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worksheets/sheet134.xml" ContentType="application/vnd.openxmlformats-officedocument.spreadsheetml.worksheet+xml"/>
  <Override PartName="/xl/worksheets/sheet135.xml" ContentType="application/vnd.openxmlformats-officedocument.spreadsheetml.worksheet+xml"/>
  <Override PartName="/xl/worksheets/sheet136.xml" ContentType="application/vnd.openxmlformats-officedocument.spreadsheetml.worksheet+xml"/>
  <Override PartName="/xl/worksheets/sheet137.xml" ContentType="application/vnd.openxmlformats-officedocument.spreadsheetml.worksheet+xml"/>
  <Override PartName="/xl/worksheets/sheet138.xml" ContentType="application/vnd.openxmlformats-officedocument.spreadsheetml.worksheet+xml"/>
  <Override PartName="/xl/worksheets/sheet139.xml" ContentType="application/vnd.openxmlformats-officedocument.spreadsheetml.worksheet+xml"/>
  <Override PartName="/xl/worksheets/sheet140.xml" ContentType="application/vnd.openxmlformats-officedocument.spreadsheetml.worksheet+xml"/>
  <Override PartName="/xl/worksheets/sheet141.xml" ContentType="application/vnd.openxmlformats-officedocument.spreadsheetml.worksheet+xml"/>
  <Override PartName="/xl/worksheets/sheet142.xml" ContentType="application/vnd.openxmlformats-officedocument.spreadsheetml.worksheet+xml"/>
  <Override PartName="/xl/worksheets/sheet143.xml" ContentType="application/vnd.openxmlformats-officedocument.spreadsheetml.worksheet+xml"/>
  <Override PartName="/xl/worksheets/sheet144.xml" ContentType="application/vnd.openxmlformats-officedocument.spreadsheetml.worksheet+xml"/>
  <Override PartName="/xl/worksheets/sheet145.xml" ContentType="application/vnd.openxmlformats-officedocument.spreadsheetml.worksheet+xml"/>
  <Override PartName="/xl/worksheets/sheet146.xml" ContentType="application/vnd.openxmlformats-officedocument.spreadsheetml.worksheet+xml"/>
  <Override PartName="/xl/worksheets/sheet147.xml" ContentType="application/vnd.openxmlformats-officedocument.spreadsheetml.worksheet+xml"/>
  <Override PartName="/xl/worksheets/sheet148.xml" ContentType="application/vnd.openxmlformats-officedocument.spreadsheetml.worksheet+xml"/>
  <Override PartName="/xl/worksheets/sheet149.xml" ContentType="application/vnd.openxmlformats-officedocument.spreadsheetml.worksheet+xml"/>
  <Override PartName="/xl/worksheets/sheet150.xml" ContentType="application/vnd.openxmlformats-officedocument.spreadsheetml.worksheet+xml"/>
  <Override PartName="/xl/worksheets/sheet151.xml" ContentType="application/vnd.openxmlformats-officedocument.spreadsheetml.worksheet+xml"/>
  <Override PartName="/xl/worksheets/sheet152.xml" ContentType="application/vnd.openxmlformats-officedocument.spreadsheetml.worksheet+xml"/>
  <Override PartName="/xl/worksheets/sheet153.xml" ContentType="application/vnd.openxmlformats-officedocument.spreadsheetml.worksheet+xml"/>
  <Override PartName="/xl/worksheets/sheet154.xml" ContentType="application/vnd.openxmlformats-officedocument.spreadsheetml.worksheet+xml"/>
  <Override PartName="/xl/worksheets/sheet155.xml" ContentType="application/vnd.openxmlformats-officedocument.spreadsheetml.worksheet+xml"/>
  <Override PartName="/xl/worksheets/sheet156.xml" ContentType="application/vnd.openxmlformats-officedocument.spreadsheetml.worksheet+xml"/>
  <Override PartName="/xl/worksheets/sheet157.xml" ContentType="application/vnd.openxmlformats-officedocument.spreadsheetml.worksheet+xml"/>
  <Override PartName="/xl/worksheets/sheet158.xml" ContentType="application/vnd.openxmlformats-officedocument.spreadsheetml.worksheet+xml"/>
  <Override PartName="/xl/worksheets/sheet159.xml" ContentType="application/vnd.openxmlformats-officedocument.spreadsheetml.worksheet+xml"/>
  <Override PartName="/xl/worksheets/sheet160.xml" ContentType="application/vnd.openxmlformats-officedocument.spreadsheetml.worksheet+xml"/>
  <Override PartName="/xl/worksheets/sheet161.xml" ContentType="application/vnd.openxmlformats-officedocument.spreadsheetml.worksheet+xml"/>
  <Override PartName="/xl/worksheets/sheet162.xml" ContentType="application/vnd.openxmlformats-officedocument.spreadsheetml.worksheet+xml"/>
  <Override PartName="/xl/worksheets/sheet163.xml" ContentType="application/vnd.openxmlformats-officedocument.spreadsheetml.worksheet+xml"/>
  <Override PartName="/xl/worksheets/sheet164.xml" ContentType="application/vnd.openxmlformats-officedocument.spreadsheetml.worksheet+xml"/>
  <Override PartName="/xl/worksheets/sheet165.xml" ContentType="application/vnd.openxmlformats-officedocument.spreadsheetml.worksheet+xml"/>
  <Override PartName="/xl/worksheets/sheet166.xml" ContentType="application/vnd.openxmlformats-officedocument.spreadsheetml.worksheet+xml"/>
  <Override PartName="/xl/worksheets/sheet167.xml" ContentType="application/vnd.openxmlformats-officedocument.spreadsheetml.worksheet+xml"/>
  <Override PartName="/xl/worksheets/sheet168.xml" ContentType="application/vnd.openxmlformats-officedocument.spreadsheetml.worksheet+xml"/>
  <Override PartName="/xl/worksheets/sheet169.xml" ContentType="application/vnd.openxmlformats-officedocument.spreadsheetml.worksheet+xml"/>
  <Override PartName="/xl/worksheets/sheet170.xml" ContentType="application/vnd.openxmlformats-officedocument.spreadsheetml.worksheet+xml"/>
  <Override PartName="/xl/worksheets/sheet17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filterPrivacy="1" codeName="ThisWorkbook" defaultThemeVersion="124226"/>
  <xr:revisionPtr revIDLastSave="0" documentId="13_ncr:1_{982A356E-B233-4EE8-A1D7-1E8C7600F834}" xr6:coauthVersionLast="47" xr6:coauthVersionMax="47" xr10:uidLastSave="{00000000-0000-0000-0000-000000000000}"/>
  <bookViews>
    <workbookView xWindow="-110" yWindow="-110" windowWidth="19420" windowHeight="10300" tabRatio="930" xr2:uid="{00000000-000D-0000-FFFF-FFFF00000000}"/>
  </bookViews>
  <sheets>
    <sheet name="Índice" sheetId="54" r:id="rId1"/>
    <sheet name="Q.1" sheetId="236" r:id="rId2"/>
    <sheet name="Q.1_(cont.1)" sheetId="237" r:id="rId3"/>
    <sheet name="Q.1_(cont.2)" sheetId="238" r:id="rId4"/>
    <sheet name="Q.1_(cont.3)" sheetId="239" r:id="rId5"/>
    <sheet name="2.1" sheetId="152" r:id="rId6"/>
    <sheet name="2.2" sheetId="153" r:id="rId7"/>
    <sheet name="3.1" sheetId="59" r:id="rId8"/>
    <sheet name="3.2" sheetId="60" r:id="rId9"/>
    <sheet name="4.1" sheetId="48" r:id="rId10"/>
    <sheet name="4.2.1" sheetId="31" r:id="rId11"/>
    <sheet name="4.2.2" sheetId="58" r:id="rId12"/>
    <sheet name="4.2.3" sheetId="45" r:id="rId13"/>
    <sheet name="4.2.4" sheetId="49" r:id="rId14"/>
    <sheet name="4.2.5" sheetId="47" r:id="rId15"/>
    <sheet name="4.2.6" sheetId="53" r:id="rId16"/>
    <sheet name="4.2.7" sheetId="52" r:id="rId17"/>
    <sheet name="4.2.8.1" sheetId="34" r:id="rId18"/>
    <sheet name="4.2.8.2" sheetId="35" r:id="rId19"/>
    <sheet name="4.2.9.1" sheetId="37" r:id="rId20"/>
    <sheet name="4.2.9.2" sheetId="38" r:id="rId21"/>
    <sheet name="4.2.10.1" sheetId="10" r:id="rId22"/>
    <sheet name="4.2.10.2" sheetId="11" r:id="rId23"/>
    <sheet name="4.2.11.1" sheetId="12" r:id="rId24"/>
    <sheet name="4.2.11.2" sheetId="13" r:id="rId25"/>
    <sheet name="4.2.12.1" sheetId="15" r:id="rId26"/>
    <sheet name="4.2.12.2" sheetId="16" r:id="rId27"/>
    <sheet name="4.2.13.1" sheetId="18" r:id="rId28"/>
    <sheet name="4.2.13.2" sheetId="19" r:id="rId29"/>
    <sheet name="4.2.14.1" sheetId="20" r:id="rId30"/>
    <sheet name="4.2.14.2" sheetId="21" r:id="rId31"/>
    <sheet name="4.2.15.1" sheetId="23" r:id="rId32"/>
    <sheet name="4.2.15.2" sheetId="56" r:id="rId33"/>
    <sheet name="4.2.16.1" sheetId="24" r:id="rId34"/>
    <sheet name="4.2.16.2" sheetId="25" r:id="rId35"/>
    <sheet name="4.2.17.1" sheetId="27" r:id="rId36"/>
    <sheet name="4.2.17.2" sheetId="28" r:id="rId37"/>
    <sheet name="4.2.18" sheetId="29" r:id="rId38"/>
    <sheet name="4.3.1" sheetId="40" r:id="rId39"/>
    <sheet name="4.3.2" sheetId="43" r:id="rId40"/>
    <sheet name="4.3.3" sheetId="41" r:id="rId41"/>
    <sheet name="4.3.4" sheetId="42" r:id="rId42"/>
    <sheet name="5.1" sheetId="61" r:id="rId43"/>
    <sheet name="5.2" sheetId="62" r:id="rId44"/>
    <sheet name="5.3" sheetId="63" r:id="rId45"/>
    <sheet name="5.4" sheetId="64" r:id="rId46"/>
    <sheet name="5.5" sheetId="65" r:id="rId47"/>
    <sheet name="5.6" sheetId="66" r:id="rId48"/>
    <sheet name="5.7" sheetId="67" r:id="rId49"/>
    <sheet name="5.8" sheetId="68" r:id="rId50"/>
    <sheet name="6.1" sheetId="69" r:id="rId51"/>
    <sheet name="6.2" sheetId="70" r:id="rId52"/>
    <sheet name="6.3" sheetId="71" r:id="rId53"/>
    <sheet name="6.4" sheetId="72" r:id="rId54"/>
    <sheet name="7.1.1" sheetId="73" r:id="rId55"/>
    <sheet name="7.1.2" sheetId="74" r:id="rId56"/>
    <sheet name="7.1.3" sheetId="75" r:id="rId57"/>
    <sheet name="7.1.4" sheetId="76" r:id="rId58"/>
    <sheet name="7.1.5" sheetId="77" r:id="rId59"/>
    <sheet name="7.1.6" sheetId="78" r:id="rId60"/>
    <sheet name="7.1.7" sheetId="79" r:id="rId61"/>
    <sheet name="7.1.8" sheetId="80" r:id="rId62"/>
    <sheet name="7.1.9" sheetId="81" r:id="rId63"/>
    <sheet name="7.1.10" sheetId="82" r:id="rId64"/>
    <sheet name="7.1.11" sheetId="83" r:id="rId65"/>
    <sheet name="7.1.12" sheetId="84" r:id="rId66"/>
    <sheet name="7.1.13" sheetId="85" r:id="rId67"/>
    <sheet name="7.1.14" sheetId="86" r:id="rId68"/>
    <sheet name="7.1.15" sheetId="87" r:id="rId69"/>
    <sheet name="7.1.16" sheetId="88" r:id="rId70"/>
    <sheet name="7.1.17" sheetId="89" r:id="rId71"/>
    <sheet name="7.1.18" sheetId="90" r:id="rId72"/>
    <sheet name="7.1.19" sheetId="91" r:id="rId73"/>
    <sheet name="7.1.20" sheetId="92" r:id="rId74"/>
    <sheet name="7.1.21" sheetId="93" r:id="rId75"/>
    <sheet name="7.1.22" sheetId="94" r:id="rId76"/>
    <sheet name="7.1.23" sheetId="95" r:id="rId77"/>
    <sheet name="7.1.24" sheetId="96" r:id="rId78"/>
    <sheet name="7.1.25" sheetId="97" r:id="rId79"/>
    <sheet name="7.2.1" sheetId="98" r:id="rId80"/>
    <sheet name="7.2.2" sheetId="99" r:id="rId81"/>
    <sheet name="7.2.3" sheetId="100" r:id="rId82"/>
    <sheet name="7.2.4" sheetId="101" r:id="rId83"/>
    <sheet name="7.2.5" sheetId="102" r:id="rId84"/>
    <sheet name="7.3" sheetId="212" r:id="rId85"/>
    <sheet name="8.1.1" sheetId="104" r:id="rId86"/>
    <sheet name="8.1.2" sheetId="105" r:id="rId87"/>
    <sheet name="8.1.3" sheetId="106" r:id="rId88"/>
    <sheet name="8.1.4" sheetId="107" r:id="rId89"/>
    <sheet name="8.1.5" sheetId="108" r:id="rId90"/>
    <sheet name="8.1.6" sheetId="109" r:id="rId91"/>
    <sheet name="9.1.1" sheetId="154" r:id="rId92"/>
    <sheet name="9.1.2" sheetId="174" r:id="rId93"/>
    <sheet name="9.1.3" sheetId="175" r:id="rId94"/>
    <sheet name="9.1.4" sheetId="155" r:id="rId95"/>
    <sheet name="9.1.5" sheetId="176" r:id="rId96"/>
    <sheet name="9.1.6" sheetId="177" r:id="rId97"/>
    <sheet name="9.1.7" sheetId="156" r:id="rId98"/>
    <sheet name="9.2.1" sheetId="157" r:id="rId99"/>
    <sheet name="9.2.2" sheetId="178" r:id="rId100"/>
    <sheet name="9.2.3" sheetId="158" r:id="rId101"/>
    <sheet name="9.2.4" sheetId="179" r:id="rId102"/>
    <sheet name="9.2.5" sheetId="159" r:id="rId103"/>
    <sheet name="9.2.6" sheetId="180" r:id="rId104"/>
    <sheet name="9.2.7" sheetId="160" r:id="rId105"/>
    <sheet name="9.2.8" sheetId="181" r:id="rId106"/>
    <sheet name="9.2.9" sheetId="161" r:id="rId107"/>
    <sheet name="9.2.10" sheetId="182" r:id="rId108"/>
    <sheet name="9.2.11" sheetId="162" r:id="rId109"/>
    <sheet name="9.2.12" sheetId="163" r:id="rId110"/>
    <sheet name="9.2.13" sheetId="184" r:id="rId111"/>
    <sheet name="9.2.14" sheetId="183" r:id="rId112"/>
    <sheet name="9.2.15" sheetId="164" r:id="rId113"/>
    <sheet name="9.2.16" sheetId="185" r:id="rId114"/>
    <sheet name="9.2.17" sheetId="165" r:id="rId115"/>
    <sheet name="9.2.18" sheetId="186" r:id="rId116"/>
    <sheet name="9.2.19" sheetId="166" r:id="rId117"/>
    <sheet name="9.2.20" sheetId="187" r:id="rId118"/>
    <sheet name="9.2.21" sheetId="167" r:id="rId119"/>
    <sheet name="9.2.22" sheetId="188" r:id="rId120"/>
    <sheet name="9.2.23" sheetId="168" r:id="rId121"/>
    <sheet name="9.2.24" sheetId="169" r:id="rId122"/>
    <sheet name="9.2.25" sheetId="170" r:id="rId123"/>
    <sheet name="9.2.26" sheetId="189" r:id="rId124"/>
    <sheet name="9.2.27" sheetId="190" r:id="rId125"/>
    <sheet name="9.2.28" sheetId="171" r:id="rId126"/>
    <sheet name="9.2.29" sheetId="191" r:id="rId127"/>
    <sheet name="9.2.30" sheetId="172" r:id="rId128"/>
    <sheet name="9.2.31" sheetId="195" r:id="rId129"/>
    <sheet name="9.2.32" sheetId="173" r:id="rId130"/>
    <sheet name="9.2.33" sheetId="193" r:id="rId131"/>
    <sheet name="9.2.34" sheetId="194" r:id="rId132"/>
    <sheet name="9.2.35" sheetId="196" r:id="rId133"/>
    <sheet name="10.1 " sheetId="197" r:id="rId134"/>
    <sheet name="10.2.1" sheetId="198" r:id="rId135"/>
    <sheet name="10.2.2" sheetId="199" r:id="rId136"/>
    <sheet name="10.2.3 " sheetId="200" r:id="rId137"/>
    <sheet name="10.3.1 " sheetId="201" r:id="rId138"/>
    <sheet name="10.3.2" sheetId="202" r:id="rId139"/>
    <sheet name="10.3.3" sheetId="203" r:id="rId140"/>
    <sheet name="10.3.4" sheetId="204" r:id="rId141"/>
    <sheet name="10.3.5" sheetId="205" r:id="rId142"/>
    <sheet name="11.1.1" sheetId="213" r:id="rId143"/>
    <sheet name="11.1.2" sheetId="214" r:id="rId144"/>
    <sheet name="11.1.3" sheetId="221" r:id="rId145"/>
    <sheet name="11.1.4" sheetId="215" r:id="rId146"/>
    <sheet name="11.1.4 (Continuação 1)" sheetId="216" r:id="rId147"/>
    <sheet name="11.1.4 (Continuação 2)" sheetId="217" r:id="rId148"/>
    <sheet name="11.1.4 (Continuação 3)" sheetId="218" r:id="rId149"/>
    <sheet name="11.1.5" sheetId="219" r:id="rId150"/>
    <sheet name="11.1.6" sheetId="220" r:id="rId151"/>
    <sheet name="12.1" sheetId="206" r:id="rId152"/>
    <sheet name="12.2" sheetId="207" r:id="rId153"/>
    <sheet name="12.3" sheetId="210" r:id="rId154"/>
    <sheet name="12.4" sheetId="208" r:id="rId155"/>
    <sheet name="12.5" sheetId="209" r:id="rId156"/>
    <sheet name="12.6" sheetId="211" r:id="rId157"/>
    <sheet name="13.1" sheetId="222" r:id="rId158"/>
    <sheet name="13.2.1" sheetId="223" r:id="rId159"/>
    <sheet name="13.2.2" sheetId="224" r:id="rId160"/>
    <sheet name="13.2.3" sheetId="225" r:id="rId161"/>
    <sheet name="13.2.4" sheetId="226" r:id="rId162"/>
    <sheet name="13.2.5" sheetId="227" r:id="rId163"/>
    <sheet name="13.2.6" sheetId="228" r:id="rId164"/>
    <sheet name="13.2.7" sheetId="229" r:id="rId165"/>
    <sheet name="13.2.8" sheetId="230" r:id="rId166"/>
    <sheet name="13.2.9" sheetId="231" r:id="rId167"/>
    <sheet name="13.2.10" sheetId="232" r:id="rId168"/>
    <sheet name="13.2.11" sheetId="233" r:id="rId169"/>
    <sheet name="13.2.12" sheetId="234" r:id="rId170"/>
    <sheet name="13.2.13" sheetId="235" r:id="rId171"/>
  </sheets>
  <definedNames>
    <definedName name="_Hlk529442577" localSheetId="150">'11.1.6'!$A$53</definedName>
    <definedName name="_Hlk529442588" localSheetId="150">'11.1.6'!$A$54</definedName>
    <definedName name="_Hlk529442600" localSheetId="150">'11.1.6'!$A$55</definedName>
    <definedName name="_Hlk529442609" localSheetId="150">'11.1.6'!$A$56</definedName>
    <definedName name="_Hlk529442621" localSheetId="150">'11.1.6'!$A$57</definedName>
    <definedName name="_Hlk529442633" localSheetId="150">'11.1.6'!$A$60</definedName>
    <definedName name="_Hlk529442642" localSheetId="150">'11.1.6'!$A$61</definedName>
    <definedName name="_Hlk529442651" localSheetId="150">'11.1.6'!$A$62</definedName>
    <definedName name="_Hlk529442660" localSheetId="150">'11.1.6'!$A$63</definedName>
    <definedName name="_Hlk529442805" localSheetId="149">'11.1.5'!$A$55</definedName>
    <definedName name="_Hlk529442814" localSheetId="149">'11.1.5'!$A$56</definedName>
    <definedName name="_Hlk529442827" localSheetId="149">'11.1.5'!$A$57</definedName>
    <definedName name="_Hlk529442839" localSheetId="149">'11.1.5'!$A$58</definedName>
    <definedName name="_Hlk529442849" localSheetId="149">'11.1.5'!$A$59</definedName>
    <definedName name="_Hlk529443034" localSheetId="148">'11.1.4 (Continuação 3)'!$A$55</definedName>
    <definedName name="_Hlk529443042" localSheetId="148">'11.1.4 (Continuação 3)'!$A$56</definedName>
    <definedName name="_Hlk529443050" localSheetId="148">'11.1.4 (Continuação 3)'!$A$57</definedName>
    <definedName name="_Hlk529443059" localSheetId="148">'11.1.4 (Continuação 3)'!$A$58</definedName>
    <definedName name="_Hlk529443068" localSheetId="148">'11.1.4 (Continuação 3)'!$A$59</definedName>
    <definedName name="_Hlk529443364" localSheetId="142">'11.1.1'!$A$34</definedName>
    <definedName name="_Hlk529443373" localSheetId="142">'11.1.1'!$A$35</definedName>
    <definedName name="_Hlk529443381" localSheetId="142">'11.1.1'!$A$36</definedName>
    <definedName name="_Hlk529443391" localSheetId="142">'11.1.1'!$A$37</definedName>
    <definedName name="_Hlk529443400" localSheetId="142">'11.1.1'!$A$38</definedName>
    <definedName name="_Hlk529519259" localSheetId="148">'11.1.4 (Continuação 3)'!$A$66</definedName>
    <definedName name="_Hlk529519271" localSheetId="148">'11.1.4 (Continuação 3)'!$A$67</definedName>
    <definedName name="_Hlk529519282" localSheetId="148">'11.1.4 (Continuação 3)'!$A$68</definedName>
    <definedName name="_Hlk529519296" localSheetId="148">'11.1.4 (Continuação 3)'!$A$69</definedName>
    <definedName name="_Hlk529519306" localSheetId="148">'11.1.4 (Continuação 3)'!$A$71</definedName>
    <definedName name="_Hlk529519314" localSheetId="148">'11.1.4 (Continuação 3)'!$A$72</definedName>
    <definedName name="_Hlk529519324" localSheetId="148">'11.1.4 (Continuação 3)'!$A$73</definedName>
    <definedName name="_Hlk529519673" localSheetId="148">'11.1.4 (Continuação 3)'!$A$74</definedName>
    <definedName name="_Hlk529535340" localSheetId="150">'11.1.6'!$A$65</definedName>
    <definedName name="_Hlk529535349" localSheetId="150">'11.1.6'!$A$66</definedName>
    <definedName name="_Hlk529535359" localSheetId="150">'11.1.6'!$A$67</definedName>
    <definedName name="_Hlk529535367" localSheetId="150">'11.1.6'!$A$68</definedName>
    <definedName name="_Hlk529535379" localSheetId="150">'11.1.6'!$A$70</definedName>
    <definedName name="_Hlk529535388" localSheetId="150">'11.1.6'!$A$71</definedName>
    <definedName name="_Hlk529535396" localSheetId="150">'11.1.6'!$A$72</definedName>
    <definedName name="_Hlk529535406" localSheetId="150">'11.1.6'!$A$73</definedName>
    <definedName name="_Regression_Int" localSheetId="79" hidden="1">1</definedName>
    <definedName name="_Regression_Int" localSheetId="80" hidden="1">1</definedName>
    <definedName name="_Regression_Int" localSheetId="81" hidden="1">1</definedName>
    <definedName name="_Regression_Int" localSheetId="82" hidden="1">1</definedName>
    <definedName name="_Regression_Int" localSheetId="83" hidden="1">1</definedName>
    <definedName name="_Regression_Int" localSheetId="84" hidden="1">1</definedName>
    <definedName name="_Regression_Int" localSheetId="85" hidden="1">1</definedName>
    <definedName name="_Regression_Int" localSheetId="86" hidden="1">1</definedName>
    <definedName name="_Regression_Int" localSheetId="89" hidden="1">1</definedName>
    <definedName name="_Regression_Int" localSheetId="90" hidden="1">1</definedName>
    <definedName name="OLE_LINK4" localSheetId="148">'11.1.4 (Continuação 3)'!$A$65</definedName>
    <definedName name="_xlnm.Print_Area" localSheetId="133">'10.1 '!$A$2:$F$62</definedName>
    <definedName name="_xlnm.Print_Area" localSheetId="134">'10.2.1'!$A$2:$H$43</definedName>
    <definedName name="_xlnm.Print_Area" localSheetId="135">'10.2.2'!$A$2:$F$35</definedName>
    <definedName name="_xlnm.Print_Area" localSheetId="136">'10.2.3 '!$A$2:$M$36</definedName>
    <definedName name="_xlnm.Print_Area" localSheetId="137">'10.3.1 '!$A$1:$F$10</definedName>
    <definedName name="_xlnm.Print_Area" localSheetId="138">'10.3.2'!$A$1:$F$12</definedName>
    <definedName name="_xlnm.Print_Area" localSheetId="139">'10.3.3'!$A$1:$F$20</definedName>
    <definedName name="_xlnm.Print_Area" localSheetId="140">'10.3.4'!$A$2:$F$18</definedName>
    <definedName name="_xlnm.Print_Area" localSheetId="141">'10.3.5'!$A$2:$F$21</definedName>
    <definedName name="_xlnm.Print_Area" localSheetId="142">'11.1.1'!$A$2:$G$39</definedName>
    <definedName name="_xlnm.Print_Area" localSheetId="143">'11.1.2'!$A$2:$G$31</definedName>
    <definedName name="_xlnm.Print_Area" localSheetId="144">'11.1.3'!$A$2:$G$32</definedName>
    <definedName name="_xlnm.Print_Area" localSheetId="145">'11.1.4'!$A$2:$G$70</definedName>
    <definedName name="_xlnm.Print_Area" localSheetId="146">'11.1.4 (Continuação 1)'!$A$2:$G$71</definedName>
    <definedName name="_xlnm.Print_Area" localSheetId="147">'11.1.4 (Continuação 2)'!$A$2:$G$70</definedName>
    <definedName name="_xlnm.Print_Area" localSheetId="148">'11.1.4 (Continuação 3)'!$A$2:$G$74</definedName>
    <definedName name="_xlnm.Print_Area" localSheetId="149">'11.1.5'!$A$2:$G$75</definedName>
    <definedName name="_xlnm.Print_Area" localSheetId="150">'11.1.6'!$A$2:$G$74</definedName>
    <definedName name="_xlnm.Print_Area" localSheetId="151">'12.1'!$A$2:$G$28</definedName>
    <definedName name="_xlnm.Print_Area" localSheetId="152">'12.2'!$A$2:$F$27</definedName>
    <definedName name="_xlnm.Print_Area" localSheetId="153">'12.3'!$A$2:$F$26</definedName>
    <definedName name="_xlnm.Print_Area" localSheetId="154">'12.4'!$A$2:$F$44</definedName>
    <definedName name="_xlnm.Print_Area" localSheetId="155">'12.5'!$A$2:$F$16</definedName>
    <definedName name="_xlnm.Print_Area" localSheetId="156">'12.6'!$A$2:$F$16</definedName>
    <definedName name="_xlnm.Print_Area" localSheetId="157">'13.1'!$A$2:$F$34</definedName>
    <definedName name="_xlnm.Print_Area" localSheetId="158">'13.2.1'!$A$2:$G$32</definedName>
    <definedName name="_xlnm.Print_Area" localSheetId="167">'13.2.10'!$A$2:$F$46</definedName>
    <definedName name="_xlnm.Print_Area" localSheetId="168">'13.2.11'!$A$2:$F$46</definedName>
    <definedName name="_xlnm.Print_Area" localSheetId="169">'13.2.12'!$A$2:$F$46</definedName>
    <definedName name="_xlnm.Print_Area" localSheetId="170">'13.2.13'!$A$2:$F$56</definedName>
    <definedName name="_xlnm.Print_Area" localSheetId="159">'13.2.2'!$A$2:$F$36</definedName>
    <definedName name="_xlnm.Print_Area" localSheetId="160">'13.2.3'!$A$2:$G$37</definedName>
    <definedName name="_xlnm.Print_Area" localSheetId="161">'13.2.4'!$A$3:$F$80</definedName>
    <definedName name="_xlnm.Print_Area" localSheetId="162">'13.2.5'!$A$2:$F$56</definedName>
    <definedName name="_xlnm.Print_Area" localSheetId="163">'13.2.6'!$A$2:$F$55</definedName>
    <definedName name="_xlnm.Print_Area" localSheetId="164">'13.2.7'!$A$2:$F$67</definedName>
    <definedName name="_xlnm.Print_Area" localSheetId="165">'13.2.8'!$A$2:$F$100</definedName>
    <definedName name="_xlnm.Print_Area" localSheetId="166">'13.2.9'!$A$2:$F$68</definedName>
    <definedName name="_xlnm.Print_Area" localSheetId="5">'2.1'!$A$2:$F$33</definedName>
    <definedName name="_xlnm.Print_Area" localSheetId="6">'2.2'!$A$2:$F$33</definedName>
    <definedName name="_xlnm.Print_Area" localSheetId="7">'3.1'!$A$2:$O$44</definedName>
    <definedName name="_xlnm.Print_Area" localSheetId="8">'3.2'!$A$2:$M$28</definedName>
    <definedName name="_xlnm.Print_Area" localSheetId="9">'4.1'!$A$2:$I$50</definedName>
    <definedName name="_xlnm.Print_Area" localSheetId="10">'4.2.1'!$A$2:$L$21</definedName>
    <definedName name="_xlnm.Print_Area" localSheetId="21">'4.2.10.1'!$A$2:$J$34</definedName>
    <definedName name="_xlnm.Print_Area" localSheetId="22">'4.2.10.2'!$A$2:$J$51</definedName>
    <definedName name="_xlnm.Print_Area" localSheetId="23">'4.2.11.1'!$A$2:$J$56</definedName>
    <definedName name="_xlnm.Print_Area" localSheetId="24">'4.2.11.2'!$A$2:$J$98</definedName>
    <definedName name="_xlnm.Print_Area" localSheetId="25">'4.2.12.1'!$A$2:$J$56</definedName>
    <definedName name="_xlnm.Print_Area" localSheetId="26">'4.2.12.2'!$A$2:$J$97</definedName>
    <definedName name="_xlnm.Print_Area" localSheetId="27">'4.2.13.1'!$A$2:$J$39</definedName>
    <definedName name="_xlnm.Print_Area" localSheetId="28">'4.2.13.2'!$A$2:$J$64</definedName>
    <definedName name="_xlnm.Print_Area" localSheetId="29">'4.2.14.1'!$A$2:$J$51</definedName>
    <definedName name="_xlnm.Print_Area" localSheetId="30">'4.2.14.2'!$A$2:$J$87</definedName>
    <definedName name="_xlnm.Print_Area" localSheetId="31">'4.2.15.1'!$A$2:$J$24</definedName>
    <definedName name="_xlnm.Print_Area" localSheetId="32">'4.2.15.2'!$A$2:$J$28</definedName>
    <definedName name="_xlnm.Print_Area" localSheetId="33">'4.2.16.1'!$A$2:$J$44</definedName>
    <definedName name="_xlnm.Print_Area" localSheetId="34">'4.2.16.2'!$A$2:$J$75</definedName>
    <definedName name="_xlnm.Print_Area" localSheetId="35">'4.2.17.1'!$A$2:$J$38</definedName>
    <definedName name="_xlnm.Print_Area" localSheetId="36">'4.2.17.2'!$A$2:$J$63</definedName>
    <definedName name="_xlnm.Print_Area" localSheetId="37">'4.2.18'!$A$2:$G$52</definedName>
    <definedName name="_xlnm.Print_Area" localSheetId="11">'4.2.2'!$A$2:$L$26</definedName>
    <definedName name="_xlnm.Print_Area" localSheetId="12">'4.2.3'!$A$3:$F$47</definedName>
    <definedName name="_xlnm.Print_Area" localSheetId="13">'4.2.4'!$A$2:$F$46</definedName>
    <definedName name="_xlnm.Print_Area" localSheetId="14">'4.2.5'!$A$2:$F$46</definedName>
    <definedName name="_xlnm.Print_Area" localSheetId="16">'4.2.7'!$A$2:$F$46</definedName>
    <definedName name="_xlnm.Print_Area" localSheetId="17">'4.2.8.1'!$A$2:$J$56</definedName>
    <definedName name="_xlnm.Print_Area" localSheetId="18">'4.2.8.2'!$A$2:$J$98</definedName>
    <definedName name="_xlnm.Print_Area" localSheetId="19">'4.2.9.1'!$A$2:$J$35</definedName>
    <definedName name="_xlnm.Print_Area" localSheetId="20">'4.2.9.2'!$A$2:$J$63</definedName>
    <definedName name="_xlnm.Print_Area" localSheetId="38">'4.3.1'!$A$2:$I$23</definedName>
    <definedName name="_xlnm.Print_Area" localSheetId="39">'4.3.2'!$A$2:$I$22</definedName>
    <definedName name="_xlnm.Print_Area" localSheetId="40">'4.3.3'!$A$2:$I$21</definedName>
    <definedName name="_xlnm.Print_Area" localSheetId="41">'4.3.4'!$A$2:$I$49</definedName>
    <definedName name="_xlnm.Print_Area" localSheetId="42">'5.1'!$A$2:$F$30</definedName>
    <definedName name="_xlnm.Print_Area" localSheetId="43">'5.2'!$A$2:$F$30</definedName>
    <definedName name="_xlnm.Print_Area" localSheetId="44">'5.3'!$A$2:$G$32</definedName>
    <definedName name="_xlnm.Print_Area" localSheetId="45">'5.4'!$A$2:$G$31</definedName>
    <definedName name="_xlnm.Print_Area" localSheetId="46">'5.5'!$A$2:$G$31</definedName>
    <definedName name="_xlnm.Print_Area" localSheetId="47">'5.6'!$A$2:$G$31</definedName>
    <definedName name="_xlnm.Print_Area" localSheetId="48">'5.7'!$A$2:$H$31</definedName>
    <definedName name="_xlnm.Print_Area" localSheetId="49">'5.8'!$A$2:$G$31</definedName>
    <definedName name="_xlnm.Print_Area" localSheetId="50">'6.1'!$A$2:$F$20</definedName>
    <definedName name="_xlnm.Print_Area" localSheetId="51">'6.2'!$A$2:$F$57</definedName>
    <definedName name="_xlnm.Print_Area" localSheetId="52">'6.3'!$A$2:$D$26</definedName>
    <definedName name="_xlnm.Print_Area" localSheetId="53">'6.4'!$A$2:$E$58</definedName>
    <definedName name="_xlnm.Print_Area" localSheetId="54">'7.1.1'!$A$2:$B$29</definedName>
    <definedName name="_xlnm.Print_Area" localSheetId="63">'7.1.10'!$A$2:$L$23</definedName>
    <definedName name="_xlnm.Print_Area" localSheetId="65">'7.1.12'!$A$2:$G$21</definedName>
    <definedName name="_xlnm.Print_Area" localSheetId="66">'7.1.13'!$A$2:$H$21</definedName>
    <definedName name="_xlnm.Print_Area" localSheetId="67">'7.1.14'!$A$2:$F$24</definedName>
    <definedName name="_xlnm.Print_Area" localSheetId="68">'7.1.15'!$A$2:$E$24</definedName>
    <definedName name="_xlnm.Print_Area" localSheetId="69">'7.1.16'!$A$2:$L$25</definedName>
    <definedName name="_xlnm.Print_Area" localSheetId="70">'7.1.17'!$A$2:$G$47</definedName>
    <definedName name="_xlnm.Print_Area" localSheetId="71">'7.1.18'!$A$2:$I$45</definedName>
    <definedName name="_xlnm.Print_Area" localSheetId="72">'7.1.19'!#REF!</definedName>
    <definedName name="_xlnm.Print_Area" localSheetId="55">'7.1.2'!$A$2:$H$29</definedName>
    <definedName name="_xlnm.Print_Area" localSheetId="73">'7.1.20'!$A$2:$E$21</definedName>
    <definedName name="_xlnm.Print_Area" localSheetId="74">'7.1.21'!$A$2:$H$22</definedName>
    <definedName name="_xlnm.Print_Area" localSheetId="75">'7.1.22'!$A$2:$H$20</definedName>
    <definedName name="_xlnm.Print_Area" localSheetId="76">'7.1.23'!$A$2:$K$22</definedName>
    <definedName name="_xlnm.Print_Area" localSheetId="77">'7.1.24'!$A$2:$I$22</definedName>
    <definedName name="_xlnm.Print_Area" localSheetId="78">'7.1.25'!$A$2:$E$36</definedName>
    <definedName name="_xlnm.Print_Area" localSheetId="56">'7.1.3'!$A$2:$G$34</definedName>
    <definedName name="_xlnm.Print_Area" localSheetId="58">'7.1.5'!$A$2:$K$26</definedName>
    <definedName name="_xlnm.Print_Area" localSheetId="59">'7.1.6'!$A$2:$J$27</definedName>
    <definedName name="_xlnm.Print_Area" localSheetId="60">'7.1.7'!$A$2:$D$24</definedName>
    <definedName name="_xlnm.Print_Area" localSheetId="61">'7.1.8'!$A$2:$D$27</definedName>
    <definedName name="_xlnm.Print_Area" localSheetId="62">'7.1.9'!$A$2:$G$25</definedName>
    <definedName name="_xlnm.Print_Area" localSheetId="79">'7.2.1'!$A$2:$E$48</definedName>
    <definedName name="_xlnm.Print_Area" localSheetId="80">'7.2.2'!$A$2:$E$51</definedName>
    <definedName name="_xlnm.Print_Area" localSheetId="81">'7.2.3'!$A$2:$F$46</definedName>
    <definedName name="_xlnm.Print_Area" localSheetId="82">'7.2.4'!$A$2:$C$25</definedName>
    <definedName name="_xlnm.Print_Area" localSheetId="83">'7.2.5'!$A$2:$B$17</definedName>
    <definedName name="_xlnm.Print_Area" localSheetId="84">'7.3'!$A$2:$F$45</definedName>
    <definedName name="_xlnm.Print_Area" localSheetId="85">'8.1.1'!$A$2:$G$34</definedName>
    <definedName name="_xlnm.Print_Area" localSheetId="86">'8.1.2'!$A$2:$E$27</definedName>
    <definedName name="_xlnm.Print_Area" localSheetId="87">'8.1.3'!$A$2:$H$20</definedName>
    <definedName name="_xlnm.Print_Area" localSheetId="88">'8.1.4'!$A$2:$E$37</definedName>
    <definedName name="_xlnm.Print_Area" localSheetId="89">'8.1.5'!$A$2:$E$25</definedName>
    <definedName name="_xlnm.Print_Area" localSheetId="90">'8.1.6'!$A$2:$F$24</definedName>
    <definedName name="_xlnm.Print_Area" localSheetId="91">'9.1.1'!$A$2:$F$19</definedName>
    <definedName name="_xlnm.Print_Area" localSheetId="92">'9.1.2'!$A$2:$F$17</definedName>
    <definedName name="_xlnm.Print_Area" localSheetId="93">'9.1.3'!$A$2:$F$17</definedName>
    <definedName name="_xlnm.Print_Area" localSheetId="94">'9.1.4'!$A$2:$F$20</definedName>
    <definedName name="_xlnm.Print_Area" localSheetId="95">'9.1.5'!$A$2:$F$33</definedName>
    <definedName name="_xlnm.Print_Area" localSheetId="96">'9.1.6'!$A$2:$G$24</definedName>
    <definedName name="_xlnm.Print_Area" localSheetId="97">'9.1.7'!$A$2:$G$37</definedName>
    <definedName name="_xlnm.Print_Area" localSheetId="98">'9.2.1'!$A$2:$F$21</definedName>
    <definedName name="_xlnm.Print_Area" localSheetId="107">'9.2.10'!$A$2:$E$17</definedName>
    <definedName name="_xlnm.Print_Area" localSheetId="108">'9.2.11'!$A$2:$E$19</definedName>
    <definedName name="_xlnm.Print_Area" localSheetId="109">'9.2.12'!$A$2:$G$23</definedName>
    <definedName name="_xlnm.Print_Area" localSheetId="110">'9.2.13'!$A$2:$G$14</definedName>
    <definedName name="_xlnm.Print_Area" localSheetId="111">'9.2.14'!$A$2:$G$14</definedName>
    <definedName name="_xlnm.Print_Area" localSheetId="112">'9.2.15'!$A$2:$D$23</definedName>
    <definedName name="_xlnm.Print_Area" localSheetId="113">'9.2.16'!$A$2:$D$23</definedName>
    <definedName name="_xlnm.Print_Area" localSheetId="114">'9.2.17'!$A$2:$F$23</definedName>
    <definedName name="_xlnm.Print_Area" localSheetId="115">'9.2.18'!$A$2:$F$15</definedName>
    <definedName name="_xlnm.Print_Area" localSheetId="116">'9.2.19'!$A$2:$F$23</definedName>
    <definedName name="_xlnm.Print_Area" localSheetId="99">'9.2.2'!$A$2:$F$23</definedName>
    <definedName name="_xlnm.Print_Area" localSheetId="117">'9.2.20'!$A$2:$F$16</definedName>
    <definedName name="_xlnm.Print_Area" localSheetId="118">'9.2.21'!$A$2:$F$23</definedName>
    <definedName name="_xlnm.Print_Area" localSheetId="119">'9.2.22'!$A$2:$F$15</definedName>
    <definedName name="_xlnm.Print_Area" localSheetId="120">'9.2.23'!$A$2:$F$42</definedName>
    <definedName name="_xlnm.Print_Area" localSheetId="121">'9.2.24'!$A$2:$E$42</definedName>
    <definedName name="_xlnm.Print_Area" localSheetId="122">'9.2.25'!$A$2:$H$17</definedName>
    <definedName name="_xlnm.Print_Area" localSheetId="123">'9.2.26'!$A$2:$H$22</definedName>
    <definedName name="_xlnm.Print_Area" localSheetId="124">'9.2.27'!$A$2:$H$22</definedName>
    <definedName name="_xlnm.Print_Area" localSheetId="125">'9.2.28'!$A$2:$H$24</definedName>
    <definedName name="_xlnm.Print_Area" localSheetId="126">'9.2.29'!$A$2:$H$15</definedName>
    <definedName name="_xlnm.Print_Area" localSheetId="100">'9.2.3'!$A$2:$E$22</definedName>
    <definedName name="_xlnm.Print_Area" localSheetId="127">'9.2.30'!$A$2:$J$17</definedName>
    <definedName name="_xlnm.Print_Area" localSheetId="128">'9.2.31'!$A$2:$I$25</definedName>
    <definedName name="_xlnm.Print_Area" localSheetId="129">'9.2.32'!$A$2:$G$15</definedName>
    <definedName name="_xlnm.Print_Area" localSheetId="130">'9.2.33'!$A$2:$G$16</definedName>
    <definedName name="_xlnm.Print_Area" localSheetId="131">'9.2.34'!$A$2:$G$15</definedName>
    <definedName name="_xlnm.Print_Area" localSheetId="132">'9.2.35'!$A$2:$G$15</definedName>
    <definedName name="_xlnm.Print_Area" localSheetId="101">'9.2.4'!$A$2:$E$14</definedName>
    <definedName name="_xlnm.Print_Area" localSheetId="102">'9.2.5'!$A$2:$E$23</definedName>
    <definedName name="_xlnm.Print_Area" localSheetId="103">'9.2.6'!$A$2:$E$14</definedName>
    <definedName name="_xlnm.Print_Area" localSheetId="104">'9.2.7'!$A$2:$G$28</definedName>
    <definedName name="_xlnm.Print_Area" localSheetId="105">'9.2.8'!$A$2:$G$20</definedName>
    <definedName name="_xlnm.Print_Area" localSheetId="106">'9.2.9'!$A$2:$E$24</definedName>
    <definedName name="_xlnm.Print_Area" localSheetId="1">Q.1!$A$3:$G$40</definedName>
    <definedName name="_xlnm.Print_Area" localSheetId="2">'Q.1_(cont.1)'!$A$3:$G$61</definedName>
    <definedName name="_xlnm.Print_Area" localSheetId="3">'Q.1_(cont.2)'!$A$2:$I$72</definedName>
    <definedName name="_xlnm.Print_Area" localSheetId="4">'Q.1_(cont.3)'!$A$3:$J$52</definedName>
    <definedName name="Print_Area_MI" localSheetId="9">#REF!</definedName>
    <definedName name="Print_Area_MI" localSheetId="42">#REF!</definedName>
    <definedName name="Print_Area_MI" localSheetId="43">#REF!</definedName>
    <definedName name="Print_Area_MI" localSheetId="49">#REF!</definedName>
    <definedName name="Print_Area_MI" localSheetId="52">#REF!</definedName>
    <definedName name="Print_Area_MI" localSheetId="80">'7.2.2'!$A$2:$B$13</definedName>
    <definedName name="Print_Area_MI" localSheetId="81">'7.2.3'!$A$2:$B$14</definedName>
    <definedName name="Print_Area_MI" localSheetId="82">'7.2.4'!$B$2:$C$23</definedName>
    <definedName name="Print_Area_MI" localSheetId="83">'7.2.5'!#REF!</definedName>
    <definedName name="Print_Area_MI" localSheetId="84">'7.3'!$B$2:$C$37</definedName>
    <definedName name="Print_Area_MI" localSheetId="86">'8.1.2'!$A$2:$E$24</definedName>
    <definedName name="Print_Area_MI" localSheetId="87">#REF!</definedName>
    <definedName name="Print_Area_MI" localSheetId="88">#REF!</definedName>
    <definedName name="Print_Area_MI" localSheetId="89">'8.1.5'!$A$2:$E$23</definedName>
    <definedName name="Print_Area_MI" localSheetId="90">'8.1.6'!$A$2:$F$25</definedName>
    <definedName name="Print_Area_MI">#REF!</definedName>
    <definedName name="_xlnm.Print_Titles" localSheetId="161">'13.2.4'!$2:$8</definedName>
    <definedName name="_xlnm.Print_Titles" localSheetId="164">'13.2.7'!$2:$8</definedName>
    <definedName name="_xlnm.Print_Titles" localSheetId="165">'13.2.8'!$2:$8</definedName>
    <definedName name="_xlnm.Print_Titles" localSheetId="12">'4.2.3'!$3:$4</definedName>
    <definedName name="_xlnm.Print_Titles" localSheetId="13">'4.2.4'!$3:$4</definedName>
    <definedName name="_xlnm.Print_Titles" localSheetId="42">'5.1'!$3:$4</definedName>
    <definedName name="_xlnm.Print_Titles" localSheetId="43">'5.2'!$3:$4</definedName>
    <definedName name="_xlnm.Print_Titles" localSheetId="64">'7.1.11'!$A:$B</definedName>
    <definedName name="_xlnm.Print_Titles" localSheetId="1">Q.1!$3:$5</definedName>
    <definedName name="_xlnm.Print_Titles" localSheetId="2">'Q.1_(cont.1)'!$3:$4</definedName>
    <definedName name="_xlnm.Print_Titles" localSheetId="3">'Q.1_(cont.2)'!$3:$5</definedName>
    <definedName name="xx">#REF!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2" i="238" l="1"/>
  <c r="F52" i="238"/>
  <c r="D47" i="238"/>
  <c r="F11" i="236"/>
  <c r="F8" i="236"/>
  <c r="G50" i="218"/>
  <c r="G49" i="218"/>
  <c r="G43" i="218"/>
  <c r="G41" i="218"/>
  <c r="G40" i="218"/>
  <c r="G39" i="218"/>
  <c r="G38" i="218"/>
  <c r="G37" i="218"/>
  <c r="G36" i="218"/>
  <c r="G35" i="218"/>
  <c r="G33" i="218"/>
  <c r="G32" i="218"/>
  <c r="F7" i="204" l="1"/>
  <c r="E7" i="204"/>
  <c r="D7" i="204"/>
  <c r="C7" i="204"/>
  <c r="B44" i="197"/>
  <c r="B17" i="190" l="1"/>
  <c r="B16" i="190"/>
  <c r="B15" i="190"/>
  <c r="B14" i="190"/>
  <c r="B13" i="190"/>
  <c r="B12" i="190"/>
  <c r="B11" i="190"/>
  <c r="B10" i="190"/>
  <c r="B9" i="190"/>
  <c r="B8" i="190"/>
  <c r="B7" i="190"/>
  <c r="D10" i="172"/>
  <c r="D9" i="172"/>
  <c r="D8" i="172"/>
  <c r="B21" i="80"/>
  <c r="B20" i="80"/>
  <c r="B18" i="80"/>
  <c r="B17" i="80"/>
  <c r="B16" i="80"/>
  <c r="B15" i="80"/>
  <c r="B14" i="80"/>
  <c r="B13" i="80"/>
  <c r="B12" i="80"/>
  <c r="B10" i="80"/>
  <c r="B8" i="80"/>
  <c r="B14" i="73"/>
</calcChain>
</file>

<file path=xl/sharedStrings.xml><?xml version="1.0" encoding="utf-8"?>
<sst xmlns="http://schemas.openxmlformats.org/spreadsheetml/2006/main" count="7954" uniqueCount="2150">
  <si>
    <t>Empresas</t>
  </si>
  <si>
    <t>CMVMC</t>
  </si>
  <si>
    <t>FSE</t>
  </si>
  <si>
    <t>Vendas</t>
  </si>
  <si>
    <t>Total</t>
  </si>
  <si>
    <t>1000 Euros</t>
  </si>
  <si>
    <t>10 - 49</t>
  </si>
  <si>
    <t>50 - 249</t>
  </si>
  <si>
    <t>250 ou mais</t>
  </si>
  <si>
    <t>Menos de 10</t>
  </si>
  <si>
    <t>Principais gastos</t>
  </si>
  <si>
    <t>Volume de Negócios</t>
  </si>
  <si>
    <t>Resultado líquido do período</t>
  </si>
  <si>
    <t>Gastos com o pessoal</t>
  </si>
  <si>
    <t>Portugal</t>
  </si>
  <si>
    <t>Continente</t>
  </si>
  <si>
    <t>Principais variáveis das empresas de comércio a retalho de bens culturais e recreativos, em estabelecimentos especializados, por CAE- Rev.3 e escalões de pessoal ao serviço</t>
  </si>
  <si>
    <t>4761 - Comércio a retalho de livros, em estabelecimentos especializados</t>
  </si>
  <si>
    <t>4762 - Comércio a retalho de jornais, revistas e artigos de papelaria, em estabelecimentos especializados</t>
  </si>
  <si>
    <t>4763 - Comércio a retalho de discos, CD, DVD, cassetes e similares, em estabelecimentos especializados</t>
  </si>
  <si>
    <t xml:space="preserve">            </t>
  </si>
  <si>
    <t xml:space="preserve">R. A. Açores  </t>
  </si>
  <si>
    <t xml:space="preserve">R. A. Madeira </t>
  </si>
  <si>
    <t>58 - Atividades de edição</t>
  </si>
  <si>
    <t>581 - Edição de livros, de jornais e de outras publicações</t>
  </si>
  <si>
    <t>5811 - Edição de livros</t>
  </si>
  <si>
    <t xml:space="preserve">5813 - Edição de jornais </t>
  </si>
  <si>
    <t>5814 - Edição de revistas e de outras publicações periódicas</t>
  </si>
  <si>
    <t>5821 - Edição de jogos de computador</t>
  </si>
  <si>
    <t>59 - Atividades cinematográficas, de vídeo, de produção de programas de televisão, de gravação de som e de edição de música</t>
  </si>
  <si>
    <t>591 - Atividades cinematográficas, de vídeo e de produção de programas de televisão</t>
  </si>
  <si>
    <t>5911 - Produção de filmes, de vídeos e de programas de televisão</t>
  </si>
  <si>
    <t>5912 - Atividades técnicas de pós-produção para filmes, vídeos e programas de televisão</t>
  </si>
  <si>
    <t>5913 - Distribuição de filmes, de vídeos e de programas de televisão</t>
  </si>
  <si>
    <t>5914 - Projeção de filmes e de vídeos</t>
  </si>
  <si>
    <t>5920 - Atividades de gravação de som e edição de música</t>
  </si>
  <si>
    <t>60 - Atividades de rádio e de televisão</t>
  </si>
  <si>
    <t xml:space="preserve">6010 - Atividades de rádio </t>
  </si>
  <si>
    <t>6020 - Atividades de televisão</t>
  </si>
  <si>
    <t>6391 - Atividades de agências de notícias</t>
  </si>
  <si>
    <t>7111 - Atividades de arquitetura</t>
  </si>
  <si>
    <t>7311 - Agências de publicidade</t>
  </si>
  <si>
    <t>7410 - Atividades de design</t>
  </si>
  <si>
    <t>7420 - Atividades fotográficas</t>
  </si>
  <si>
    <t>7430 - Atividades de tradução e interpretação</t>
  </si>
  <si>
    <t>7722 - Aluguer de videocassetes e discos</t>
  </si>
  <si>
    <t>8552 - Ensino de atividades culturais</t>
  </si>
  <si>
    <t xml:space="preserve"> Principais variáveis das empresas de atividades de teatro, de música, de dança e outras atividades artísticas e literárias, por CAE-Rev.3 e escalões de pessoal ao serviço</t>
  </si>
  <si>
    <t>90 - Atividades de teatro, de música, de dança e outras atividades artísticas e literárias</t>
  </si>
  <si>
    <t>9001 - Atividades das artes do espetáculo</t>
  </si>
  <si>
    <t>9002 - Atividades de apoio às artes do espetáculo</t>
  </si>
  <si>
    <t>9003 - Criação artística e literária</t>
  </si>
  <si>
    <t>9004 - Exploração de salas de espetáculos e atividades conexas</t>
  </si>
  <si>
    <t>91 - Atividades das bibliotecas, arquivos, museus e outras atividades culturais</t>
  </si>
  <si>
    <t>9101 - Atividades das bibliotecas e arquivos</t>
  </si>
  <si>
    <t xml:space="preserve">9102 - Atividades dos museus </t>
  </si>
  <si>
    <t>9103 - Atividades dos sítios e monumentos históricos</t>
  </si>
  <si>
    <t>Atividades</t>
  </si>
  <si>
    <t xml:space="preserve">Royalties - Fornecimentos e serviços externos </t>
  </si>
  <si>
    <t xml:space="preserve">Royalties - Rendimentos suplementares </t>
  </si>
  <si>
    <t>Atividades culturais e criativas</t>
  </si>
  <si>
    <t>Comércio a retalho de livros, em estabelecimentos especializados</t>
  </si>
  <si>
    <t>Comércio a retalho de jornais, revistas e artigos de papelaria, em estabelecimentos especializados</t>
  </si>
  <si>
    <t>Comércio a retalho de discos, CD, DVD, cassetes e similares, em estabelecimentos especializados</t>
  </si>
  <si>
    <t>Edição de livros</t>
  </si>
  <si>
    <t>Edição de jornais</t>
  </si>
  <si>
    <t>Edição de revistas e de outras publicações periódicas</t>
  </si>
  <si>
    <t>Edição de jogos de computador</t>
  </si>
  <si>
    <t>Produção de filmes, de vídeos e de programas de televisão</t>
  </si>
  <si>
    <t>Atividades técnicas de pós-produção para filmes, vídeos e programas de televisão</t>
  </si>
  <si>
    <t>Distribuição de filmes, de vídeos e de programas de televisão</t>
  </si>
  <si>
    <t>Projeção de filmes e de vídeos</t>
  </si>
  <si>
    <t>Atividades de gravação de som e edição de música</t>
  </si>
  <si>
    <t>Atividades de rádio</t>
  </si>
  <si>
    <t>Atividades de televisão</t>
  </si>
  <si>
    <t>Atividades de agências de notícias</t>
  </si>
  <si>
    <t>Atividades de arquitetura</t>
  </si>
  <si>
    <t>Agências de publicidade</t>
  </si>
  <si>
    <t>Atividades de design</t>
  </si>
  <si>
    <t>Atividades fotográficas</t>
  </si>
  <si>
    <t>Atividades de tradução e interpretação</t>
  </si>
  <si>
    <t>Aluguer de videocassetes e discos</t>
  </si>
  <si>
    <t>Ensino de atividades culturais</t>
  </si>
  <si>
    <t>Atividades das artes do espetáculo</t>
  </si>
  <si>
    <t>Atividades de apoio às artes do espetáculo</t>
  </si>
  <si>
    <t>Criação artística e literária</t>
  </si>
  <si>
    <t>Exploração de salas de espetáculos e atividades conexas</t>
  </si>
  <si>
    <t>Atividades das bibliotecas e arquivos</t>
  </si>
  <si>
    <t>Atividades dos museus</t>
  </si>
  <si>
    <t>Atividades dos sítios e monumentos históricos</t>
  </si>
  <si>
    <r>
      <t xml:space="preserve">Fonte: </t>
    </r>
    <r>
      <rPr>
        <sz val="8"/>
        <color indexed="8"/>
        <rFont val="Arial Narrow"/>
        <family val="2"/>
      </rPr>
      <t xml:space="preserve">Sistema de Contas Integradas das Empresas </t>
    </r>
  </si>
  <si>
    <t xml:space="preserve"> </t>
  </si>
  <si>
    <t>Pessoal ao serviço</t>
  </si>
  <si>
    <t>Prestações de serviços</t>
  </si>
  <si>
    <t>CAE-Rev.3 e escalões de pessoal ao serviço</t>
  </si>
  <si>
    <t>18 -Impressão e reprodução de suportes gravados</t>
  </si>
  <si>
    <t>181 - Impressão e atividades dos serviços relacionados com a impressão</t>
  </si>
  <si>
    <t>1811 - Impressão de jornais</t>
  </si>
  <si>
    <t>1812 - Outra impressão</t>
  </si>
  <si>
    <t>1813 - Atividades de preparação da impressão e de produtos media</t>
  </si>
  <si>
    <t>1814 - Atividades de encadernação e atividades relacionadas</t>
  </si>
  <si>
    <t>1820 - Reprodução de suportes gravados</t>
  </si>
  <si>
    <t>3212 - Fabricação de joalharia, ourivesaria e artigos similares</t>
  </si>
  <si>
    <t>322 - Fabricação de instrumentos musicais</t>
  </si>
  <si>
    <t>3220 - Fabricação de instrumentos musicais</t>
  </si>
  <si>
    <t>N.º</t>
  </si>
  <si>
    <t>582 - Edição de programas informáticos</t>
  </si>
  <si>
    <t>582 - Edição de programas de computador</t>
  </si>
  <si>
    <t>Impressão de jornais</t>
  </si>
  <si>
    <t>Outra impressão</t>
  </si>
  <si>
    <t>Atividades de preparação da impressão e de produtos media</t>
  </si>
  <si>
    <t>Encadernação e atividades relacionadas</t>
  </si>
  <si>
    <t>Reprodução de suportes gravados</t>
  </si>
  <si>
    <t>Fabricação de joalharia, ourivesaria e artigos similares</t>
  </si>
  <si>
    <t>Fabricação de instrumentos musicais</t>
  </si>
  <si>
    <t>Principais variáveis das empresas de impressão e reprodução de suportes gravados, por CAE- Rev.3, e escalões de pessoal ao serviço</t>
  </si>
  <si>
    <t>VAB</t>
  </si>
  <si>
    <t>Produtividade Aparente do Trabalho</t>
  </si>
  <si>
    <t>Produtividade Aparente do trabalho</t>
  </si>
  <si>
    <r>
      <t xml:space="preserve">Fonte: </t>
    </r>
    <r>
      <rPr>
        <sz val="8"/>
        <color rgb="FF000000"/>
        <rFont val="Arial Narrow"/>
        <family val="2"/>
      </rPr>
      <t xml:space="preserve">INE, I.P. </t>
    </r>
    <r>
      <rPr>
        <b/>
        <sz val="8"/>
        <color indexed="8"/>
        <rFont val="Arial Narrow"/>
        <family val="2"/>
      </rPr>
      <t xml:space="preserve">- </t>
    </r>
    <r>
      <rPr>
        <sz val="8"/>
        <color indexed="8"/>
        <rFont val="Arial Narrow"/>
        <family val="2"/>
      </rPr>
      <t xml:space="preserve">Sistema de Contas Integradas das Empresas </t>
    </r>
  </si>
  <si>
    <r>
      <t xml:space="preserve">Fonte: </t>
    </r>
    <r>
      <rPr>
        <sz val="8"/>
        <color rgb="FF000000"/>
        <rFont val="Arial Narrow"/>
        <family val="2"/>
      </rPr>
      <t>INE, I.P.</t>
    </r>
    <r>
      <rPr>
        <b/>
        <sz val="8"/>
        <color indexed="8"/>
        <rFont val="Arial Narrow"/>
        <family val="2"/>
      </rPr>
      <t xml:space="preserve"> </t>
    </r>
    <r>
      <rPr>
        <sz val="8"/>
        <color rgb="FF000000"/>
        <rFont val="Arial Narrow"/>
        <family val="2"/>
      </rPr>
      <t xml:space="preserve">- Sistema de Contas Integradas das Empresas </t>
    </r>
  </si>
  <si>
    <t xml:space="preserve"> Principais variáveis das empresas culturais e criativas, por escalões de pessoal ao serviço</t>
  </si>
  <si>
    <r>
      <t xml:space="preserve"> Atividades culturais e criativas</t>
    </r>
    <r>
      <rPr>
        <b/>
        <vertAlign val="superscript"/>
        <sz val="8"/>
        <color rgb="FF000000"/>
        <rFont val="Arial Narrow"/>
        <family val="2"/>
      </rPr>
      <t>1</t>
    </r>
  </si>
  <si>
    <t>(1) Inclui as seguintes classes da CAE-Rev.3: 1811, 1812, 1813, 1814,1820,3212, 3220, 4761, 4762, 4763, 5811, 5813, 5814, 5821, 5911, 5912, 5913, 5914, 5920, 6010, 6020, 6391, 7111, 7311, 7410, 7420, 7430, 7722, 8552, 9001, 9002, 9003, 9004, 9101,9102 e 9103.</t>
  </si>
  <si>
    <t xml:space="preserve"> Principais variáveis das empresas de fabricação de joalharia, ourivesaria e artigos similares e das empresas de fabricação de instrumentos musicais, por CAE - Rev.3 e escalões de pessoal ao serviço</t>
  </si>
  <si>
    <t>Principais variáveis das empresas de edição, por CAE - Rev.3 e escalões de pessoal ao serviço</t>
  </si>
  <si>
    <t xml:space="preserve"> Principais variáveis das empresas de atividades cinematográficas, de vídeo, de produção de programas de televisão, 
de gravação de som e de edição de música, por CAE- Rev.3 e escalões de pessoal ao serviço</t>
  </si>
  <si>
    <t xml:space="preserve"> Principais variáveis das empresas de atividades de rádio, de televisão e atividades de agências de notícias, por CAE- Rev.3  e escalões de pessoal ao serviço</t>
  </si>
  <si>
    <t>Principais variáveis das empresas de atividades de arquitetura, agências de publicidade, atividades de design, atividades de tradução e interpretação, aluguer de videocassetes e discos, por CAE- Rev.3 e escalões de pessoal ao serviço</t>
  </si>
  <si>
    <t>Principais variáveis das empresas de ensino de atividades culturais, por CAE- Rev.3 e escalões de pessoal ao serviço</t>
  </si>
  <si>
    <t>Principais variáveis das empresas de atividades de bibliotecas, arquivos, museus e outras atividades culturais, por CAE-Rev.3 e escalões de pessoal ao serviço</t>
  </si>
  <si>
    <t>ə</t>
  </si>
  <si>
    <t>Período</t>
  </si>
  <si>
    <t>Total da economia</t>
  </si>
  <si>
    <r>
      <t>Sector cultural e criativo</t>
    </r>
    <r>
      <rPr>
        <b/>
        <vertAlign val="superscript"/>
        <sz val="10"/>
        <color theme="0"/>
        <rFont val="Arial Narrow"/>
        <family val="2"/>
      </rPr>
      <t>1</t>
    </r>
  </si>
  <si>
    <t>Número de trabalhadores</t>
  </si>
  <si>
    <t>Remuneração bruta total</t>
  </si>
  <si>
    <t>Remuneração bruta regular</t>
  </si>
  <si>
    <t>Remuneração bruta base</t>
  </si>
  <si>
    <t>Milhares</t>
  </si>
  <si>
    <t>Euros</t>
  </si>
  <si>
    <r>
      <rPr>
        <vertAlign val="superscript"/>
        <sz val="8"/>
        <rFont val="Arial Narrow"/>
        <family val="2"/>
      </rPr>
      <t xml:space="preserve">1 </t>
    </r>
    <r>
      <rPr>
        <sz val="8"/>
        <rFont val="Arial Narrow"/>
        <family val="2"/>
      </rPr>
      <t>Inclui as seguintes classes de atividades da CAE Rev.3: 1811, 1812, 1813, 1814,1820,3212, 3220, 4761, 4762, 4763, 5811, 5813, 5814, 5821, 5911, 5912, 5913, 5914, 5920, 6010, 6020, 6391, 7111, 7311, 7410, 7420, 7430, 7722, 8552, 9001, 9002, 9003, 9004, 9101,9102, 9103.</t>
    </r>
  </si>
  <si>
    <r>
      <rPr>
        <b/>
        <sz val="8"/>
        <rFont val="Arial Narrow"/>
        <family val="2"/>
      </rPr>
      <t xml:space="preserve">Nota: </t>
    </r>
    <r>
      <rPr>
        <sz val="8"/>
        <rFont val="Arial Narrow"/>
        <family val="2"/>
      </rPr>
      <t>Total de remunerações recebidas no ano (incluindo os subsídios de férias e de natal) dividido pelo número de meses trabalhados. (Um ano completo de trabalho determina a divisão do total de remunerações recebidas no ano por 12).</t>
    </r>
  </si>
  <si>
    <r>
      <rPr>
        <b/>
        <sz val="8"/>
        <rFont val="Arial Narrow"/>
        <family val="2"/>
      </rPr>
      <t>Fonte:</t>
    </r>
    <r>
      <rPr>
        <sz val="8"/>
        <rFont val="Arial Narrow"/>
        <family val="2"/>
      </rPr>
      <t xml:space="preserve"> Cálculos do Instituto Nacional de Estatística (INE) com base na Declaração Mensal de Remunerações da Segurança Social e na Relação Contributiva da Caixa Geral de Aposentações.</t>
    </r>
  </si>
  <si>
    <t>Dimensão da empresa</t>
  </si>
  <si>
    <t>De 1 a 4 trabalhadores</t>
  </si>
  <si>
    <t>De 5 a 9 trabalhadores</t>
  </si>
  <si>
    <t>De 10 a 19 trabalhadores</t>
  </si>
  <si>
    <t>De 20 a 49 trabalhadores</t>
  </si>
  <si>
    <t>De 50 a 99 trabalhadores</t>
  </si>
  <si>
    <t>De 100 a 249 trabalhadores</t>
  </si>
  <si>
    <t>Mais de 250 trabalhadores</t>
  </si>
  <si>
    <t>Atividade económica</t>
  </si>
  <si>
    <t>Total das atividades culturais e criativas</t>
  </si>
  <si>
    <t>1811: Impressão de jornais</t>
  </si>
  <si>
    <t>1812: Outra impressão</t>
  </si>
  <si>
    <t>1813: Atividades de preparação da impressão e de produtos media</t>
  </si>
  <si>
    <t>1814: Encadernação e atividades relacionadas</t>
  </si>
  <si>
    <t>1820: Reprodução de suportes gravados</t>
  </si>
  <si>
    <t>3212: Fabricação de joalharia, ourivesaria e artigos similares</t>
  </si>
  <si>
    <t>3220: Fabricação de instrumentos musicais</t>
  </si>
  <si>
    <t>4761: Comércio a retalho de livros, em estabelecimentos especializados</t>
  </si>
  <si>
    <t>4762: Comércio a retalho de jornais, revistas e artigos de papelaria, em estabelecimentos especializados</t>
  </si>
  <si>
    <t>4763: Comércio a retalho de discos, CD, DVD, cassetes e similares, em estabelecimentos especializados</t>
  </si>
  <si>
    <t>5811: Edição de livros</t>
  </si>
  <si>
    <t>5813: Edição de jornais</t>
  </si>
  <si>
    <t>5814: Edição de revistas e de outras publicações periódicas</t>
  </si>
  <si>
    <t>5821: Edição de jogos de computador</t>
  </si>
  <si>
    <t>5911: Produção de filmes, de vídeos e de programas de televisão</t>
  </si>
  <si>
    <t>5912: Atividades técnicas de pós-produção para filmes, vídeos e programas de televisão</t>
  </si>
  <si>
    <t>5913: Distribuição de filmes, de vídeos e de programas de televisão</t>
  </si>
  <si>
    <t>5914: Projeção de filmes e de vídeos</t>
  </si>
  <si>
    <t>5920: Atividades de gravação de som e edição de música</t>
  </si>
  <si>
    <t>6010: Atividades de rádio</t>
  </si>
  <si>
    <t>6020: Atividades de televisão</t>
  </si>
  <si>
    <t>6391: Atividades de agências de notícias</t>
  </si>
  <si>
    <t>7111: Atividades de arquitetura</t>
  </si>
  <si>
    <t>7311: Agências de publicidade</t>
  </si>
  <si>
    <t>7410: Atividades de design</t>
  </si>
  <si>
    <t>7420: Atividades fotográficas</t>
  </si>
  <si>
    <t>7430: Atividades de tradução e interpretação</t>
  </si>
  <si>
    <t>7722: Aluguer de videocassetes e discos</t>
  </si>
  <si>
    <t>8552: Ensino de atividades culturais</t>
  </si>
  <si>
    <t>9001: Atividades das artes do espetáculo</t>
  </si>
  <si>
    <t>9002: Atividades de apoio às artes do espetáculo</t>
  </si>
  <si>
    <t>9003: Criação artística e literária</t>
  </si>
  <si>
    <t>9004: Exploração de salas de espetáculos e atividades conexas</t>
  </si>
  <si>
    <t>9101: Atividades das bibliotecas e arquivos</t>
  </si>
  <si>
    <t>9102: Atividades dos museus</t>
  </si>
  <si>
    <t>9103: Atividades dos sítios e monumentos históricos</t>
  </si>
  <si>
    <r>
      <t>Número de trabalhadores e remuneração bruta mensal média por trabalhador (total, regular e base) no total da economia e no sector cultural e criativo</t>
    </r>
    <r>
      <rPr>
        <b/>
        <vertAlign val="superscript"/>
        <sz val="10"/>
        <color theme="0"/>
        <rFont val="Arial Narrow"/>
        <family val="2"/>
      </rPr>
      <t>1</t>
    </r>
    <r>
      <rPr>
        <b/>
        <sz val="10"/>
        <rFont val="Arial Narrow"/>
        <family val="2"/>
      </rPr>
      <t xml:space="preserve"> .</t>
    </r>
  </si>
  <si>
    <t xml:space="preserve">Número de trabalhadores e remuneração bruta mensal média por trabalhador (total, regular e base) por atividades económicas (CAE-Rev. 3) do sector cultural e criativo </t>
  </si>
  <si>
    <t>%</t>
  </si>
  <si>
    <r>
      <t>Variação anual do número de trabalhadores e da remuneração bruta mensal média por trabalhador (total, regular e base) no total da economia e no sector cultural e criativo</t>
    </r>
    <r>
      <rPr>
        <b/>
        <vertAlign val="superscript"/>
        <sz val="10"/>
        <color theme="0"/>
        <rFont val="Arial Narrow"/>
        <family val="2"/>
      </rPr>
      <t>1</t>
    </r>
    <r>
      <rPr>
        <b/>
        <sz val="10"/>
        <rFont val="Arial Narrow"/>
        <family val="2"/>
      </rPr>
      <t xml:space="preserve"> </t>
    </r>
  </si>
  <si>
    <r>
      <t>Número de trabalhadores e remuneração bruta mensal média por trabalhador (total, regular e base)  no sector cultural e criativo</t>
    </r>
    <r>
      <rPr>
        <b/>
        <sz val="10"/>
        <color theme="0"/>
        <rFont val="Arial Narrow"/>
        <family val="2"/>
      </rPr>
      <t xml:space="preserve"> por dimensão da empresa </t>
    </r>
  </si>
  <si>
    <t>Região (NUTS I)</t>
  </si>
  <si>
    <t>CAE-Rev.3 e região (NUTS I)</t>
  </si>
  <si>
    <t>321 - Fabricação de joalharia, ourivesaria, bijutaria e artigos similares; cunhagem de moedas</t>
  </si>
  <si>
    <t xml:space="preserve">Fonte: INE, I.P. - Sistema de Contas Integradas das Empresas </t>
  </si>
  <si>
    <t>(2012 = 100)</t>
  </si>
  <si>
    <t>Códigos - COICOP 2010</t>
  </si>
  <si>
    <t>Produtos - COICOP 2010</t>
  </si>
  <si>
    <t>T</t>
  </si>
  <si>
    <t>IPC (Total)</t>
  </si>
  <si>
    <t xml:space="preserve">Bens e serviços culturais  </t>
  </si>
  <si>
    <t>Equipamento audiovisual, fotográfico e de processamento de dados</t>
  </si>
  <si>
    <t>Equipamento para receção, registo e     reprodução de som e imagem</t>
  </si>
  <si>
    <t>Equipamento para receção, registo e reprodução de som</t>
  </si>
  <si>
    <t>Equipamento para receção, registo e reprodução de som e vídeo</t>
  </si>
  <si>
    <t>Dispositivos portáteis de som e vídeo</t>
  </si>
  <si>
    <t>Equipamento fotográfico e cinematográfico e instrumentos de ótica</t>
  </si>
  <si>
    <t xml:space="preserve">Máquinas fotográficas </t>
  </si>
  <si>
    <t>Equipamento informático</t>
  </si>
  <si>
    <t>Computadores Pessoais</t>
  </si>
  <si>
    <t>Acessórios para equipamento informático</t>
  </si>
  <si>
    <t>Meios ou suportes de gravação pré-gravados</t>
  </si>
  <si>
    <t>Reparação de equipamento audiovisual, fotográfico e informático</t>
  </si>
  <si>
    <t>Instrumentos musicais</t>
  </si>
  <si>
    <t>Serviços culturais</t>
  </si>
  <si>
    <t>Cinema, teatro e concertos</t>
  </si>
  <si>
    <t>Museus, bibliotecas e jardins zoológicos</t>
  </si>
  <si>
    <r>
      <t>Taxas das licenças de televisão e de rádio, assinaturas</t>
    </r>
    <r>
      <rPr>
        <vertAlign val="superscript"/>
        <sz val="8"/>
        <rFont val="Arial Narrow"/>
        <family val="2"/>
      </rPr>
      <t>1</t>
    </r>
  </si>
  <si>
    <t>Serviços fotográficos</t>
  </si>
  <si>
    <t>Livros</t>
  </si>
  <si>
    <t>Literatura</t>
  </si>
  <si>
    <t>Manuais escolares</t>
  </si>
  <si>
    <t>Outros livros de caráter geral</t>
  </si>
  <si>
    <t>Serviços de encadernação e descarregamentos de livros eletrónicos</t>
  </si>
  <si>
    <t>Jornais e outras publicações periódicas</t>
  </si>
  <si>
    <t>Jornais</t>
  </si>
  <si>
    <t>Revistas e periódicos</t>
  </si>
  <si>
    <t>Artigos de papelaria e de desenho</t>
  </si>
  <si>
    <t>Artigos de papel</t>
  </si>
  <si>
    <t>(1) Categoria nova. Dezembro 2017=100</t>
  </si>
  <si>
    <r>
      <rPr>
        <b/>
        <sz val="8"/>
        <rFont val="Arial Narrow"/>
        <family val="2"/>
      </rPr>
      <t>Fonte</t>
    </r>
    <r>
      <rPr>
        <sz val="8"/>
        <rFont val="Arial Narrow"/>
        <family val="2"/>
      </rPr>
      <t>: INE, I.P. - Índice de Preços no Consumidor</t>
    </r>
  </si>
  <si>
    <t xml:space="preserve">Classe e designação (CAE-Rev.2) das empresas culturais e criativas  </t>
  </si>
  <si>
    <t xml:space="preserve"> Remunerações do pessoal ao serviço</t>
  </si>
  <si>
    <t xml:space="preserve"> Volume de negócios das empresas atividades culturais e criativas</t>
  </si>
  <si>
    <t>Quadro 4.2.3</t>
  </si>
  <si>
    <t>Produtividade aparente das empresas atividades culturais e criativas</t>
  </si>
  <si>
    <t>Unidade: 1000 Euros</t>
  </si>
  <si>
    <t>Unidade: N.º</t>
  </si>
  <si>
    <r>
      <t>Em percentagem do total do setor empresarial não finan</t>
    </r>
    <r>
      <rPr>
        <b/>
        <i/>
        <sz val="8"/>
        <color rgb="FF000000"/>
        <rFont val="Arial Narrow"/>
        <family val="2"/>
      </rPr>
      <t>ceiro (%)</t>
    </r>
  </si>
  <si>
    <t>Em percentagem no total do sector empresarial não financeiro (%)</t>
  </si>
  <si>
    <t>QUADRO 4.1</t>
  </si>
  <si>
    <t>Quadro 4.3.3</t>
  </si>
  <si>
    <t>Quadro 4.3.4</t>
  </si>
  <si>
    <t>QUADRO 4.2.1</t>
  </si>
  <si>
    <t>QUADRO 4.2.2</t>
  </si>
  <si>
    <t>Quadro 4.3.1</t>
  </si>
  <si>
    <t>Quadro 4.3.2</t>
  </si>
  <si>
    <t>Quadro 4.2.4</t>
  </si>
  <si>
    <t>Quadro 4.2.5</t>
  </si>
  <si>
    <t>Quadro 4.2.6</t>
  </si>
  <si>
    <t>QUADRO 4.2.8.1</t>
  </si>
  <si>
    <t>QUADRO 4.2.8.2</t>
  </si>
  <si>
    <t>QUADRO 4.2.9.1</t>
  </si>
  <si>
    <t>QUADRO 4.2.9.2</t>
  </si>
  <si>
    <t>QUADRO 4.2.10.1</t>
  </si>
  <si>
    <t>QUADRO 4.2.10.2</t>
  </si>
  <si>
    <t>QUADRO 4.2.11.1</t>
  </si>
  <si>
    <t>QUADRO 4.2.11.2</t>
  </si>
  <si>
    <t>QUADRO 4.2.12.1</t>
  </si>
  <si>
    <t>QUADRO 4.2.12.2</t>
  </si>
  <si>
    <t>QUADRO 4.2.13.1</t>
  </si>
  <si>
    <t>QUADRO 4.2.13.2</t>
  </si>
  <si>
    <t>QUADRO 4.2.14.1</t>
  </si>
  <si>
    <t>QUADRO 4.2.14.2</t>
  </si>
  <si>
    <t>QUADRO 4.2.15.1</t>
  </si>
  <si>
    <t>QUADRO 4.2.15.2</t>
  </si>
  <si>
    <t>QUADRO 4.2.16.1</t>
  </si>
  <si>
    <t>QUADRO 4.2.16.2</t>
  </si>
  <si>
    <t>09.1</t>
  </si>
  <si>
    <t>09.1.1</t>
  </si>
  <si>
    <t>09.1.1.1</t>
  </si>
  <si>
    <t>09.1.1.2</t>
  </si>
  <si>
    <t>09.1.1.3</t>
  </si>
  <si>
    <t>09.1.2</t>
  </si>
  <si>
    <t>09.1.2.1</t>
  </si>
  <si>
    <t>09.1.3</t>
  </si>
  <si>
    <t>09.1.3.1</t>
  </si>
  <si>
    <t>09.1.3.2</t>
  </si>
  <si>
    <t>09.1.4.1</t>
  </si>
  <si>
    <t>09.1.5.1</t>
  </si>
  <si>
    <t>09.2.2.1</t>
  </si>
  <si>
    <t>09.4.2</t>
  </si>
  <si>
    <t>09.4.2.1</t>
  </si>
  <si>
    <t>09.4.2.2</t>
  </si>
  <si>
    <t>09.4.2.3</t>
  </si>
  <si>
    <t>09.4.2.5</t>
  </si>
  <si>
    <t>09.5.1</t>
  </si>
  <si>
    <t>09.5.1.1</t>
  </si>
  <si>
    <t>09.5.1.2</t>
  </si>
  <si>
    <t>09.5.1.3</t>
  </si>
  <si>
    <t>09.5.1.4</t>
  </si>
  <si>
    <t>09.5.2</t>
  </si>
  <si>
    <t>09.5.2.1</t>
  </si>
  <si>
    <t>09.5.2.2</t>
  </si>
  <si>
    <t>09.5.4</t>
  </si>
  <si>
    <t>09.5.4.1</t>
  </si>
  <si>
    <t>Remuneração bruta mensal média por trabalhador (€) por Componente remuneratória, Sector institucional e Atividade económica (Secção - CAE Rev. 3); Trimestral</t>
  </si>
  <si>
    <t>Remuneração bruta mensal média por trabalhador (€) por Componente remuneratória, Sector institucional e Escalão de pessoal ao serviço; Trimestral</t>
  </si>
  <si>
    <t>Remuneração bruta mensal média por trabalhador (€) por Componente remuneratória, Sector institucional e Atividade económica (Secção - CAE Rev. 3); Anual</t>
  </si>
  <si>
    <t>Remuneração bruta mensal média por trabalhador (€) por Componente remuneratória, Sector institucional e Escalão de pessoal ao serviço; Anual</t>
  </si>
  <si>
    <t>Para mais informação consulte:</t>
  </si>
  <si>
    <t>Índice de Preços no Consumidor de bens e serviços culturais (2012 = 100), 2020-2024</t>
  </si>
  <si>
    <t>Número de empresas das atividades culturais e criativas, por classes da CAE-Rev.2, 2019-2023</t>
  </si>
  <si>
    <t>Remunerações do pessoal ao serviço das empresas das atividades culturais e criativas, por classes da CAE-Rev.2, 2019-2023</t>
  </si>
  <si>
    <t>Volume de negócios das empresas das atividades culturais e criativas, por classes da CAE-Rev.2, 2019-2023</t>
  </si>
  <si>
    <t>Produtividade aparente das empresas das atividades culturais e criativas, por classes da CAE-Rev.2, 2019-2023</t>
  </si>
  <si>
    <t xml:space="preserve"> Royalties – Fornecimentos e serviços externos e rendimentos suplementares, por atividades culturais e criativas, 2022-2023</t>
  </si>
  <si>
    <t>…</t>
  </si>
  <si>
    <t xml:space="preserve">     Norte</t>
  </si>
  <si>
    <t xml:space="preserve">     Centro</t>
  </si>
  <si>
    <t xml:space="preserve">     Oeste e Vale do Tejo</t>
  </si>
  <si>
    <t xml:space="preserve">     Grande Lisboa</t>
  </si>
  <si>
    <t xml:space="preserve">     Península de Setúbal</t>
  </si>
  <si>
    <t xml:space="preserve">     Alentejo</t>
  </si>
  <si>
    <t xml:space="preserve">     Algarve</t>
  </si>
  <si>
    <t xml:space="preserve"> ə</t>
  </si>
  <si>
    <t>Valor Acrescentado Bruto (VABpm) das empresas das atividades culturais e criativas, por classes da CAE-Rev.2, 2019-2023</t>
  </si>
  <si>
    <t>Quadro 4.2.7</t>
  </si>
  <si>
    <t>QUADRO 4.2.18</t>
  </si>
  <si>
    <t>QUADRO 4.2.17.2</t>
  </si>
  <si>
    <t>QUADRO 4.2.17.1</t>
  </si>
  <si>
    <t>Voltar ao índice</t>
  </si>
  <si>
    <t>ÍNDICE</t>
  </si>
  <si>
    <t>4.1 - Índice de Preços no Consumidor de bens e serviços culturais (2012 = 100), 2020-2024</t>
  </si>
  <si>
    <t>4.2.3 - Número de empresas das atividades culturais e criativas, por classes da CAE-Rev.2, 2019-2023</t>
  </si>
  <si>
    <t>4.2.1 - Principais variáveis das empresas culturais e criativas, por escalões de pessoal ao serviço</t>
  </si>
  <si>
    <t>4.2.4 - Remunerações do pessoal ao serviço das empresas das atividades culturais e criativas, por classes da CAE-Rev.2, 2019-2023</t>
  </si>
  <si>
    <t>4.2.5 - Volume de negócios das empresas das atividades culturais e criativas, por classes da CAE-Rev.2, 2019-2023</t>
  </si>
  <si>
    <t>4.2.6 - Valor Acrescentado Bruto (VABpm) das empresas das atividades culturais e criativas, por classes da CAE-Rev.2, 2019-2023</t>
  </si>
  <si>
    <t>4.2.7 - Produtividade aparente das empresas das atividades culturais e criativas, por classes da CAE-Rev.2, 2019-2023</t>
  </si>
  <si>
    <t>4.2.8.1 - Principais variáveis das empresas de impressão e reprodução de suportes gravados, por CAE- Rev.3, e escalões de pessoal ao serviço</t>
  </si>
  <si>
    <t>4.2.9.1 - Principais variáveis das empresas de fabricação de joalharia, ourivesaria e artigos similares e das empresas de fabricação de instrumentos musicais, por CAE - Rev.3 e escalões de pessoal ao serviço</t>
  </si>
  <si>
    <t>4.2.10.1 - Principais variáveis das empresas de comércio a retalho de bens culturais e recreativos, em estabelecimentos especializados, por CAE- Rev.3 e escalões de pessoal ao serviço</t>
  </si>
  <si>
    <t>4.2.11.1 - Principais variáveis das empresas de edição, por CAE - Rev.3 e escalões de pessoal ao serviço</t>
  </si>
  <si>
    <t>4.2.12.1 - Principais variáveis das empresas de atividades cinematográficas, de vídeo, de produção de programas de televisão, de gravação de som e de edição de música, por CAE- Rev.3 e escalões de pessoal ao serviço</t>
  </si>
  <si>
    <t>4.2.13.1 - Principais variáveis das empresas de atividades de rádio, de televisão e atividades de agências de notícias, por CAE- Rev.3  e escalões de pessoal ao serviço</t>
  </si>
  <si>
    <t>4.2.14.1 - Principais variáveis das empresas de atividades de arquitetura, agências de publicidade, atividades de design, atividades de tradução e interpretação, aluguer de videocassetes e discos, por CAE- Rev.3 e escalões de pessoal ao serviço</t>
  </si>
  <si>
    <t>4.2.15.1 - Principais variáveis das empresas de ensino de atividades culturais, por CAE- Rev.3 e escalões de pessoal ao serviço</t>
  </si>
  <si>
    <t>4.2.16.1 - Principais variáveis das empresas de atividades de teatro, de música, de dança e outras atividades artísticas e literárias, por CAE-Rev.3 e escalões de pessoal ao serviço</t>
  </si>
  <si>
    <t>4.2.17.1 - Principais variáveis das empresas de atividades de bibliotecas, arquivos, museus e outras atividades culturais, por CAE-Rev.3 e escalões de pessoal ao serviço</t>
  </si>
  <si>
    <t>4.2.18 - Royalties – Fornecimentos e serviços externos e rendimentos suplementares, por atividades culturais e criativas, 2022-2023</t>
  </si>
  <si>
    <t>4.3.1 - Número de trabalhadores e remuneração bruta mensal média por trabalhador (total, regular e base) no total da economia e no sector cultural e criativo.</t>
  </si>
  <si>
    <t>4.3.2 - Variação anual do número de trabalhadores e da remuneração bruta mensal média por trabalhador (total, regular e base) no total da economia e no sector cultural e criativo</t>
  </si>
  <si>
    <t xml:space="preserve">4.3.3 - Número de trabalhadores e remuneração bruta mensal média por trabalhador (total, regular e base)  no sector cultural e criativo por dimensão da empresa </t>
  </si>
  <si>
    <t xml:space="preserve">4.3.4 - Número de trabalhadores e remuneração bruta mensal média por trabalhador (total, regular e base) por atividades económicas (CAE-Rev. 3) do sector cultural e criativo </t>
  </si>
  <si>
    <t>REMUNERAÇÃO BRUTA MENSAL MÉDIA POR TRABALHADOR</t>
  </si>
  <si>
    <t>QUADRO 3.1</t>
  </si>
  <si>
    <r>
      <t>Emprego total e emprego cultural</t>
    </r>
    <r>
      <rPr>
        <b/>
        <vertAlign val="superscript"/>
        <sz val="8"/>
        <color rgb="FFFFFFFF"/>
        <rFont val="Arial Narrow"/>
        <family val="2"/>
      </rPr>
      <t xml:space="preserve">1 </t>
    </r>
    <r>
      <rPr>
        <b/>
        <sz val="8"/>
        <color rgb="FFFFFFFF"/>
        <rFont val="Arial Narrow"/>
        <family val="2"/>
      </rPr>
      <t>(Série 2021) p</t>
    </r>
    <r>
      <rPr>
        <b/>
        <sz val="8"/>
        <color indexed="59"/>
        <rFont val="Arial Narrow"/>
        <family val="2"/>
      </rPr>
      <t>or sexo, escalão</t>
    </r>
    <r>
      <rPr>
        <b/>
        <sz val="8"/>
        <color theme="0"/>
        <rFont val="Arial Narrow"/>
        <family val="2"/>
      </rPr>
      <t xml:space="preserve"> etário e nível de escolaridade completo, 2020-2024</t>
    </r>
  </si>
  <si>
    <t>Unidade: Milhares de pessoas</t>
  </si>
  <si>
    <r>
      <rPr>
        <b/>
        <sz val="8"/>
        <color theme="0"/>
        <rFont val="Arial Narrow"/>
        <family val="2"/>
      </rPr>
      <t>Portugal</t>
    </r>
    <r>
      <rPr>
        <b/>
        <strike/>
        <sz val="8"/>
        <color theme="0"/>
        <rFont val="Arial Narrow"/>
        <family val="2"/>
      </rPr>
      <t xml:space="preserve">
</t>
    </r>
  </si>
  <si>
    <t>2024</t>
  </si>
  <si>
    <t>2021</t>
  </si>
  <si>
    <t>Emprego cultural</t>
  </si>
  <si>
    <t>Emprego cultural (ꓕ)</t>
  </si>
  <si>
    <t>Sexo</t>
  </si>
  <si>
    <t xml:space="preserve">   Homens</t>
  </si>
  <si>
    <t xml:space="preserve">   Mulheres</t>
  </si>
  <si>
    <t>Escalão etário</t>
  </si>
  <si>
    <t xml:space="preserve">   16-24 anos</t>
  </si>
  <si>
    <t/>
  </si>
  <si>
    <t>§</t>
  </si>
  <si>
    <t xml:space="preserve">   25-34 anos</t>
  </si>
  <si>
    <t xml:space="preserve">   35-44 anos</t>
  </si>
  <si>
    <t>45-54 anos</t>
  </si>
  <si>
    <t>55-64 anos</t>
  </si>
  <si>
    <t>65-89 anos</t>
  </si>
  <si>
    <t>x</t>
  </si>
  <si>
    <t>Nível de escolaridade completo</t>
  </si>
  <si>
    <t xml:space="preserve">   Até básico - 3.º ciclo </t>
  </si>
  <si>
    <t xml:space="preserve">   Secundário e pós-secundário</t>
  </si>
  <si>
    <t xml:space="preserve">   Superior</t>
  </si>
  <si>
    <t>Notas:</t>
  </si>
  <si>
    <t>1) Valores obtidos a partir de ponderadores calibrados com base nas Estimativas Mensais de População Residente, calculadas especificamente para o Inquérito ao Emprego em função dos resultados definitivos dos Censos 2021.</t>
  </si>
  <si>
    <t>(2) Todas as estimativas relativas à série de 2011 (em vigor do 1.º trimestre de 2011 ao 4.º trimestre de 2020) foram revistas no âmbito do exercício de reconciliação com a série de 2021, possibilitando assim a comparação das estimativas entre as duas séries.</t>
  </si>
  <si>
    <t>3) Ao nível das atividades (CAE-Rev. 3) são consideradas as seguintes atividades culturais: 181, 182, 322, 581, 591, 592, 601, 602, 741, 742, 743, 900 e 910.
 Ao nível das profissões (CPP-10): 
- de 2011 a 2020  são consideradas as seguintes profissões culturais: 216, 262, 264 e 265.</t>
  </si>
  <si>
    <t>- de 2021 em diante: 2161, 2162, 2163,2164, 2165, 2166, 2353, 2354, 2355, 2621 ,2622, 2641, 2642, 2643, 2651, 2652, 2653, 2654, 2655, 2656, 2659, 3431, 3432, 3433, 3435, 3521, 4411, 7312, 7313, 7314, 7315, 7316, 7317, 7318 e 7319.</t>
  </si>
  <si>
    <t>Por razões de arredondamento, a soma dos parciais pode não ser igual ao total.</t>
  </si>
  <si>
    <t>§: Desvio do padrão de qualidade/Coeficiente de variação elevado</t>
  </si>
  <si>
    <t>Para mais informação relativa à metodologia para cálculo do emprego cultural, consultar as Notas Metodológicas desta publicação.</t>
  </si>
  <si>
    <r>
      <t>Fonte</t>
    </r>
    <r>
      <rPr>
        <sz val="8"/>
        <color indexed="8"/>
        <rFont val="Arial Narrow"/>
        <family val="2"/>
      </rPr>
      <t>: INE, I.P. - Inquérito ao Emprego</t>
    </r>
    <r>
      <rPr>
        <sz val="8"/>
        <color rgb="FF000000"/>
        <rFont val="Arial Narrow"/>
        <family val="2"/>
      </rPr>
      <t xml:space="preserve"> (versão 05-02-2025)</t>
    </r>
  </si>
  <si>
    <t>Série 2021:</t>
  </si>
  <si>
    <t>Emprego cultural (Série 2021 - N.º) por sexo; Anual</t>
  </si>
  <si>
    <t>Emprego cultural (Série 2021 - N.º) por grupo etário; Anual</t>
  </si>
  <si>
    <t>Emprego cultural (Série 2021 - N.º) por nível de escolaridade mais elevado completo; Anual</t>
  </si>
  <si>
    <t>Série 2011:</t>
  </si>
  <si>
    <t>Emprego cultural (Série 2011 - N.º) por sexo; Anual</t>
  </si>
  <si>
    <t>Emprego cultural (Série 2011 - N.º) por grupo etário; Anual</t>
  </si>
  <si>
    <t>Emprego cultural (Série 2011 - N.º) por nível de escolaridade mais elevado completo; Anual</t>
  </si>
  <si>
    <t>QUADRO 3.2</t>
  </si>
  <si>
    <t>Emprego total e cultural, por algumas caraterísticas do mercado de trabalho (%), 2020-2024</t>
  </si>
  <si>
    <t>Unidade: %</t>
  </si>
  <si>
    <t>Ano</t>
  </si>
  <si>
    <t>Empregados por
conta própria</t>
  </si>
  <si>
    <t>Pessoas a trabalhar a tempo completo</t>
  </si>
  <si>
    <t>Pessoas com emprego permanente (com contrato sem termo)</t>
  </si>
  <si>
    <t>Pessoas com apenas
um emprego (sem atividade secundária)</t>
  </si>
  <si>
    <t>Total emprego economia</t>
  </si>
  <si>
    <t>Total emprego cultural</t>
  </si>
  <si>
    <t>ꓕ</t>
  </si>
  <si>
    <t>2) Todas as estimativas relativas à série de 2011 (em vigor do 1.º trimestre de 2011 ao 4.º trimestre de 2020) foram revistas no âmbito do exercício de reconciliação com a série de 2021, possibilitando assim a comparação das estimativas entre as duas séries.</t>
  </si>
  <si>
    <t xml:space="preserve">3) Ao nível das atividades (CAE-Rev. 3) são consideradas as seguintes atividades culturais: 181, 182, 322, 581, 591, 592, 601, 602, 741, 742, 743, 900 e 910.
 Ao nível das profissões (CPP-10): 
- de 2011 a 2020  são consideradas as seguintes profissões culturais: 216, 262, 264 e 265;
</t>
  </si>
  <si>
    <r>
      <t xml:space="preserve">Fonte: </t>
    </r>
    <r>
      <rPr>
        <sz val="8"/>
        <color rgb="FF000000"/>
        <rFont val="Arial Narrow"/>
        <family val="2"/>
      </rPr>
      <t>INE, I.P. - Inquérito ao Emprego (versão 05-02-2025)</t>
    </r>
  </si>
  <si>
    <t xml:space="preserve">População empregada (Série 2021 - N.º) por Local de residência (NUTS - 2013), Sexo e Regime de duração de trabalho; Anual </t>
  </si>
  <si>
    <t>População empregada (Série 2021 - N.º) por Local de residência (NUTS - 2013), Sexo e Situação na profissão; Anual</t>
  </si>
  <si>
    <t>População empregada por conta de outrem (Série 2021 - N.º) por Sexo, Sector de actividade económica (CAE Rev. 3) e Contrato de trabalho</t>
  </si>
  <si>
    <t>População empregada (Série 2021 - N.º) por Local de residência (NUTS - 2013), Sexo e Exercício de actividade secundária; Anual </t>
  </si>
  <si>
    <t>3.2 - Emprego total e cultural, por algumas caraterísticas do mercado de trabalho (%), 2020-2024</t>
  </si>
  <si>
    <t>3.1 - Emprego total e emprego cultural (Série 2021) por sexo, escalão etário e nível de escolaridade completo, 2020-2024</t>
  </si>
  <si>
    <t>ÍNDICE DE PREÇOS NO CONSUMIDOR DE BENS E SERVIÇOS CULTURAIS</t>
  </si>
  <si>
    <t>EMPRESAS DO SETOR CULTURAL E CRIATIVO</t>
  </si>
  <si>
    <t>QUADRO 5.1</t>
  </si>
  <si>
    <t>Comércio internacional -  importações de bens, por domínio dos bens culturais, 2020-2024</t>
  </si>
  <si>
    <t>Designação dos bens culturais (1)</t>
  </si>
  <si>
    <t>Total das importações de bens culturais</t>
  </si>
  <si>
    <t>Património cultural</t>
  </si>
  <si>
    <t xml:space="preserve">   Antiguidades </t>
  </si>
  <si>
    <t xml:space="preserve">Livros e materiais impressos </t>
  </si>
  <si>
    <t xml:space="preserve">   Livros</t>
  </si>
  <si>
    <t xml:space="preserve">   Jornais e periódicos</t>
  </si>
  <si>
    <t xml:space="preserve">   Mapas e gráficos hidrográficos ou similares</t>
  </si>
  <si>
    <t>Artes visuais</t>
  </si>
  <si>
    <t xml:space="preserve">   Fotografia</t>
  </si>
  <si>
    <t xml:space="preserve">   Objetos de arte (Pinturas, Gravuras, Esculturas, Desenhos)</t>
  </si>
  <si>
    <t>Artesanato</t>
  </si>
  <si>
    <t xml:space="preserve">   Artesanato (Fabrico manual e artigos ornamentais)</t>
  </si>
  <si>
    <t xml:space="preserve">   Artigos de joalharia (Metais e pedras preciosas e semipreciosas)</t>
  </si>
  <si>
    <t>Artes performativas</t>
  </si>
  <si>
    <t xml:space="preserve">   Instrumentos musicais( partes de acessórios)</t>
  </si>
  <si>
    <t>Audiovisual e multimédia</t>
  </si>
  <si>
    <t xml:space="preserve">  Audiovisual e Média Interativa</t>
  </si>
  <si>
    <t xml:space="preserve">   CD´S</t>
  </si>
  <si>
    <t xml:space="preserve">   DVD'S </t>
  </si>
  <si>
    <t xml:space="preserve">   Outros Suportes</t>
  </si>
  <si>
    <t>Arquitetura</t>
  </si>
  <si>
    <t xml:space="preserve">   Plantas e desenhos de arquitetura</t>
  </si>
  <si>
    <t>(1) Códigos e designação segundo a Nomenclatura Combinada (NC).</t>
  </si>
  <si>
    <r>
      <t>Fonte</t>
    </r>
    <r>
      <rPr>
        <sz val="8"/>
        <color indexed="8"/>
        <rFont val="Arial Narrow"/>
        <family val="2"/>
      </rPr>
      <t>: INE, I.P. - Estatísticas do Comércio Internacional (versão de 08-08-2025)</t>
    </r>
  </si>
  <si>
    <t>QUADRO 5.2</t>
  </si>
  <si>
    <t>Comércio internacional -  exportações de bens, por domínio dos bens culturais, 2020-2024</t>
  </si>
  <si>
    <t>Total das exportações de bens culturais</t>
  </si>
  <si>
    <t>QUADRO 5.3</t>
  </si>
  <si>
    <r>
      <t>Comércio internacional de bens culturais</t>
    </r>
    <r>
      <rPr>
        <b/>
        <vertAlign val="superscript"/>
        <sz val="8"/>
        <color rgb="FFFFFFFF"/>
        <rFont val="Arial Narrow"/>
        <family val="2"/>
      </rPr>
      <t>1</t>
    </r>
    <r>
      <rPr>
        <b/>
        <sz val="8"/>
        <color indexed="59"/>
        <rFont val="Arial Narrow"/>
        <family val="2"/>
      </rPr>
      <t>, por países, 2022-2024</t>
    </r>
  </si>
  <si>
    <t xml:space="preserve">        Unidade: 1000 Euros</t>
  </si>
  <si>
    <t>Países</t>
  </si>
  <si>
    <t>Importações de Bens</t>
  </si>
  <si>
    <t>Exportações de Bens</t>
  </si>
  <si>
    <t>2023</t>
  </si>
  <si>
    <t>2022</t>
  </si>
  <si>
    <t>Europa</t>
  </si>
  <si>
    <t xml:space="preserve">    União Europeia (UE-27)</t>
  </si>
  <si>
    <t xml:space="preserve">     dos quais:</t>
  </si>
  <si>
    <t xml:space="preserve">             Alemanha</t>
  </si>
  <si>
    <t xml:space="preserve">             Espanha</t>
  </si>
  <si>
    <t xml:space="preserve">             França</t>
  </si>
  <si>
    <t xml:space="preserve">    Outros países da Europa</t>
  </si>
  <si>
    <t>Resto do mundo</t>
  </si>
  <si>
    <t xml:space="preserve"> dos quais:</t>
  </si>
  <si>
    <t xml:space="preserve">        Brasil</t>
  </si>
  <si>
    <t xml:space="preserve">        China</t>
  </si>
  <si>
    <t xml:space="preserve">        Estados Unidos da América</t>
  </si>
  <si>
    <t xml:space="preserve">        Países Africanos de Língua Oficial Portuguesa (PALOP)</t>
  </si>
  <si>
    <t xml:space="preserve">               dos quais:</t>
  </si>
  <si>
    <t xml:space="preserve">                          Angola</t>
  </si>
  <si>
    <t xml:space="preserve">                          Moçambique</t>
  </si>
  <si>
    <t>(1) Consultar as Notas Metodológicas.</t>
  </si>
  <si>
    <t>QUADRO 5.4</t>
  </si>
  <si>
    <t>Comércio internacional de bens pertencentes ao domínio dos livros e materiais impressos, por países, 2022-2024</t>
  </si>
  <si>
    <t>QUADRO 5.5</t>
  </si>
  <si>
    <t xml:space="preserve"> Comércio internacional de bens pertencentes ao domínio das artes visuais, por países, 2022-2024</t>
  </si>
  <si>
    <t>QUADRO 5.6</t>
  </si>
  <si>
    <t xml:space="preserve"> Comércio internacional de bens pertencentes ao domínio de artesanato, por países, 2022-2024</t>
  </si>
  <si>
    <r>
      <t xml:space="preserve">2022 </t>
    </r>
    <r>
      <rPr>
        <b/>
        <vertAlign val="superscript"/>
        <sz val="8"/>
        <color rgb="FFFFFFFF"/>
        <rFont val="Arial Narrow"/>
        <family val="2"/>
      </rPr>
      <t>1</t>
    </r>
  </si>
  <si>
    <t>QUADRO 5.7</t>
  </si>
  <si>
    <t>Comércio internacional de bens pertencentes ao domínio das artes performativas, por países, 2022-2024</t>
  </si>
  <si>
    <t>Rc</t>
  </si>
  <si>
    <t>QUADRO 5.8</t>
  </si>
  <si>
    <t>Comércio internacional de bens pertencentes domínio do audiovisual e multimédia, por países, 2022-2024</t>
  </si>
  <si>
    <t>COMÉRCIO INTERNACIONAL DE BENS CULTURAIS</t>
  </si>
  <si>
    <t>5.1 - Comércio internacional -  importações de bens, por domínio dos bens culturais, 2020-2024</t>
  </si>
  <si>
    <t>5.2 - Comércio internacional -  exportações de bens, por domínio dos bens culturais, 2020-2024</t>
  </si>
  <si>
    <t>5.3 - Comércio internacional de bens culturais, por países, 2022-2024</t>
  </si>
  <si>
    <t>5.4 - Comércio internacional de bens pertencentes ao domínio dos livros e materiais impressos, por países, 2022-2024</t>
  </si>
  <si>
    <t>5.5 - Comércio internacional de bens pertencentes ao domínio das artes visuais, por países, 2022-2024</t>
  </si>
  <si>
    <t>5.6 - Comércio internacional de bens pertencentes ao domínio de artesanato, por países, 2022-2024</t>
  </si>
  <si>
    <t>5.7 - Comércio internacional de bens pertencentes ao domínio das artes performativas, por países, 2022-2024</t>
  </si>
  <si>
    <t>5.8 - Comércio internacional de bens pertencentes domínio do audiovisual e multimédia, por países, 2022-2024</t>
  </si>
  <si>
    <t>QUADRO 6.1</t>
  </si>
  <si>
    <t xml:space="preserve"> Proporção de pessoas dos 16 aos 74 anos que utilizaram internet nos 3 meses anteriores à entrevista por atividades culturais realizadas, Portugal, 2020-2024</t>
  </si>
  <si>
    <t>Atividades culturais</t>
  </si>
  <si>
    <t>Ler notícias em jornais, revistas online ou noutros websites de informação</t>
  </si>
  <si>
    <t>Ouvir música</t>
  </si>
  <si>
    <t>Ver TV</t>
  </si>
  <si>
    <t>Jogar ou fazer download de jogos, imagens, filmes ou música</t>
  </si>
  <si>
    <t>Fazer download de imagens, filmes ou música</t>
  </si>
  <si>
    <t>Jogar através da Internet ou fazer download de jogos</t>
  </si>
  <si>
    <t>Nota: Universo: Indivíduos com idade entre 16 e 74 anos, residentes em território nacional que utilizaram internet nos 3 meses anteriores à entrevista.</t>
  </si>
  <si>
    <r>
      <rPr>
        <b/>
        <sz val="8"/>
        <color rgb="FF000000"/>
        <rFont val="Arial Narrow"/>
        <family val="2"/>
      </rPr>
      <t>Fonte</t>
    </r>
    <r>
      <rPr>
        <b/>
        <sz val="8"/>
        <color indexed="8"/>
        <rFont val="Arial Narrow"/>
        <family val="2"/>
      </rPr>
      <t>:</t>
    </r>
    <r>
      <rPr>
        <sz val="8"/>
        <color indexed="8"/>
        <rFont val="Arial Narrow"/>
        <family val="2"/>
      </rPr>
      <t xml:space="preserve"> INE, I.P. - Inquérito à Utilização de Tecnologias da Informação e da Comunicação pelas Famílias</t>
    </r>
  </si>
  <si>
    <t>Proporção de indivíduos com idade entre 16 e 74 anos que utilizaram Internet nos primeiros 3 meses do ano (%) por Tipo de actividades efectuadas na Internet (acesso a informação e uso de serviços online ); Anual</t>
  </si>
  <si>
    <t>QUADRO 6.2</t>
  </si>
  <si>
    <t>Homens</t>
  </si>
  <si>
    <t>Mulheres</t>
  </si>
  <si>
    <t>Escalões etários</t>
  </si>
  <si>
    <t>16 a 24 anos</t>
  </si>
  <si>
    <t>25 a 34 anos</t>
  </si>
  <si>
    <t>35 a 44 anos</t>
  </si>
  <si>
    <t>45 a 54 anos</t>
  </si>
  <si>
    <t>55 a 64 anos</t>
  </si>
  <si>
    <t>65 a 74 anos</t>
  </si>
  <si>
    <t>Até ao básico - 3.º ciclo</t>
  </si>
  <si>
    <t>Ensino secundário</t>
  </si>
  <si>
    <t>Ensino superior</t>
  </si>
  <si>
    <t>Condição perante o trabalho</t>
  </si>
  <si>
    <t>Empregado</t>
  </si>
  <si>
    <t>Desempregado</t>
  </si>
  <si>
    <t>Estudante</t>
  </si>
  <si>
    <t>Outros inativos</t>
  </si>
  <si>
    <t>Rendimento do agregado familiar</t>
  </si>
  <si>
    <t>1º quintil</t>
  </si>
  <si>
    <t>2º quintil</t>
  </si>
  <si>
    <t>3º quintil</t>
  </si>
  <si>
    <t>4º quintil</t>
  </si>
  <si>
    <t>5º quintil</t>
  </si>
  <si>
    <t>Grau de urbanização</t>
  </si>
  <si>
    <t>Áreas predominantemente rurais</t>
  </si>
  <si>
    <t>Áreas medianamente urbanas</t>
  </si>
  <si>
    <t>Áreas predominantemente urbanas</t>
  </si>
  <si>
    <t>NUTS II</t>
  </si>
  <si>
    <t>Norte</t>
  </si>
  <si>
    <t>Centro</t>
  </si>
  <si>
    <t>Oeste e Vale do Tejo</t>
  </si>
  <si>
    <t>Grande Lisboa</t>
  </si>
  <si>
    <t>Península de Setúbal</t>
  </si>
  <si>
    <t>Alentejo</t>
  </si>
  <si>
    <t>Algarve</t>
  </si>
  <si>
    <t>R.A. dos Açores</t>
  </si>
  <si>
    <t>R.A. da Madeira</t>
  </si>
  <si>
    <t>QUADRO 6.3</t>
  </si>
  <si>
    <t>Proporção de pessoas dos 16 aos 74 anos que utilizaram comércio eletrónico para compras de produtos e serviços culturais nos 3 meses anteriores à entrevista por tipo de produtos ou serviços encomendados, Portugal, 2022-2024</t>
  </si>
  <si>
    <t>Produtos culturais</t>
  </si>
  <si>
    <t>Livros, revistas e jornais (papel e digital, assim como subscrições online)</t>
  </si>
  <si>
    <t>Livros, revistas ou jornais (em papel)</t>
  </si>
  <si>
    <t>Livros eletrónicos, revistas eletrónicas ou jornais eletrónicos1</t>
  </si>
  <si>
    <t>Acesso a conteúdos exclusivos em websites de notícias, jornais ou revistas</t>
  </si>
  <si>
    <t>Filmes e música (produtos físicos e digitais, assim como streaming)</t>
  </si>
  <si>
    <t>Filmes ou séries (ex.: DVD, Blu-ray)</t>
  </si>
  <si>
    <r>
      <t>Filmes, séries ou programas de desporto para download ou subscrição de um serviço online</t>
    </r>
    <r>
      <rPr>
        <vertAlign val="superscript"/>
        <sz val="8"/>
        <color rgb="FF000000"/>
        <rFont val="Arial Narrow"/>
        <family val="2"/>
      </rPr>
      <t>2</t>
    </r>
  </si>
  <si>
    <t>Música (ex.: CD, disco de vinil)</t>
  </si>
  <si>
    <t>Música para download ou subscrição de um serviço de música online</t>
  </si>
  <si>
    <t>Bilhetes para eventos culturais e desportivos</t>
  </si>
  <si>
    <t>Bilhetes para eventos culturais ou outros, como cinema, concertos, feiras</t>
  </si>
  <si>
    <t>Bilhetes para eventos desportivos</t>
  </si>
  <si>
    <t>Nota: Universo: Indivíduos com idade entre 16 e 74 anos, residentes no território nacional que utilizaram comércio eletrónico nos 3 meses anteriores à entrevista.</t>
  </si>
  <si>
    <r>
      <rPr>
        <vertAlign val="superscript"/>
        <sz val="8"/>
        <rFont val="Arial Narrow"/>
        <family val="2"/>
      </rPr>
      <t>1</t>
    </r>
    <r>
      <rPr>
        <sz val="8"/>
        <rFont val="Arial Narrow"/>
        <family val="2"/>
      </rPr>
      <t>A partir de 2024 passou a recolher-se: "Livros, revistas ou jornais eletrónicos ou livros de áudio para download".</t>
    </r>
  </si>
  <si>
    <r>
      <rPr>
        <vertAlign val="superscript"/>
        <sz val="8"/>
        <rFont val="Arial Narrow"/>
        <family val="2"/>
      </rPr>
      <t>2</t>
    </r>
    <r>
      <rPr>
        <sz val="8"/>
        <rFont val="Arial Narrow"/>
        <family val="2"/>
      </rPr>
      <t>A partir de 2024 passou a recolher-se: "Serviço online de acesso a filmes, séries ou programas de desporto".</t>
    </r>
  </si>
  <si>
    <t>Proporção de indivíduos com idade entre 16 e 74 anos que utilizaram comércio electrónico para fins privados nos primeiros 3 meses do ano (%) por Local de residência (NUTS - 2013); Anual</t>
  </si>
  <si>
    <t>Proporção de indivíduos com idade entre 16 e 74 anos que utilizaram comércio electrónico para fins privados nos primeiros 3 meses do ano (%) por Grupo etário; Anual</t>
  </si>
  <si>
    <t>Proporção de indivíduos com idade entre 16 e 74 anos que utilizaram comércio electrónico para fins privados nos primeiros 3 meses do ano (%) por Nível de escolaridade mais elevado completo; Anual</t>
  </si>
  <si>
    <t>Proporção de indivíduos com idade entre 16 e 74 anos que utilizaram comércio eletrónico para fins privados nos primeiros 3 meses do ano (%) por Local de residência (NUTS - 2024); Anual</t>
  </si>
  <si>
    <t>Proporção de indivíduos com idade entre 16 e 74 anos que utilizaram comércio eletrónico para fins privados nos primeiros 3 meses do ano (%) por Sexo; Anual</t>
  </si>
  <si>
    <t>Proporção de indivíduos com idade entre 16 e 74 anos que utilizaram comércio eletrónico para fins privados nos primeiros 3 meses do ano (%) por Condição perante o trabalho; Anual</t>
  </si>
  <si>
    <t>QUADRO 6.4</t>
  </si>
  <si>
    <t>Proporção de pessoas com idade entre 16 e 74 anos que utilizaram internet nos 3 meses anteriores à entrevista, para compras  e por algumas características sociodemográficas (sexo, escalões etários, nível de escolaridade completo, condição perante o trabalho, rendimento do agregado familiar, grau de urbanização) e regiões NUTS II), Portugal, 2024</t>
  </si>
  <si>
    <t>Caraterísticas sociodemográficas</t>
  </si>
  <si>
    <t>Filmes e música (produtos físicos e digitais, assim como streaming</t>
  </si>
  <si>
    <t>§ - dado com coeficiente de variação elevado</t>
  </si>
  <si>
    <t>PARTICIPAÇÃO CULTURAL</t>
  </si>
  <si>
    <t>6.1 - Proporção de pessoas dos 16 aos 74 anos que utilizaram internet nos 3 meses anteriores à entrevista por atividades culturais realizadas, Portugal, 2020-2024</t>
  </si>
  <si>
    <t>6.2 - Proporção de pessoas com idade entre 16 e 74 anos que utilizaram internet nos 3 meses anteriores à entrevista, para atividades culturais e por algumas características sociodemográficas (sexo, escalões etários, nível de escolaridade completo, condição perante o trabalho, rendimento do agregado familiar, grau de urbanização e regiões NUTS II), Portugal, 2024</t>
  </si>
  <si>
    <t>Proporção de pessoas com idade entre 16 e 74 anos que utilizaram internet nos 3 meses anteriores à entrevista, para atividades culturais e por algumas características sociodemográficas (sexo, escalões etários, nível de escolaridade completo, condição perante o trabalho, rendimento do agregado familiar, grau de urbanização e regiões NUTS II), Portugal, 2024</t>
  </si>
  <si>
    <t>6.3 - Proporção de pessoas dos 16 aos 74 anos que utilizaram comércio eletrónico para compras de produtos e serviços culturais nos 3 meses anteriores à entrevista por tipo de produtos ou serviços encomendados, Portugal, 2022-2024</t>
  </si>
  <si>
    <t>6.4 - Proporção de pessoas com idade entre 16 e 74 anos que utilizaram internet nos 3 meses anteriores à entrevista, para compras  e por algumas características sociodemográficas (sexo, escalões etários, nível de escolaridade completo, condição perante o trabalho, rendimento do agregado familiar, grau de urbanização) e regiões NUTS II), Portugal, 2024</t>
  </si>
  <si>
    <t>PATRIMÓNIO CULTURAL</t>
  </si>
  <si>
    <t>ÍNDICE DE PREÇOS NO CONSUMIDOR, EMPRESAS E REMUNERAÇÃO BRUTA MENSAL MÉDIA POR TRABALHADOR</t>
  </si>
  <si>
    <t>EMPREGO CULTURAL</t>
  </si>
  <si>
    <t>MUSEUS</t>
  </si>
  <si>
    <t>PATRIMÓNIO CULTURAL IMÓVEL</t>
  </si>
  <si>
    <t>QUADRO 7.1.1</t>
  </si>
  <si>
    <t>Situação dos museus observados</t>
  </si>
  <si>
    <t>Situação</t>
  </si>
  <si>
    <t>Número</t>
  </si>
  <si>
    <t>Total das entidades em observação</t>
  </si>
  <si>
    <t>Não responderam</t>
  </si>
  <si>
    <r>
      <t>Total</t>
    </r>
    <r>
      <rPr>
        <sz val="8"/>
        <color indexed="8"/>
        <rFont val="Arial Narrow"/>
        <family val="2"/>
      </rPr>
      <t xml:space="preserve"> (com resposta)</t>
    </r>
  </si>
  <si>
    <t>Em atividade</t>
  </si>
  <si>
    <r>
      <t xml:space="preserve">Que cumprem os 5 critérios </t>
    </r>
    <r>
      <rPr>
        <b/>
        <vertAlign val="superscript"/>
        <sz val="8"/>
        <color indexed="8"/>
        <rFont val="Arial Narrow"/>
        <family val="2"/>
      </rPr>
      <t>(1)</t>
    </r>
  </si>
  <si>
    <r>
      <t xml:space="preserve">Que </t>
    </r>
    <r>
      <rPr>
        <b/>
        <sz val="8"/>
        <color indexed="8"/>
        <rFont val="Arial Narrow"/>
        <family val="2"/>
      </rPr>
      <t>não cumprem</t>
    </r>
    <r>
      <rPr>
        <sz val="8"/>
        <color indexed="8"/>
        <rFont val="Arial Narrow"/>
        <family val="2"/>
      </rPr>
      <t xml:space="preserve"> os 5 critérios </t>
    </r>
  </si>
  <si>
    <t>Inativos</t>
  </si>
  <si>
    <t xml:space="preserve">Dos quais:  </t>
  </si>
  <si>
    <t>Aguardam início de atividade</t>
  </si>
  <si>
    <t>Com  atividade suspensa</t>
  </si>
  <si>
    <t>Com  cessação definitiva</t>
  </si>
  <si>
    <t>(1)  A definição dos critérios considerados é a seguinte:</t>
  </si>
  <si>
    <r>
      <t xml:space="preserve">     Critério 1</t>
    </r>
    <r>
      <rPr>
        <sz val="8"/>
        <color indexed="8"/>
        <rFont val="Arial Narrow"/>
        <family val="2"/>
      </rPr>
      <t>: museus que têm pelo menos uma sala de exposição</t>
    </r>
  </si>
  <si>
    <r>
      <t xml:space="preserve">     Critério 2</t>
    </r>
    <r>
      <rPr>
        <sz val="8"/>
        <color indexed="8"/>
        <rFont val="Arial Narrow"/>
        <family val="2"/>
      </rPr>
      <t>: museus abertos ao público (permanente ou sazonal)</t>
    </r>
  </si>
  <si>
    <r>
      <t xml:space="preserve">     Critério 3</t>
    </r>
    <r>
      <rPr>
        <sz val="8"/>
        <color indexed="8"/>
        <rFont val="Arial Narrow"/>
        <family val="2"/>
      </rPr>
      <t>: museus que têm pelo menos um conservador ou técnico superior (incluindo pessoal dirigente)</t>
    </r>
  </si>
  <si>
    <r>
      <t xml:space="preserve">     Critério 4</t>
    </r>
    <r>
      <rPr>
        <sz val="8"/>
        <color indexed="8"/>
        <rFont val="Arial Narrow"/>
        <family val="2"/>
      </rPr>
      <t>: museus que têm orçamento (ótica mínima: conhecimento do total da despesa)</t>
    </r>
  </si>
  <si>
    <r>
      <t xml:space="preserve">     Critério 5</t>
    </r>
    <r>
      <rPr>
        <sz val="8"/>
        <color indexed="8"/>
        <rFont val="Arial Narrow"/>
        <family val="2"/>
      </rPr>
      <t>: museus que têm inventário (ótica mínima: inventário sumário)</t>
    </r>
  </si>
  <si>
    <r>
      <rPr>
        <b/>
        <sz val="8"/>
        <color rgb="FF000000"/>
        <rFont val="Arial Narrow"/>
        <family val="2"/>
      </rPr>
      <t>Fonte</t>
    </r>
    <r>
      <rPr>
        <sz val="8"/>
        <color rgb="FF000000"/>
        <rFont val="Arial Narrow"/>
        <family val="2"/>
      </rPr>
      <t>:</t>
    </r>
    <r>
      <rPr>
        <sz val="8"/>
        <color indexed="8"/>
        <rFont val="Arial Narrow"/>
        <family val="2"/>
      </rPr>
      <t xml:space="preserve"> INE, I.P. - Inquérito aos Museus</t>
    </r>
  </si>
  <si>
    <t>QUADRO 7.1.2</t>
  </si>
  <si>
    <r>
      <t xml:space="preserve"> Museus, segundo os critérios de seleção</t>
    </r>
    <r>
      <rPr>
        <b/>
        <vertAlign val="superscript"/>
        <sz val="8"/>
        <color indexed="9"/>
        <rFont val="Arial Narrow"/>
        <family val="2"/>
      </rPr>
      <t xml:space="preserve"> (1)</t>
    </r>
    <r>
      <rPr>
        <b/>
        <sz val="8"/>
        <color indexed="9"/>
        <rFont val="Arial Narrow"/>
        <family val="2"/>
      </rPr>
      <t xml:space="preserve">, por tipologia </t>
    </r>
  </si>
  <si>
    <t>Tipologia</t>
  </si>
  <si>
    <t>Critério 1</t>
  </si>
  <si>
    <t>Critério 2</t>
  </si>
  <si>
    <t>Critério 3</t>
  </si>
  <si>
    <t>Critério 4</t>
  </si>
  <si>
    <t>Critério 5</t>
  </si>
  <si>
    <t>Critérios em conjunto</t>
  </si>
  <si>
    <t>Museus de Arte</t>
  </si>
  <si>
    <t>Museus de Arqueologia</t>
  </si>
  <si>
    <t>Museus de Ciências Naturais e de História Natural</t>
  </si>
  <si>
    <t>Museus de Ciências e de Técnica</t>
  </si>
  <si>
    <t>Museus de Etnografia e de Antropologia</t>
  </si>
  <si>
    <t>Museus Especializados</t>
  </si>
  <si>
    <t>Museus de História</t>
  </si>
  <si>
    <t>Museus Mistos e Pluridisciplinares</t>
  </si>
  <si>
    <t>Museus de Território</t>
  </si>
  <si>
    <t>Outros Museus</t>
  </si>
  <si>
    <r>
      <rPr>
        <b/>
        <sz val="8"/>
        <color rgb="FF000000"/>
        <rFont val="Arial Narrow"/>
        <family val="2"/>
      </rPr>
      <t>Fonte</t>
    </r>
    <r>
      <rPr>
        <sz val="8"/>
        <color indexed="8"/>
        <rFont val="Arial Narrow"/>
        <family val="2"/>
      </rPr>
      <t>: INE, I.P. - Inquérito aos Museus</t>
    </r>
  </si>
  <si>
    <t>Museus (N.º) por Tipologia; Anual</t>
  </si>
  <si>
    <t>QUADRO 7.1.3</t>
  </si>
  <si>
    <t xml:space="preserve"> Visitantes dos museus, por tipologia</t>
  </si>
  <si>
    <t>Número de museus</t>
  </si>
  <si>
    <t xml:space="preserve">     Visitantes, dos quais:</t>
  </si>
  <si>
    <t>Visitantes</t>
  </si>
  <si>
    <t xml:space="preserve">Total </t>
  </si>
  <si>
    <t>Inseridos em grupos escolares</t>
  </si>
  <si>
    <t>Estrangeiros</t>
  </si>
  <si>
    <t>Com entrada gratuita</t>
  </si>
  <si>
    <t>Em exposições temporárias</t>
  </si>
  <si>
    <t>Visitantes (N.º) de museus por Tipologia; Anual</t>
  </si>
  <si>
    <t>Visitantes inseridos em grupos escolares (N.º) de museus por Tipologia; Anual</t>
  </si>
  <si>
    <t>Visitantes estrangeiros (N.º) de museus por Tipologia; Anual</t>
  </si>
  <si>
    <t>QUADRO 7.1.4</t>
  </si>
  <si>
    <t xml:space="preserve">Visitantes dos museus, por região (NUTS II) </t>
  </si>
  <si>
    <t>Âmbito geográfico</t>
  </si>
  <si>
    <t>Região Autónoma dos Açores</t>
  </si>
  <si>
    <t>Região Autónoma da Madeira</t>
  </si>
  <si>
    <t>Museus (N.º) por Localização geográfica (NUTS - 2024); Anual</t>
  </si>
  <si>
    <t>Visitantes (N.º) de museus por Localização geográfica (NUTS - 2024); Anual</t>
  </si>
  <si>
    <t>Visitantes inseridos em grupos escolares (N.º) de museus por Localização geográfica (NUTS - 2024); Anual</t>
  </si>
  <si>
    <t>Visitantes estrangeiros (N.º) de museus por Localização geográfica (NUTS - 2024); Anual</t>
  </si>
  <si>
    <t>Visitantes de museus por habitante (N.º) por Localização geográfica (NUTS - 2024); Anual</t>
  </si>
  <si>
    <t>QUADRO 7.1.5</t>
  </si>
  <si>
    <t>Número de bens dos museus, segundo o tipo dominante dos bens, por tipologia</t>
  </si>
  <si>
    <t>Número de bens, segundo o tipo</t>
  </si>
  <si>
    <t>Bens arqueo-lógicos</t>
  </si>
  <si>
    <t>Bens artís-ticos e históricos</t>
  </si>
  <si>
    <t>Bens bibliográ-ficos e arquivísticos</t>
  </si>
  <si>
    <t>Bens técnico-científicos e industriais</t>
  </si>
  <si>
    <t>Bens etnográ-ficos</t>
  </si>
  <si>
    <t>Bens naturais vivos</t>
  </si>
  <si>
    <t>Bens naturais não vivos</t>
  </si>
  <si>
    <t xml:space="preserve">Outros bens </t>
  </si>
  <si>
    <t>Bens dos museus (N.º) por Tipologia; Anual</t>
  </si>
  <si>
    <t>QUADRO 7.1.6</t>
  </si>
  <si>
    <t>Número de bens dos museus, segundo o tipo dominante dos bens, por região (NUTS II)</t>
  </si>
  <si>
    <t>Bens artísticos e históricos</t>
  </si>
  <si>
    <t>Bens dos museus (N.º) por Localização geográfica (NUTS - 2013); Anual</t>
  </si>
  <si>
    <t>Bens dos museus (N.º) por Localização geográfica (NUTS - 2024); Anual</t>
  </si>
  <si>
    <t>QUADRO 7.1.7</t>
  </si>
  <si>
    <t>Museus, segundo o funcionamento, por tipologia</t>
  </si>
  <si>
    <t>Funcionamento</t>
  </si>
  <si>
    <t>Permanente</t>
  </si>
  <si>
    <t>Sazonal</t>
  </si>
  <si>
    <t>QUADRO 7.1.8</t>
  </si>
  <si>
    <t xml:space="preserve"> Museus, segundo o funcionamento, por região (NUTS II)</t>
  </si>
  <si>
    <t>Museus (N.º) por Localização geográfica (NUTS - 2013); Anual</t>
  </si>
  <si>
    <t>QUADRO 7.1.9</t>
  </si>
  <si>
    <t xml:space="preserve"> Controlo dos visitantes nos museus, por tipologia</t>
  </si>
  <si>
    <t>Controlo de visitantes</t>
  </si>
  <si>
    <t>Controlo de entrada informatizado</t>
  </si>
  <si>
    <t>Sim</t>
  </si>
  <si>
    <t>Não</t>
  </si>
  <si>
    <t>QUADRO 7.1.10</t>
  </si>
  <si>
    <t>Museus, segundo o tipo dominante de bens, por tipologia</t>
  </si>
  <si>
    <r>
      <t>Tipos dominantes dos bens</t>
    </r>
    <r>
      <rPr>
        <b/>
        <vertAlign val="superscript"/>
        <sz val="8"/>
        <color indexed="9"/>
        <rFont val="Arial Narrow"/>
        <family val="2"/>
      </rPr>
      <t xml:space="preserve"> (1)</t>
    </r>
  </si>
  <si>
    <t xml:space="preserve"> Arqueologia</t>
  </si>
  <si>
    <t xml:space="preserve"> Arte</t>
  </si>
  <si>
    <t>Ciência e técnica</t>
  </si>
  <si>
    <t>Etnografia</t>
  </si>
  <si>
    <t>Espécies não vivas</t>
  </si>
  <si>
    <t>Fotografia</t>
  </si>
  <si>
    <t>História</t>
  </si>
  <si>
    <t>Indústria</t>
  </si>
  <si>
    <t>Traje</t>
  </si>
  <si>
    <t>Outras</t>
  </si>
  <si>
    <t>(1) Cada entidade pode ter mais do que um tipo dominante (até um máximo de três tipos dominantes).</t>
  </si>
  <si>
    <t>QUADRO 7.1.11</t>
  </si>
  <si>
    <t>Pessoal ao serviço, remunerado, não remunerado e pessoal voluntário nos museus, por tipologia</t>
  </si>
  <si>
    <t>Pessoal remunerado</t>
  </si>
  <si>
    <t>Pessoal não remunerado</t>
  </si>
  <si>
    <t>Pessoal voluntário</t>
  </si>
  <si>
    <t>Total geral</t>
  </si>
  <si>
    <t>Conser-vador/ técnico superior</t>
  </si>
  <si>
    <t>Outro pessoal técnico</t>
  </si>
  <si>
    <t>Administrativo</t>
  </si>
  <si>
    <t>Auxiliar e operário</t>
  </si>
  <si>
    <t>Adminis-trativo</t>
  </si>
  <si>
    <t>Conservador/ técnico superior</t>
  </si>
  <si>
    <t>Adminis-
trativo</t>
  </si>
  <si>
    <t>Pessoal ao serviço (N.º) nos museus por Tipologia e Tipo de pessoal ao serviço; Anual</t>
  </si>
  <si>
    <t>QUADRO 7.1.12</t>
  </si>
  <si>
    <t xml:space="preserve">Museus, segundo as atividades orientadas para os visitantes, por tipologia </t>
  </si>
  <si>
    <r>
      <t xml:space="preserve">Atividades orientadas para os visitantes </t>
    </r>
    <r>
      <rPr>
        <b/>
        <vertAlign val="superscript"/>
        <sz val="8"/>
        <color indexed="59"/>
        <rFont val="Arial Narrow"/>
        <family val="2"/>
      </rPr>
      <t>(1)</t>
    </r>
  </si>
  <si>
    <t>Renovação de exposição permanente</t>
  </si>
  <si>
    <t>Exposição temporária</t>
  </si>
  <si>
    <t>Ação dirigida ao público escolar</t>
  </si>
  <si>
    <t>Ação dirigida ao público adulto</t>
  </si>
  <si>
    <t xml:space="preserve">Ação dirigida a outro tipo de público </t>
  </si>
  <si>
    <t>Conferência/ seminário/  curso</t>
  </si>
  <si>
    <t>Atelier/ oficina/ workshop</t>
  </si>
  <si>
    <t>Espetáculo</t>
  </si>
  <si>
    <t>Visita orientada</t>
  </si>
  <si>
    <t>Outra</t>
  </si>
  <si>
    <t>Nenhuma</t>
  </si>
  <si>
    <t>(1) Cada entidade pode ter realizado uma ou mais atividades orientadas para os visitantes.</t>
  </si>
  <si>
    <t>QUADRO 7.1.13</t>
  </si>
  <si>
    <t xml:space="preserve">Serviço educativo dos museus, por tipologia </t>
  </si>
  <si>
    <t>Tem serviço educativo</t>
  </si>
  <si>
    <t>O serviço educativo está formalizado na lei orgânica</t>
  </si>
  <si>
    <t>Museus de Ciências Naturais 
e de História Natural</t>
  </si>
  <si>
    <t>QUADRO 7.1.14</t>
  </si>
  <si>
    <t xml:space="preserve">Museus polinucleados e número de núcleos, por tipologia </t>
  </si>
  <si>
    <t>Museu Polinucleado</t>
  </si>
  <si>
    <t xml:space="preserve"> Núcleos dos Museus Polinucleados</t>
  </si>
  <si>
    <t>Museus de Ciências Naturais
e de História Natural</t>
  </si>
  <si>
    <t>QUADRO 7.1.15</t>
  </si>
  <si>
    <t xml:space="preserve"> Museus segundo a personalidade jurídica, por tipologia</t>
  </si>
  <si>
    <t>Museu tem personalidade jurídica própria</t>
  </si>
  <si>
    <t>QUADRO 7.1.16</t>
  </si>
  <si>
    <t>Forma jurídica do espaço ou entidade de que o museu depende, por tipologia</t>
  </si>
  <si>
    <t>Forma jurídica</t>
  </si>
  <si>
    <t>Administração central ou regional</t>
  </si>
  <si>
    <t>Administração local</t>
  </si>
  <si>
    <t>Empresa pública</t>
  </si>
  <si>
    <t>Empresa municipal ou intermunicipal</t>
  </si>
  <si>
    <t>Empresa privada</t>
  </si>
  <si>
    <t>Fundação de direito privado</t>
  </si>
  <si>
    <t>Fundação de direito público</t>
  </si>
  <si>
    <t>Instituição religiosa</t>
  </si>
  <si>
    <t>Outra entidade</t>
  </si>
  <si>
    <t>QUADRO 7.1.17</t>
  </si>
  <si>
    <t>Espaços dos Museus destinados ao público, por tipologia</t>
  </si>
  <si>
    <t>Espaços destinados ao público</t>
  </si>
  <si>
    <t>Receção</t>
  </si>
  <si>
    <t>Biblioteca/ Centro de documentação</t>
  </si>
  <si>
    <t>Espaço(s) de serviço educativo</t>
  </si>
  <si>
    <t>Espaço(s) multimédia/ audiovisuais</t>
  </si>
  <si>
    <t>Sala(s) de exposições temporárias</t>
  </si>
  <si>
    <t>Auditório/ Sala polivalente</t>
  </si>
  <si>
    <t>Loja</t>
  </si>
  <si>
    <t>Cafetaria/ Restaurante/ Bar/ Esplanada</t>
  </si>
  <si>
    <t>Espaço(s) exteriores/Jardim/ Parque</t>
  </si>
  <si>
    <t>Outros</t>
  </si>
  <si>
    <t>Nenhum</t>
  </si>
  <si>
    <t>(1) Cada entidade pode ter realizado uma ou mais actividades orientadas para os visitantes.</t>
  </si>
  <si>
    <t>QUADRO 7.1.18</t>
  </si>
  <si>
    <t>Publicações produzidas e/ou editadas pelos museus, por tipologia</t>
  </si>
  <si>
    <t>Folheto/ Desdobrável</t>
  </si>
  <si>
    <t>Roteiro/ Guia</t>
  </si>
  <si>
    <t>Catálogo/ Brochura</t>
  </si>
  <si>
    <t>Publicação periódica</t>
  </si>
  <si>
    <t>Publicações infanto-juvenis</t>
  </si>
  <si>
    <t>Mono- grafia</t>
  </si>
  <si>
    <t>Newsletter em formato eletrónico</t>
  </si>
  <si>
    <t>Vídeo/ CD-ROM/ DVD</t>
  </si>
  <si>
    <t>Postais</t>
  </si>
  <si>
    <t>Gravuras</t>
  </si>
  <si>
    <t>Mapa/ Calendário/ Cartazes</t>
  </si>
  <si>
    <t>QUADRO 7.1.19</t>
  </si>
  <si>
    <t>Espaços técnicos e administrativos dos museus, por tipologia</t>
  </si>
  <si>
    <t>Laboratório de conservação e restauro</t>
  </si>
  <si>
    <t>Reservas</t>
  </si>
  <si>
    <t>Espaços administrativos</t>
  </si>
  <si>
    <t>Não possui quaisquer destes espaços</t>
  </si>
  <si>
    <t>QUADRO 7.1.20</t>
  </si>
  <si>
    <t>Instalações dos museus, por tipologia</t>
  </si>
  <si>
    <t>Instalações próprias</t>
  </si>
  <si>
    <t>QUADRO 6.1.21</t>
  </si>
  <si>
    <t>Museus segundo os escalões de área total ocupada, por tipologia</t>
  </si>
  <si>
    <t xml:space="preserve">Área total ocupada pelo museu </t>
  </si>
  <si>
    <t>≤ 500 m2</t>
  </si>
  <si>
    <t xml:space="preserve"> de 501 a 1500 m2</t>
  </si>
  <si>
    <t>de 1501 a 3000 m2</t>
  </si>
  <si>
    <t>de 3001 a 5000 m2</t>
  </si>
  <si>
    <t>mais de 5001 m2</t>
  </si>
  <si>
    <t>QUADRO 7.1.22</t>
  </si>
  <si>
    <t xml:space="preserve"> Museus segundo os escalões de anos de abertura ao público, por tipologia</t>
  </si>
  <si>
    <t>Escalões de anos de abertura ao público</t>
  </si>
  <si>
    <t>≤ 5 anos</t>
  </si>
  <si>
    <t>6 - 10 anos</t>
  </si>
  <si>
    <t>11 - 20 anos</t>
  </si>
  <si>
    <t>21 - 30 anos</t>
  </si>
  <si>
    <t xml:space="preserve"> mais de 31 anos</t>
  </si>
  <si>
    <t>QUADRO 7.1.23</t>
  </si>
  <si>
    <t xml:space="preserve">Recursos informáticos e de comunicação dos museus, por tipologia </t>
  </si>
  <si>
    <t>O museu dispõe de recursos informáticos</t>
  </si>
  <si>
    <t>Número de compu-tadores</t>
  </si>
  <si>
    <t>O museu tem ligação à Internet</t>
  </si>
  <si>
    <t>Tipo de utilização da Internet</t>
  </si>
  <si>
    <t>Uso interno</t>
  </si>
  <si>
    <t>Uso externo</t>
  </si>
  <si>
    <t>Ambos</t>
  </si>
  <si>
    <t>QUADRO 7.1.24</t>
  </si>
  <si>
    <t>Presença na Internet, Website e ligação dos museus a portais, por tipologia</t>
  </si>
  <si>
    <t>Nº  total de museus</t>
  </si>
  <si>
    <t>Museus com presença na Internet</t>
  </si>
  <si>
    <t xml:space="preserve">O museu tem </t>
  </si>
  <si>
    <t>Website próprio</t>
  </si>
  <si>
    <t>Ligação do museu a  portais</t>
  </si>
  <si>
    <t>Ligado a um portal de museus</t>
  </si>
  <si>
    <t>Ligado a vários portais de museus</t>
  </si>
  <si>
    <t>Não está ligado a qualquer portal de museus</t>
  </si>
  <si>
    <t>QUADRO 7.1.25</t>
  </si>
  <si>
    <t>Informação, serviços, comunicação e pesquisas online disponibilizados pelos museus</t>
  </si>
  <si>
    <t>Total dos museus com presença na internet (1)</t>
  </si>
  <si>
    <t>Nº</t>
  </si>
  <si>
    <t xml:space="preserve">O museu disponibiliza a seguinte informação online: </t>
  </si>
  <si>
    <t>Morada e contactos</t>
  </si>
  <si>
    <t>Horário e funcionamento</t>
  </si>
  <si>
    <t>Exposições</t>
  </si>
  <si>
    <t>Preços praticados</t>
  </si>
  <si>
    <t>Visitas guiadas</t>
  </si>
  <si>
    <t>Para público com necessidades especiais</t>
  </si>
  <si>
    <t>Acesso ao museu</t>
  </si>
  <si>
    <t>Parque e estacionamento</t>
  </si>
  <si>
    <t>Cafetaria/restaurante/bar/esplanada</t>
  </si>
  <si>
    <t>O museu disponibiliza os seguintes serviços online:</t>
  </si>
  <si>
    <t>Bilheteira</t>
  </si>
  <si>
    <t>Visita virtual</t>
  </si>
  <si>
    <t>Loja / venda de produtos</t>
  </si>
  <si>
    <t>Biblioteca</t>
  </si>
  <si>
    <t>O museu tem comunicação online para os visitantes:</t>
  </si>
  <si>
    <t>Boletim de informações</t>
  </si>
  <si>
    <t>Inscrição dos visitantes</t>
  </si>
  <si>
    <t>O museu permite pesquisa online sobre:</t>
  </si>
  <si>
    <t>Base de dados do acervo / coleções</t>
  </si>
  <si>
    <t>Base de dados das publicações</t>
  </si>
  <si>
    <t>Outras pesquisas</t>
  </si>
  <si>
    <t>QUADRO 7.2.1</t>
  </si>
  <si>
    <t>Bens imóveis classificados, segundo a categoria, por região (NUTS III), 2024</t>
  </si>
  <si>
    <t>Âmbito Geográfico</t>
  </si>
  <si>
    <t>Categoria dos bens imóveis</t>
  </si>
  <si>
    <t>Monumentos</t>
  </si>
  <si>
    <t>Conjuntos</t>
  </si>
  <si>
    <t>Sítios</t>
  </si>
  <si>
    <t xml:space="preserve">   Continente</t>
  </si>
  <si>
    <t>Alto Minho</t>
  </si>
  <si>
    <t>Cávado</t>
  </si>
  <si>
    <t>Ave</t>
  </si>
  <si>
    <t>Área Metropolitana do Porto</t>
  </si>
  <si>
    <t>Alto Tâmega e Barroso</t>
  </si>
  <si>
    <t>Tâmega e Sousa</t>
  </si>
  <si>
    <t>Douro</t>
  </si>
  <si>
    <t>Terras de Trás-os-Montes</t>
  </si>
  <si>
    <t>Região de Aveiro</t>
  </si>
  <si>
    <t>Região de Coimbra</t>
  </si>
  <si>
    <t>Região de Leiria</t>
  </si>
  <si>
    <t>Viseu Dão Lafões</t>
  </si>
  <si>
    <t>Beira Baixa</t>
  </si>
  <si>
    <t>Beiras e Serra da Estrela</t>
  </si>
  <si>
    <t>Oeste</t>
  </si>
  <si>
    <t>Médio Tejo</t>
  </si>
  <si>
    <t>Lezíria do Tejo</t>
  </si>
  <si>
    <t>Alentejo Litoral</t>
  </si>
  <si>
    <t>Baixo Alentejo</t>
  </si>
  <si>
    <t>Alto Alentejo</t>
  </si>
  <si>
    <t>Alentejo Central</t>
  </si>
  <si>
    <r>
      <rPr>
        <b/>
        <sz val="8"/>
        <color rgb="FF000000"/>
        <rFont val="Arial Narrow"/>
        <family val="2"/>
      </rPr>
      <t>Fonte</t>
    </r>
    <r>
      <rPr>
        <sz val="8"/>
        <color rgb="FF000000"/>
        <rFont val="Arial Narrow"/>
        <family val="2"/>
      </rPr>
      <t xml:space="preserve">: </t>
    </r>
    <r>
      <rPr>
        <sz val="8"/>
        <color indexed="8"/>
        <rFont val="Arial Narrow"/>
        <family val="2"/>
      </rPr>
      <t>Património Cultural, I.P. (Continente)</t>
    </r>
  </si>
  <si>
    <t xml:space="preserve">           Direção Regional da Cultura (Região Autónoma dos Açores)
</t>
  </si>
  <si>
    <t xml:space="preserve">           Direção Regional da Cultura (Região Autónoma da Madeira) 
</t>
  </si>
  <si>
    <t>Bens imóveis culturais (N.º) por Localização geográfica (NUTS - 2024) e Tipo (bem imóvel cultural); Anual</t>
  </si>
  <si>
    <t>QUADRO 7.2.2</t>
  </si>
  <si>
    <r>
      <t xml:space="preserve">Bens imóveis classificados </t>
    </r>
    <r>
      <rPr>
        <b/>
        <vertAlign val="superscript"/>
        <sz val="8"/>
        <color indexed="59"/>
        <rFont val="Arial Narrow"/>
        <family val="2"/>
      </rPr>
      <t>(1 )</t>
    </r>
    <r>
      <rPr>
        <b/>
        <sz val="8"/>
        <color indexed="59"/>
        <rFont val="Arial Narrow"/>
        <family val="2"/>
      </rPr>
      <t>, segundo a categoria de proteção, por região (NUTS III), 2024</t>
    </r>
  </si>
  <si>
    <t xml:space="preserve">     Categoria de Proteção </t>
  </si>
  <si>
    <t>Monumentos Nacionais</t>
  </si>
  <si>
    <t xml:space="preserve">Imóveis de </t>
  </si>
  <si>
    <t>Interesse</t>
  </si>
  <si>
    <t>Público</t>
  </si>
  <si>
    <t xml:space="preserve">Municipal </t>
  </si>
  <si>
    <t>(1) Dentro das classificações existem vários conjuntos classificados (que incluem muitos imóveis), nomeadamente a Baixa Pombalina, o Campo dos Mártires da Pátria e o Paço do Lumiar (em Lisboa), a Zona Histórica do Porto, o Centro Histórico de Guimarães.</t>
  </si>
  <si>
    <t>Bens imóveis culturais (N.º) por Localização geográfica (NUTS - 2024) e Categoria de proteção (bem imóvel cultural); Anual</t>
  </si>
  <si>
    <t>QUADRO 7.2.3</t>
  </si>
  <si>
    <t>Bens imóveis classificados, segundo a entidade proprietária, por região (NUTS III), 2024</t>
  </si>
  <si>
    <t>Entidade proprietária</t>
  </si>
  <si>
    <t>Privada</t>
  </si>
  <si>
    <t>Mista</t>
  </si>
  <si>
    <t>Não Confirmada</t>
  </si>
  <si>
    <t>Pública</t>
  </si>
  <si>
    <t>QUADRO 7.2.4</t>
  </si>
  <si>
    <t>Património Mundial em Portugal classificado pela UNESCO e ano de classificação</t>
  </si>
  <si>
    <t>Nome</t>
  </si>
  <si>
    <t>Real Edifício de Mafra (Palácio, Basílica, Convento, Jardim do Cerco e Tapada)</t>
  </si>
  <si>
    <t>Santuário do Bom Jesus de Braga</t>
  </si>
  <si>
    <t>Universidade de Coimbra – Alta e Sofia</t>
  </si>
  <si>
    <t>Cidade Fronteiriça e de Guarnição de Elvas e suas fortificações</t>
  </si>
  <si>
    <t>Sítios Pré-históricos de Arte Rupestres do Vale do Rio Côa e de Siega Verde</t>
  </si>
  <si>
    <t>Paisagem da Cultura da Vinha da Ilha do Pico</t>
  </si>
  <si>
    <t>Alto Douro Vinhateiro</t>
  </si>
  <si>
    <t>Centro Histórico de Guimarães</t>
  </si>
  <si>
    <t>Floresta Laurissilva da Madeira</t>
  </si>
  <si>
    <t>Centro Histórico do Porto, Ponte D. Luiz I e Mosteiro da Serra do Pilar</t>
  </si>
  <si>
    <t>Paisagem Cultural de Sintra</t>
  </si>
  <si>
    <t>Mosteiro de Alcobaça</t>
  </si>
  <si>
    <t>Centro Histórico de Évora</t>
  </si>
  <si>
    <t>Centro Histórico de Angra do Heroísmo</t>
  </si>
  <si>
    <t>Convento de Cristo, Tomar</t>
  </si>
  <si>
    <t>Mosteiro da Batalha</t>
  </si>
  <si>
    <t>Mosteiro dos Jerónimos e Torre de Belém</t>
  </si>
  <si>
    <r>
      <rPr>
        <b/>
        <sz val="8"/>
        <color rgb="FF000000"/>
        <rFont val="Arial Narrow"/>
        <family val="2"/>
      </rPr>
      <t>Fonte</t>
    </r>
    <r>
      <rPr>
        <sz val="8"/>
        <color rgb="FF000000"/>
        <rFont val="Arial Narrow"/>
        <family val="2"/>
      </rPr>
      <t xml:space="preserve">: </t>
    </r>
    <r>
      <rPr>
        <sz val="8"/>
        <color indexed="8"/>
        <rFont val="Arial Narrow"/>
        <family val="2"/>
      </rPr>
      <t>Património Cultural, I.P.</t>
    </r>
  </si>
  <si>
    <t>QUADRO 7.2.5</t>
  </si>
  <si>
    <t>Património Imaterial em Portugal classificado pela UNESCO, e ano da classificação</t>
  </si>
  <si>
    <t>Festas do Povo de Campo Maior</t>
  </si>
  <si>
    <t>Carnaval de Podence</t>
  </si>
  <si>
    <t>Produção de figurado em barro de Estremoz</t>
  </si>
  <si>
    <t xml:space="preserve">  </t>
  </si>
  <si>
    <t>Arte da Falcoaria</t>
  </si>
  <si>
    <t>Processo de confeção de Louça Preta de Bisalhães</t>
  </si>
  <si>
    <t>Manufatura de chocalhos</t>
  </si>
  <si>
    <t>Cante Alentejano, canto polifónico do Alentejo, sul de Portugal</t>
  </si>
  <si>
    <t>Dieta Mediterrânica</t>
  </si>
  <si>
    <t>Fado, canção urbana e popular de Portugal</t>
  </si>
  <si>
    <t>Capital Europeia da Cultura, 1985-2024</t>
  </si>
  <si>
    <t>Capital Europeia da Cultura</t>
  </si>
  <si>
    <t>Atenas (Grécia)</t>
  </si>
  <si>
    <t>Stavanger (Noruega)</t>
  </si>
  <si>
    <t>Florença (Itália)</t>
  </si>
  <si>
    <t>Vilnius (Lituânia)</t>
  </si>
  <si>
    <t>Amesterdão (Holanda)</t>
  </si>
  <si>
    <t>Líncia/Linz (Áustria)</t>
  </si>
  <si>
    <t>Berlim (Alemanha)</t>
  </si>
  <si>
    <t>Essen (Alemanha)</t>
  </si>
  <si>
    <t>Paris (França)</t>
  </si>
  <si>
    <t>Pécs (Hungria)</t>
  </si>
  <si>
    <t>Glasgow (Reino Unido)</t>
  </si>
  <si>
    <t>Istambul (Turquia)</t>
  </si>
  <si>
    <t>Dublin (Irlanda)</t>
  </si>
  <si>
    <t>Turku (Finlândia)</t>
  </si>
  <si>
    <t>Madrid (Espanha)</t>
  </si>
  <si>
    <t>Taline (Estónia)</t>
  </si>
  <si>
    <t>Antuérpia (Bélgica)</t>
  </si>
  <si>
    <t>Guimarães (Portugal)</t>
  </si>
  <si>
    <t>Lisboa (Portugal)</t>
  </si>
  <si>
    <t>Maribor (Eslovénia)</t>
  </si>
  <si>
    <t>Luxemburgo (Luxemburgo)</t>
  </si>
  <si>
    <t>Marselha (França)</t>
  </si>
  <si>
    <t>Copenhaga (Dinamarca)</t>
  </si>
  <si>
    <t>Kosice (Eslováquia)</t>
  </si>
  <si>
    <t>Salónica (Grécia)</t>
  </si>
  <si>
    <t>Riga (Letónia)</t>
  </si>
  <si>
    <t>Estocolmo (Suécia)</t>
  </si>
  <si>
    <t>Umea (Suécia)</t>
  </si>
  <si>
    <t>Veimar (Alemanha)</t>
  </si>
  <si>
    <t>Mons (Bélgica)</t>
  </si>
  <si>
    <t>Avinhão (França)</t>
  </si>
  <si>
    <t>Pilsen/Plzeň (Chéquia)</t>
  </si>
  <si>
    <t>Bergen (Noruega)</t>
  </si>
  <si>
    <t>Donostia-San Sebastián (Espanha)</t>
  </si>
  <si>
    <t>Bolonha (Itália)</t>
  </si>
  <si>
    <t>Bréslavia/Wrocław (Polónia)</t>
  </si>
  <si>
    <t>Bruxelas (Bélgica)</t>
  </si>
  <si>
    <t>Aarhus (Dinamarca)</t>
  </si>
  <si>
    <t>Helsínquia (Finlândia)</t>
  </si>
  <si>
    <t>Pafos (Chipre)</t>
  </si>
  <si>
    <t>Cracóvia (Polónia)</t>
  </si>
  <si>
    <t xml:space="preserve">Leuvarda/Leeuwarden (Holanda) </t>
  </si>
  <si>
    <t>Reiquiavique (Islândia)</t>
  </si>
  <si>
    <t>Valeta (Malta)</t>
  </si>
  <si>
    <t>Praga (Chéquia)</t>
  </si>
  <si>
    <t>Plovdiv (Bulgária)</t>
  </si>
  <si>
    <t>Santiago de Compostela (Espanha)</t>
  </si>
  <si>
    <t>Matera (Itália)</t>
  </si>
  <si>
    <t>Porto (Portugal)</t>
  </si>
  <si>
    <t>Rijeka (Croácia)</t>
  </si>
  <si>
    <t>Roterdão (Holanda)</t>
  </si>
  <si>
    <t>Galway (Irlanda)</t>
  </si>
  <si>
    <t>Bruges (Bélgica)</t>
  </si>
  <si>
    <t>-</t>
  </si>
  <si>
    <t>Salamanca (Espanha)</t>
  </si>
  <si>
    <t>Esch-sur.Alsete (Luxemburgo)</t>
  </si>
  <si>
    <t>Granz (Áustria)</t>
  </si>
  <si>
    <t>Kaunas (Lituânia)</t>
  </si>
  <si>
    <t>Génova (Itália)</t>
  </si>
  <si>
    <t>Novi Sad (Sérvia)</t>
  </si>
  <si>
    <t>Lile (França)</t>
  </si>
  <si>
    <t>Elefsina (Grécia)</t>
  </si>
  <si>
    <t>Cork (Irlanda)</t>
  </si>
  <si>
    <t>Timișoara (Roménia)</t>
  </si>
  <si>
    <t>Patras (Grécia)</t>
  </si>
  <si>
    <t>Veszprém (Hungria)</t>
  </si>
  <si>
    <t>Bad Ischl (Áustria) </t>
  </si>
  <si>
    <t>Sibiu (Roménia)</t>
  </si>
  <si>
    <t>Tartu (Estónia)</t>
  </si>
  <si>
    <t>Liverpool (Reino Unido)</t>
  </si>
  <si>
    <t>Bodø (Noruega)</t>
  </si>
  <si>
    <r>
      <rPr>
        <b/>
        <sz val="8"/>
        <color rgb="FF000000"/>
        <rFont val="Arial Narrow"/>
        <family val="2"/>
      </rPr>
      <t>Fonte</t>
    </r>
    <r>
      <rPr>
        <sz val="8"/>
        <color rgb="FF000000"/>
        <rFont val="Arial Narrow"/>
        <family val="2"/>
      </rPr>
      <t>:</t>
    </r>
    <r>
      <rPr>
        <sz val="8"/>
        <color indexed="8"/>
        <rFont val="Arial Narrow"/>
        <family val="2"/>
      </rPr>
      <t xml:space="preserve"> Comissão Europeia (http://ec.europa.eu/programmes/creative-europe/actions/capitals-culture_en.htm)</t>
    </r>
  </si>
  <si>
    <t xml:space="preserve">7.1.4 - Visitantes dos museus, por região (NUTS II) </t>
  </si>
  <si>
    <t>7.1.1 - Situação dos museus observados</t>
  </si>
  <si>
    <t xml:space="preserve">7.1.2 - Museus, segundo os critérios de seleção, por tipologia </t>
  </si>
  <si>
    <t>7.1.3 - Visitantes dos museus, por tipologia</t>
  </si>
  <si>
    <t>7.1.5 - Número de bens dos museus, segundo o tipo dominante dos bens, por tipologia</t>
  </si>
  <si>
    <t>7.1.6 - Número de bens dos museus, segundo o tipo dominante dos bens, por região (NUTS II)</t>
  </si>
  <si>
    <t>7.1.7 - Museus, segundo o funcionamento, por tipologia</t>
  </si>
  <si>
    <t>7.1.8 - Museus, segundo o funcionamento, por região (NUTS II)</t>
  </si>
  <si>
    <t>7.1.9 - Controlo dos visitantes nos museus, por tipologia</t>
  </si>
  <si>
    <t>7.1.10 - Museus, segundo o tipo dominante de bens, por tipologia</t>
  </si>
  <si>
    <t>7.1.11 - Pessoal ao serviço, remunerado, não remunerado e pessoal voluntário nos museus, por tipologia</t>
  </si>
  <si>
    <t>7.1.12 - Museus, segundo as atividades orientadas para os visitantes, por tipologia</t>
  </si>
  <si>
    <t xml:space="preserve">7.1.13 - Serviço educativo dos museus, por tipologia </t>
  </si>
  <si>
    <t>7.1.14 - Museus polinucleados e número de núcleos, por tipologia</t>
  </si>
  <si>
    <t>7.1.15 - Museus segundo a personalidade jurídica, por tipologia</t>
  </si>
  <si>
    <t>7.1.16 - Forma jurídica do espaço ou entidade de que o museu depende, por tipologia</t>
  </si>
  <si>
    <t>7.1.17 - Espaços dos Museus destinados ao público, por tipologia</t>
  </si>
  <si>
    <t>7.1.18 - Publicações produzidas e/ou editadas pelos museus, por tipologia</t>
  </si>
  <si>
    <t>7.1.19 - Espaços técnicos e administrativos dos museus, por tipologia</t>
  </si>
  <si>
    <t>7.1.20 - Instalações dos museus, por tipologia</t>
  </si>
  <si>
    <t>7.1.21 - Museus segundo os escalões de área total ocupada, por tipologia</t>
  </si>
  <si>
    <t>7.1.22 - Museus segundo os escalões de anos de abertura ao público, por tipologia</t>
  </si>
  <si>
    <t xml:space="preserve">7.1.23 - Recursos informáticos e de comunicação dos museus, por tipologia </t>
  </si>
  <si>
    <t>7.1.24 - Presença na Internet, Website e ligação dos museus a portais, por tipologia</t>
  </si>
  <si>
    <t>7.1.25 - Informação, serviços, comunicação e pesquisas online disponibilizados pelos museus</t>
  </si>
  <si>
    <t>7.2.1 - Bens imóveis classificados, segundo a categoria, por região (NUTS III), 2024</t>
  </si>
  <si>
    <t>7.2.2 - Bens imóveis classificados, segundo a categoria de proteção, por região (NUTS III), 2024</t>
  </si>
  <si>
    <t>7.2.3 - Bens imóveis classificados, segundo a entidade proprietária, por região (NUTS III), 2024</t>
  </si>
  <si>
    <t>7.2.4 - Património Mundial em Portugal classificado pela UNESCO e ano de classificação</t>
  </si>
  <si>
    <t>7.2.5 - Património Imaterial em Portugal classificado pela UNESCO, e ano da classificação</t>
  </si>
  <si>
    <t>ARTES VISUAIS</t>
  </si>
  <si>
    <t>QUADRO 8.1.1</t>
  </si>
  <si>
    <t>Exposições, obras expostas e autores representados, por região (NUTS II), 2019 - 2024</t>
  </si>
  <si>
    <t>Ano e Âmbito geográfico</t>
  </si>
  <si>
    <t>Galerias de arte e outros espaços</t>
  </si>
  <si>
    <t>Exposições realizadas</t>
  </si>
  <si>
    <t>Obras expostas</t>
  </si>
  <si>
    <t>Autores/as representados/as</t>
  </si>
  <si>
    <t>Individuais</t>
  </si>
  <si>
    <t>Coletivas</t>
  </si>
  <si>
    <r>
      <t xml:space="preserve">Fonte: </t>
    </r>
    <r>
      <rPr>
        <sz val="8"/>
        <color rgb="FF000000"/>
        <rFont val="Arial Narrow"/>
        <family val="2"/>
      </rPr>
      <t>INE, I.P. - Inquérito às Galerias de Arte e Outros Espaços de Exposições Temporárias</t>
    </r>
  </si>
  <si>
    <t>Galerias de arte e outros espaços de exposições temporárias (N.º) por Localização geográfica (NUTS - 2024); Anual</t>
  </si>
  <si>
    <t>Exposições realizadas (N.º) nas Galerias de arte e outros espaços de exposições temporárias por Localização geográfica (NUTS - 2024); Anual</t>
  </si>
  <si>
    <t>Obras expostas (N.º) nas galerias de arte e outros espaços de exposições temporárias por Localização geográfica (NUTS - 2024); Anual</t>
  </si>
  <si>
    <t>Autores representados (N.º) nas galerias de arte e outros espaços de exposições temporárias por Localização geográfica (NUTS - 2024); Anual</t>
  </si>
  <si>
    <t>QUADRO 8.1.2</t>
  </si>
  <si>
    <t xml:space="preserve">Tipo de espaço das galerias de arte e outros espaços de exposições temporárias, por região (NUTS II) </t>
  </si>
  <si>
    <t>Tipo de espaço</t>
  </si>
  <si>
    <t>Espaço de exposição com fins lucrativos</t>
  </si>
  <si>
    <t>Espaço de exposição sem fins lucrativos</t>
  </si>
  <si>
    <t>Galeria de arte comercial</t>
  </si>
  <si>
    <t>Outros espaços</t>
  </si>
  <si>
    <r>
      <rPr>
        <b/>
        <sz val="8"/>
        <color rgb="FF000000"/>
        <rFont val="Arial Narrow"/>
        <family val="2"/>
      </rPr>
      <t>Fonte</t>
    </r>
    <r>
      <rPr>
        <sz val="8"/>
        <color rgb="FF000000"/>
        <rFont val="Arial Narrow"/>
        <family val="2"/>
      </rPr>
      <t xml:space="preserve">: </t>
    </r>
    <r>
      <rPr>
        <sz val="8"/>
        <color indexed="8"/>
        <rFont val="Arial Narrow"/>
        <family val="2"/>
      </rPr>
      <t>INE, I.P. - Inquérito às Galerias de Arte e Outros Espaços de Exposições Temporárias</t>
    </r>
  </si>
  <si>
    <t>QUADRO 8.1.3</t>
  </si>
  <si>
    <t>Número de obras expostas nas galerias de arte e outros espaços de exposições temporárias, segundo a classificação das obras, por região (NUTS II)</t>
  </si>
  <si>
    <t>Cerâmica</t>
  </si>
  <si>
    <t xml:space="preserve">Cinematografia </t>
  </si>
  <si>
    <t>Colecionação e Comemorativa</t>
  </si>
  <si>
    <t>Decoração / Artesanato</t>
  </si>
  <si>
    <t>Desenho</t>
  </si>
  <si>
    <t xml:space="preserve">Equipamento/ Instalação </t>
  </si>
  <si>
    <t>Documental</t>
  </si>
  <si>
    <t>Escultura</t>
  </si>
  <si>
    <t>Grafismo e Gravura</t>
  </si>
  <si>
    <t>Ilustração</t>
  </si>
  <si>
    <t>Multimédia</t>
  </si>
  <si>
    <t>Música/ Instrumentos musicais</t>
  </si>
  <si>
    <t>Ourivesaria/ Joalharia</t>
  </si>
  <si>
    <t>Pintura</t>
  </si>
  <si>
    <t>Tapeçaria e Vitral</t>
  </si>
  <si>
    <t>Obras expostas (N.º) nas galerias de arte e outros espaços de exposições temporárias por Localização geográfica (NUTS - 2024) e Tipos de obras; Anual</t>
  </si>
  <si>
    <t>QUADRO 8.1.4</t>
  </si>
  <si>
    <t>Obras expostas nas galerias de arte e outros espaços de exposições temporárias, segundo a natureza dos espaços de exposição, por classificação das obras</t>
  </si>
  <si>
    <r>
      <t xml:space="preserve">Obras expostas </t>
    </r>
    <r>
      <rPr>
        <b/>
        <vertAlign val="superscript"/>
        <sz val="8"/>
        <color indexed="59"/>
        <rFont val="Arial Narrow"/>
        <family val="2"/>
      </rPr>
      <t>(1)</t>
    </r>
    <r>
      <rPr>
        <b/>
        <sz val="8"/>
        <color indexed="59"/>
        <rFont val="Arial Narrow"/>
        <family val="2"/>
      </rPr>
      <t xml:space="preserve"> por tipo e espaço</t>
    </r>
  </si>
  <si>
    <t>Classificação das</t>
  </si>
  <si>
    <t>Com fins lucrativos</t>
  </si>
  <si>
    <t>Espaço de exposição</t>
  </si>
  <si>
    <t>obras expostas</t>
  </si>
  <si>
    <t>Galeria de arte</t>
  </si>
  <si>
    <t>sem fins</t>
  </si>
  <si>
    <t>comercial</t>
  </si>
  <si>
    <t>espaços</t>
  </si>
  <si>
    <t>lucrativos</t>
  </si>
  <si>
    <t xml:space="preserve">   Cerâmica </t>
  </si>
  <si>
    <t xml:space="preserve">   Cinematografia </t>
  </si>
  <si>
    <t xml:space="preserve">   Colecionação </t>
  </si>
  <si>
    <t xml:space="preserve">   Comemorativa </t>
  </si>
  <si>
    <t xml:space="preserve">   Decoração/Artesanato </t>
  </si>
  <si>
    <t xml:space="preserve">   Desenho</t>
  </si>
  <si>
    <t xml:space="preserve">   Documental</t>
  </si>
  <si>
    <t xml:space="preserve">   Equipamento/ Instalação</t>
  </si>
  <si>
    <t xml:space="preserve">   Escultura </t>
  </si>
  <si>
    <t xml:space="preserve">   Grafismo </t>
  </si>
  <si>
    <t xml:space="preserve">   Gravura</t>
  </si>
  <si>
    <t xml:space="preserve">   Ilustração </t>
  </si>
  <si>
    <t xml:space="preserve">   Multimédia</t>
  </si>
  <si>
    <t xml:space="preserve">   Música/Instrumentos musicais </t>
  </si>
  <si>
    <t xml:space="preserve">   Ourivesaria/Joalharia </t>
  </si>
  <si>
    <t xml:space="preserve">   Pintura</t>
  </si>
  <si>
    <t xml:space="preserve">   Tapeçaria </t>
  </si>
  <si>
    <t xml:space="preserve">   Vitral </t>
  </si>
  <si>
    <t xml:space="preserve">   Outras </t>
  </si>
  <si>
    <t>(1) Cada espaço pode ter mais do que um tipo de obra exposta.</t>
  </si>
  <si>
    <t>QUADRO 8.1.5</t>
  </si>
  <si>
    <t xml:space="preserve"> Localização das galerias de arte e outros espaços de exposições temporárias, por tipo de espaço</t>
  </si>
  <si>
    <t>Localização do espaço</t>
  </si>
  <si>
    <t xml:space="preserve">   Edifício ou espaço próprio</t>
  </si>
  <si>
    <t xml:space="preserve">   Centro cultural</t>
  </si>
  <si>
    <t xml:space="preserve">   Museu</t>
  </si>
  <si>
    <t xml:space="preserve">   Biblioteca</t>
  </si>
  <si>
    <t xml:space="preserve">   Estabelecimento de ensino</t>
  </si>
  <si>
    <t xml:space="preserve">   Instalações da Junta de Freguesia</t>
  </si>
  <si>
    <t xml:space="preserve">   Instalações da Câmara Municipal</t>
  </si>
  <si>
    <t xml:space="preserve">   Outra localização</t>
  </si>
  <si>
    <t>QUADRO 8.1.6</t>
  </si>
  <si>
    <t xml:space="preserve"> Exposições realizadas segundo a entidade promotora(1), por região (Nuts II)</t>
  </si>
  <si>
    <t xml:space="preserve"> Âmbito geográfico</t>
  </si>
  <si>
    <t xml:space="preserve">Pessoa </t>
  </si>
  <si>
    <t>Adminis-</t>
  </si>
  <si>
    <t>singular ou</t>
  </si>
  <si>
    <t>tração</t>
  </si>
  <si>
    <t>coletiva</t>
  </si>
  <si>
    <t>central</t>
  </si>
  <si>
    <t>regional</t>
  </si>
  <si>
    <t>local</t>
  </si>
  <si>
    <t xml:space="preserve"> com fins</t>
  </si>
  <si>
    <t xml:space="preserve"> sem fins</t>
  </si>
  <si>
    <r>
      <t>(1)</t>
    </r>
    <r>
      <rPr>
        <b/>
        <sz val="8"/>
        <color indexed="8"/>
        <rFont val="Arial Narrow"/>
        <family val="2"/>
      </rPr>
      <t xml:space="preserve"> </t>
    </r>
    <r>
      <rPr>
        <sz val="8"/>
        <color indexed="8"/>
        <rFont val="Arial Narrow"/>
        <family val="2"/>
      </rPr>
      <t>Uma exposição pode ser promovida por mais do que uma entidade.</t>
    </r>
  </si>
  <si>
    <t>8.1.1 - Exposições, obras expostas e autores representados, por região (NUTS II), 2019 - 2024</t>
  </si>
  <si>
    <t xml:space="preserve">8.1.2 - Tipo de espaço das galerias de arte e outros espaços de exposições temporárias, por região (NUTS II) </t>
  </si>
  <si>
    <t>8.1.3 - Número de obras expostas nas galerias de arte e outros espaços de exposições temporárias, segundo a classificação das obras, por região (NUTS II)</t>
  </si>
  <si>
    <t>8.1.4 - Obras expostas nas galerias de arte e outros espaços de exposições temporárias, segundo a natureza dos espaços de exposição, por classificação das obras</t>
  </si>
  <si>
    <t>ESTATÍSTICAS DO LIVRO</t>
  </si>
  <si>
    <t>PUBLICAÇÕES PERIÓDICAS</t>
  </si>
  <si>
    <t>MATERIAIS IMPRESSOS E DE LITERATURA</t>
  </si>
  <si>
    <t>(1) em 2024, o número de museus apurados(que cumprem os cinco critérios) são 475, enquanto que em 2021 foram 419.</t>
  </si>
  <si>
    <t>8.1.5 - Localização das galerias de arte e outros espaços de exposições temporárias, por tipo de espaço</t>
  </si>
  <si>
    <t>8.1.6 - Exposições realizadas segundo a entidade promotora, por região (Nuts II)</t>
  </si>
  <si>
    <t>ENSINO CULTURAL</t>
  </si>
  <si>
    <t>QUADRO 2.1</t>
  </si>
  <si>
    <t>Alunos inscritos no ensino superior,  por Área de educação e formação (ensino cultural), 2019/2020-2023/2024</t>
  </si>
  <si>
    <t xml:space="preserve">        Unidade: N.º</t>
  </si>
  <si>
    <t>2023 / 2024</t>
  </si>
  <si>
    <t>2022 / 2023</t>
  </si>
  <si>
    <t>2021 / 2022</t>
  </si>
  <si>
    <t>2020 / 2021</t>
  </si>
  <si>
    <t>2019 / 2020</t>
  </si>
  <si>
    <t>Total de alunos inscritos no ensino superior</t>
  </si>
  <si>
    <t>Total de alunos inscritos no ensino cultural</t>
  </si>
  <si>
    <t>1. Artes</t>
  </si>
  <si>
    <t xml:space="preserve">     11. Belas-artes</t>
  </si>
  <si>
    <r>
      <t xml:space="preserve">     12. Música e artes do espetáculo</t>
    </r>
    <r>
      <rPr>
        <sz val="8"/>
        <color indexed="8"/>
        <rFont val="Arial Narrow"/>
        <family val="2"/>
      </rPr>
      <t xml:space="preserve"> (1)</t>
    </r>
  </si>
  <si>
    <t xml:space="preserve">         Cursos, dos quais:</t>
  </si>
  <si>
    <t xml:space="preserve">          121. Animação cultural</t>
  </si>
  <si>
    <t xml:space="preserve">          122. Dança</t>
  </si>
  <si>
    <t xml:space="preserve">          123. Estudos artísticos</t>
  </si>
  <si>
    <t xml:space="preserve">          124. Música </t>
  </si>
  <si>
    <t xml:space="preserve">          125. Teatro</t>
  </si>
  <si>
    <t xml:space="preserve">          126. Outros</t>
  </si>
  <si>
    <t xml:space="preserve">     13. Técnicas audiovisuais e produção dos media</t>
  </si>
  <si>
    <t xml:space="preserve">     14. Design de moda, de interiores e industrial</t>
  </si>
  <si>
    <t xml:space="preserve">     15. Artesanato</t>
  </si>
  <si>
    <t xml:space="preserve">     16. Outros</t>
  </si>
  <si>
    <t>2. História e arqueologia</t>
  </si>
  <si>
    <t xml:space="preserve">3. Jornalismo e informação </t>
  </si>
  <si>
    <t>4. Arquitetura e urbanismo</t>
  </si>
  <si>
    <t>(1) A desagregação inclui em cada uma das categorias todos os cursos relacionados com estas. Da categoria "Outros" constam cursos que poderiam ser incluídos em mais do que uma categoria ou cursos que não correspondem a nenhuma das categorias acima designadas.</t>
  </si>
  <si>
    <r>
      <rPr>
        <b/>
        <sz val="8"/>
        <rFont val="Arial Narrow"/>
        <family val="2"/>
      </rPr>
      <t>Fonte:</t>
    </r>
    <r>
      <rPr>
        <sz val="8"/>
        <rFont val="Arial Narrow"/>
        <family val="2"/>
      </rPr>
      <t xml:space="preserve"> Ministério da Educação e Ministério da Ciência, Tecnologia e Ensino Superior - Direção-Geral de Estatísticas da Educação e Ciência.</t>
    </r>
  </si>
  <si>
    <t xml:space="preserve">Para mais informação: </t>
  </si>
  <si>
    <t>Alunos inscritos no ensino superior (N.º) por Área de educação e formação (ensino cultural); Anual</t>
  </si>
  <si>
    <t>Alunas/os inscritas/os no ensino superior (N.º) por Sexo e Idade; Anual</t>
  </si>
  <si>
    <t>QUADRO 2.2</t>
  </si>
  <si>
    <t>Diplomados do ensino superior por Área de educação e formação (ensino cultural);, 2019/2020-2023/2024</t>
  </si>
  <si>
    <t>Total de diplomados no ensino superior</t>
  </si>
  <si>
    <t>Total de diplomados no ensino cultural</t>
  </si>
  <si>
    <t>Para mais informação:</t>
  </si>
  <si>
    <t>Diplomadas/os do ensino superior (N.º) por Área de educação e formação (ensino cultural); Anual</t>
  </si>
  <si>
    <t>Diplomadas/os do ensino superior (N.º) por Localização geográfica (NUTS - 2013), Sexo e Idade; Anual </t>
  </si>
  <si>
    <t>QUADRO 9.1.1</t>
  </si>
  <si>
    <t>Tipo de edição</t>
  </si>
  <si>
    <t>2024 (Po)</t>
  </si>
  <si>
    <t>2023 (Po)</t>
  </si>
  <si>
    <t>Autores</t>
  </si>
  <si>
    <t>Total de livros editados impressos</t>
  </si>
  <si>
    <t>Primeiras edições</t>
  </si>
  <si>
    <t>Reedições</t>
  </si>
  <si>
    <r>
      <rPr>
        <b/>
        <sz val="8"/>
        <color theme="1"/>
        <rFont val="Arial Narrow"/>
        <family val="2"/>
      </rPr>
      <t>Nota:</t>
    </r>
    <r>
      <rPr>
        <sz val="8"/>
        <color theme="1"/>
        <rFont val="Arial Narrow"/>
        <family val="2"/>
      </rPr>
      <t xml:space="preserve"> Os dados de 2023 e 2022 foram revistos.</t>
    </r>
  </si>
  <si>
    <r>
      <rPr>
        <b/>
        <sz val="8"/>
        <rFont val="Arial Narrow"/>
        <family val="2"/>
      </rPr>
      <t>Fonte:</t>
    </r>
    <r>
      <rPr>
        <sz val="8"/>
        <rFont val="Arial Narrow"/>
        <family val="2"/>
      </rPr>
      <t xml:space="preserve"> Biblioteca Nacional de Portugal, Número de Depósito Legal (Extração da informação: 29-04-2025).</t>
    </r>
  </si>
  <si>
    <t>Autores (N.º) de livros editados impressos; Anual</t>
  </si>
  <si>
    <t>Livros editados impressos (N.º) por Localização geográfica e Tipo de edição do livro; Anual</t>
  </si>
  <si>
    <t>QUADRO 9.1.2</t>
  </si>
  <si>
    <t>Tipo de autor</t>
  </si>
  <si>
    <t>2024 (Po))</t>
  </si>
  <si>
    <t xml:space="preserve">   Autor único</t>
  </si>
  <si>
    <t xml:space="preserve">   Vários autores</t>
  </si>
  <si>
    <t xml:space="preserve">   Sem autoria expressa</t>
  </si>
  <si>
    <t xml:space="preserve">   Não classificados / Desconhecido</t>
  </si>
  <si>
    <t>Livros editados impressos (N.º) por Tipo de autor do livro; Anual</t>
  </si>
  <si>
    <t>Natureza do livro</t>
  </si>
  <si>
    <t xml:space="preserve">Originais </t>
  </si>
  <si>
    <t>Traduzidos</t>
  </si>
  <si>
    <t>Não classificados / Desconhecido</t>
  </si>
  <si>
    <t>Livros editados impressos (N.º) por Natureza do livro; Anual</t>
  </si>
  <si>
    <t>QUADRO 9.1.4</t>
  </si>
  <si>
    <r>
      <t xml:space="preserve">Livros editados impressos, traduzidos por idioma </t>
    </r>
    <r>
      <rPr>
        <b/>
        <vertAlign val="superscript"/>
        <sz val="10"/>
        <color theme="0"/>
        <rFont val="Arial Narrow"/>
        <family val="2"/>
      </rPr>
      <t>(1)</t>
    </r>
    <r>
      <rPr>
        <b/>
        <sz val="10"/>
        <color theme="0"/>
        <rFont val="Arial Narrow"/>
        <family val="2"/>
      </rPr>
      <t>, 2020-2024</t>
    </r>
  </si>
  <si>
    <t>Idioma</t>
  </si>
  <si>
    <t>Total de livros editados impressos (traduzidos)</t>
  </si>
  <si>
    <t>Alemão</t>
  </si>
  <si>
    <t>Espanhol</t>
  </si>
  <si>
    <t>Francês</t>
  </si>
  <si>
    <t>Inglês</t>
  </si>
  <si>
    <t>Livros editados impressos (N.º) por Idioma do livro (traduzidos); Anual</t>
  </si>
  <si>
    <t>QUADRO 9.1.5</t>
  </si>
  <si>
    <t>Livros editados impressos, por categoria e género literário, 2020-2024</t>
  </si>
  <si>
    <t>Categoria e género literário</t>
  </si>
  <si>
    <t>Obras de referência</t>
  </si>
  <si>
    <t>Dicionários</t>
  </si>
  <si>
    <t>Enciclopédias</t>
  </si>
  <si>
    <r>
      <t xml:space="preserve">Outras obras de referência </t>
    </r>
    <r>
      <rPr>
        <vertAlign val="superscript"/>
        <sz val="8"/>
        <color theme="1"/>
        <rFont val="Arial Narrow"/>
        <family val="2"/>
      </rPr>
      <t>(1)</t>
    </r>
  </si>
  <si>
    <t>Leis e legislação</t>
  </si>
  <si>
    <t>Manuais de ensino</t>
  </si>
  <si>
    <t>Ficção</t>
  </si>
  <si>
    <t>Drama</t>
  </si>
  <si>
    <t>Humor, sátira</t>
  </si>
  <si>
    <t>Contos</t>
  </si>
  <si>
    <t>Poesia</t>
  </si>
  <si>
    <t>Banda desenhada</t>
  </si>
  <si>
    <t>Publicações para bebés (0-5 anos)</t>
  </si>
  <si>
    <t>Publicações para crianças e jovens</t>
  </si>
  <si>
    <r>
      <t xml:space="preserve">Outros géneros literários </t>
    </r>
    <r>
      <rPr>
        <vertAlign val="superscript"/>
        <sz val="8"/>
        <color theme="1"/>
        <rFont val="Arial Narrow"/>
        <family val="2"/>
      </rPr>
      <t>(2)</t>
    </r>
  </si>
  <si>
    <r>
      <t xml:space="preserve">Outros/Não classificado/Desconhecido </t>
    </r>
    <r>
      <rPr>
        <b/>
        <vertAlign val="superscript"/>
        <sz val="8"/>
        <color theme="1"/>
        <rFont val="Arial Narrow"/>
        <family val="2"/>
      </rPr>
      <t>(3)</t>
    </r>
  </si>
  <si>
    <t>(1) Outras obras de referência, inclui: bibliografias, catálogos, índices, resumos, guias/diretórios.</t>
  </si>
  <si>
    <t>(2) Outros géneros literários, inclui: ensaios, cartas, discursos, oratória.</t>
  </si>
  <si>
    <t>(3) Inclui os não contemplados nas categorias anteriores.</t>
  </si>
  <si>
    <t>QUADRO 9.1.6</t>
  </si>
  <si>
    <t>Livros editados  impressos, por tema da Classificação Decimal Universal (CDU), 2020-2024</t>
  </si>
  <si>
    <t xml:space="preserve">Tema </t>
  </si>
  <si>
    <r>
      <t xml:space="preserve">Total de livros editados impressos </t>
    </r>
    <r>
      <rPr>
        <b/>
        <vertAlign val="superscript"/>
        <sz val="8"/>
        <rFont val="Arial Narrow"/>
        <family val="2"/>
      </rPr>
      <t>(1)</t>
    </r>
  </si>
  <si>
    <t>Arte, recreação, entretenimento, desporto</t>
  </si>
  <si>
    <t>Ciências aplicadas, medicina, tecnologia</t>
  </si>
  <si>
    <t>Ciências sociais</t>
  </si>
  <si>
    <t>Conhecimento, informação, organizações</t>
  </si>
  <si>
    <t>Filosofia, psicologia</t>
  </si>
  <si>
    <t>História, geografia, biografia</t>
  </si>
  <si>
    <t>Literatura, linguística, língua</t>
  </si>
  <si>
    <t>Matemática, ciências naturais</t>
  </si>
  <si>
    <t>Religião, teologia</t>
  </si>
  <si>
    <t>Livros editados impressos (N.º) por Tema do livro; Anual</t>
  </si>
  <si>
    <t>QUADRO 9.1.7</t>
  </si>
  <si>
    <t>Livros editados impressos, por tema da Classificação Decimal Universal (CDU) e por tipo de edição, 2021-2024</t>
  </si>
  <si>
    <t>Tema</t>
  </si>
  <si>
    <t>Primeiras Edições</t>
  </si>
  <si>
    <t>QUADRO 9.2.1</t>
  </si>
  <si>
    <r>
      <t xml:space="preserve"> Situação das publicações periódicas, por região (NUTS II)</t>
    </r>
    <r>
      <rPr>
        <b/>
        <vertAlign val="superscript"/>
        <sz val="10"/>
        <color rgb="FFFFFFFF"/>
        <rFont val="Arial Narrow"/>
        <family val="2"/>
      </rPr>
      <t xml:space="preserve"> </t>
    </r>
  </si>
  <si>
    <r>
      <t xml:space="preserve">Total de publicações inquiridas </t>
    </r>
    <r>
      <rPr>
        <b/>
        <vertAlign val="superscript"/>
        <sz val="8"/>
        <color rgb="FFFFFFFF"/>
        <rFont val="Arial Narrow"/>
        <family val="2"/>
      </rPr>
      <t>1</t>
    </r>
  </si>
  <si>
    <t>Situação das publicações</t>
  </si>
  <si>
    <t>Editada</t>
  </si>
  <si>
    <t>Suspensa</t>
  </si>
  <si>
    <t>Cancelada</t>
  </si>
  <si>
    <t>Outra situação</t>
  </si>
  <si>
    <t xml:space="preserve">   Região Autónoma dos Açores</t>
  </si>
  <si>
    <t xml:space="preserve">   Região Autónoma da Madeira</t>
  </si>
  <si>
    <t>(1) A taxa de resposta do Inquérito às Publicações Periódicas, em 2024 foi de 92,8%.</t>
  </si>
  <si>
    <t>Fonte: INE, I.P. - Inquérito às Publicações Periódicas</t>
  </si>
  <si>
    <t>QUADRO 9.2.2</t>
  </si>
  <si>
    <r>
      <t>Publicações periódicas, segundo o tipo de publicação por região (NUTS II)</t>
    </r>
    <r>
      <rPr>
        <b/>
        <vertAlign val="superscript"/>
        <sz val="10"/>
        <color rgb="FFFFFFFF"/>
        <rFont val="Arial Narrow"/>
        <family val="2"/>
      </rPr>
      <t xml:space="preserve"> </t>
    </r>
  </si>
  <si>
    <t>Tipo de publicação periódica</t>
  </si>
  <si>
    <t>Jornal</t>
  </si>
  <si>
    <t xml:space="preserve">Revista </t>
  </si>
  <si>
    <t>Publicações periódicas (Metodologia 2022 - N.º) por Localização geográfica (NUTS - 2024) e Tipo de publicação periódica</t>
  </si>
  <si>
    <t>QUADRO 9.2.3</t>
  </si>
  <si>
    <t>Publicações periódicas segundo o suporte de difusão, por região (NUTS II)</t>
  </si>
  <si>
    <t>Unidade: Nº</t>
  </si>
  <si>
    <t>Só
papel</t>
  </si>
  <si>
    <t>Papel e eletrónico simultaneamente</t>
  </si>
  <si>
    <t>Só
eletrónico</t>
  </si>
  <si>
    <r>
      <rPr>
        <b/>
        <sz val="8"/>
        <color rgb="FF000000"/>
        <rFont val="Arial Narrow"/>
        <family val="2"/>
      </rPr>
      <t>Fonte</t>
    </r>
    <r>
      <rPr>
        <sz val="8"/>
        <color rgb="FF000000"/>
        <rFont val="Arial Narrow"/>
        <family val="2"/>
      </rPr>
      <t>: I</t>
    </r>
    <r>
      <rPr>
        <sz val="8"/>
        <color indexed="8"/>
        <rFont val="Arial Narrow"/>
        <family val="2"/>
      </rPr>
      <t>NE, I.P. - Inquérito às Publicações Periódicas</t>
    </r>
  </si>
  <si>
    <t>Publicações periódicas (Metodologia 2022 - N.º) por Tipo de suporte de difusão e Tipo de publicação periódica; Anual</t>
  </si>
  <si>
    <t>Publicações periódicas (Metodologia 2022 - N.º) por Localização geográfica (NUTS - 2024) e Tipo de suporte de difusão;</t>
  </si>
  <si>
    <t>QUADRO 9.2.4</t>
  </si>
  <si>
    <t>Publicações periódicas segundo o suporte de difusão, por tipo de publicação</t>
  </si>
  <si>
    <t>Tipo</t>
  </si>
  <si>
    <t>Revista</t>
  </si>
  <si>
    <t>QUADRO 9.2.5</t>
  </si>
  <si>
    <t>Publicações periódicas, circulação total, circulação paga e circulação gratuita, por região (NUTS II)</t>
  </si>
  <si>
    <t>Publicações periódicas</t>
  </si>
  <si>
    <t>Circulação total</t>
  </si>
  <si>
    <t>Circulação paga</t>
  </si>
  <si>
    <t>Circulação gratuita</t>
  </si>
  <si>
    <t>Circulação total de publicações periódicas (Metodologia 2022 - N.º) por Localização geográfica (NUTS - 2024) e Tipo de publicação periódica</t>
  </si>
  <si>
    <t>Circulação total paga de publicações periódicas (Metodologia 2022 - N.º) por Localização geográfica (NUTS - 2024) e Tipo de publicação periódica</t>
  </si>
  <si>
    <t>QUADRO 9.2.6</t>
  </si>
  <si>
    <t>Publicações periódicas, circulação total, circulação paga e circulação gratuita, por tipo de publicação</t>
  </si>
  <si>
    <t xml:space="preserve">Tipo </t>
  </si>
  <si>
    <t>Circulação total de publicações periódicas (Metodologia 2022 - N.º) por Tipo de circulação e Tipo de publicação periódica; Anual</t>
  </si>
  <si>
    <t>QUADRO 9.2.7</t>
  </si>
  <si>
    <t>Publicações periódicas (suporte "só papel" e "papel e eletrónico simultaneamente"), edições, tiragem total, circulação total, paga e gratuita da edição impressa, por região (NUTS II)</t>
  </si>
  <si>
    <t xml:space="preserve">Edição impressa </t>
  </si>
  <si>
    <t>Edições</t>
  </si>
  <si>
    <t>Tiragem
total</t>
  </si>
  <si>
    <t>Circulação 
total</t>
  </si>
  <si>
    <t>Edições impressas (Metodologia 2022 - N.º) das publicações periódicas por Localização geográfica (NUTS - 2024) e Tipo de publicação periódica</t>
  </si>
  <si>
    <t>Tiragem total da edição impressa (Metodologia 2022 - N.º) das publicações periódicas por Localização geográfica (NUTS - 2024) e Tipo de publicação periódica</t>
  </si>
  <si>
    <t>Proporção de circulação gratuita (Metodologia 2022 - %) de publicações periódicas por Localização geográfica (NUTS - 2024)</t>
  </si>
  <si>
    <t>QUADRO 9.2.8</t>
  </si>
  <si>
    <t>Publicações periódicas (em suporte "só papel" e "papel e eletrónico simultaneamente"), edições, tiragem, circulação total, paga e gratuita da edição impressa, por tipo de publicação</t>
  </si>
  <si>
    <t>QUADRO 9.2.9</t>
  </si>
  <si>
    <t>Publicações periódicas (em suporte "eletrónico e papel simultaneamente" e "só eletrónico"), circulação total, circulação paga e circulação gratuita da edição eletrónica, por região (NUTS II)</t>
  </si>
  <si>
    <t xml:space="preserve">Publicações periódicas </t>
  </si>
  <si>
    <t>Edição eletrónica</t>
  </si>
  <si>
    <t>Circulação
paga</t>
  </si>
  <si>
    <t>Circulação
gratuita</t>
  </si>
  <si>
    <t>QUADRO 9.2.10</t>
  </si>
  <si>
    <t>Publicações periódicas (em suporte "eletrónico e papel simultaneamente" e "só eletrónico"), circulação total, circulação paga e circulação gratuita da edição eletrónica, por tipo de publicação</t>
  </si>
  <si>
    <t>QUADRO 9.2.11</t>
  </si>
  <si>
    <t xml:space="preserve">Jornais e revistas da edição impressa (suporte "só papel" e "papel e eletrónico simultaneamente") segundo os escalões de tiragem e circulação média </t>
  </si>
  <si>
    <t>Escalões</t>
  </si>
  <si>
    <t xml:space="preserve">Jornais </t>
  </si>
  <si>
    <t>Revistas</t>
  </si>
  <si>
    <t xml:space="preserve">Tiragem média </t>
  </si>
  <si>
    <t>Circulação média</t>
  </si>
  <si>
    <t>Até 10 000</t>
  </si>
  <si>
    <t>De 10 001 a 20 000 exemplares</t>
  </si>
  <si>
    <t>De 20 001 a 30 000 exemplares</t>
  </si>
  <si>
    <t>De 30 001 a 50 000 exemplares</t>
  </si>
  <si>
    <t>De 50 001 a 100 000 exemplares</t>
  </si>
  <si>
    <t>Mais de 100 000 exemplares</t>
  </si>
  <si>
    <t>QUADRO 9.2.12</t>
  </si>
  <si>
    <t>Jornalistas com carteira profissional, segundo os escalões, por tipo de publicação e suporte de difusão</t>
  </si>
  <si>
    <t>Tipo e suporte da publicação periódica</t>
  </si>
  <si>
    <t>Até 3 Jornalistas</t>
  </si>
  <si>
    <t>De 4 a 10 Jornalistas</t>
  </si>
  <si>
    <t>De 11 a 20 Jornalistas</t>
  </si>
  <si>
    <t>Mais de 20 Jornalistas</t>
  </si>
  <si>
    <t>Em papel</t>
  </si>
  <si>
    <t>Em papel e eletrónico simultaneamente</t>
  </si>
  <si>
    <t>Só eletrónico</t>
  </si>
  <si>
    <t>Publicações periódicas eletrónicas (Metodologia 2022 - N.º) por Periodicidade e Tipo de publicação periódica</t>
  </si>
  <si>
    <t>QUADRO 9.2.13</t>
  </si>
  <si>
    <t xml:space="preserve">Publicações periódicas eletrónicas (em suporte "papel e eletrónico simultaneamente" e "só eletrónico"), segundo o escalão do número de visitantes, por tipo de publicação </t>
  </si>
  <si>
    <t>Total de publicações periódicas</t>
  </si>
  <si>
    <t>Até 100 000 visitantes</t>
  </si>
  <si>
    <t xml:space="preserve">De 100 001 a 500 000 visitantes </t>
  </si>
  <si>
    <t>De 500 001 a 1 000 000 visitantes</t>
  </si>
  <si>
    <t>De 1 000 001 a 10 000 000 visitantes</t>
  </si>
  <si>
    <t>Mais de
10 000 000 visitantes</t>
  </si>
  <si>
    <t>QUADRO 9.2.14</t>
  </si>
  <si>
    <t>Publicações periódicas eletrónicas (em suporte "papel e eletrónico simultaneamente" e "só eletrónico") por escalão do número de visualizações</t>
  </si>
  <si>
    <t>Até 100 000 visualizações</t>
  </si>
  <si>
    <t>De 100 001 a 500 000  visualizações</t>
  </si>
  <si>
    <t>De 500 001 a 1 000 000  visualizações</t>
  </si>
  <si>
    <t>De 1 000 001 a 10 000 000  visualizações</t>
  </si>
  <si>
    <t>Mais de
10 000 000  visualizações</t>
  </si>
  <si>
    <t>Visualizações da página eletrónica (Metodologia 2022 - N.º) das publicações periódicas por Tipo de suporte de difusão e Tipo de publicação periódica</t>
  </si>
  <si>
    <t>QUADRO 9.2.15</t>
  </si>
  <si>
    <t>Publicações periódicas da edição impressa (suporte "só papel" e "papel e eletrónico simultaneamente") por periodicidade e tipo de publicação periódica</t>
  </si>
  <si>
    <t>Periodicidade da edição impressa</t>
  </si>
  <si>
    <t>Diária</t>
  </si>
  <si>
    <t>Semanal</t>
  </si>
  <si>
    <t>Quinzenal</t>
  </si>
  <si>
    <t>Bimensal</t>
  </si>
  <si>
    <t>Mensal</t>
  </si>
  <si>
    <t>Bimestral</t>
  </si>
  <si>
    <t>Trimestral</t>
  </si>
  <si>
    <t>Quadrimestral</t>
  </si>
  <si>
    <t>Semestral</t>
  </si>
  <si>
    <t>Anual</t>
  </si>
  <si>
    <t>QUADRO 9.2.16</t>
  </si>
  <si>
    <t>Publicações periódicas eletrónicas  (suporte "papel e eletrónico simultaneamente" e "só eletrónico") por periodicidade e tipo de publicação periódica</t>
  </si>
  <si>
    <t>Periodicidade</t>
  </si>
  <si>
    <t>QUADRO 9.2.17</t>
  </si>
  <si>
    <t>Publicações periódicas (suporte "só papel" e "papel e eletrónico simultaneamente") e tiragem da edição  impressa por tipo de periodicidade e região (NUTS II)</t>
  </si>
  <si>
    <t>Tiragem da edição impressa de:</t>
  </si>
  <si>
    <t>Diários</t>
  </si>
  <si>
    <t>Semanários</t>
  </si>
  <si>
    <t>QUADRO 9.2.18</t>
  </si>
  <si>
    <t>Publicações periódicas ( suporte "só papel" e "papel e eletrónico simultaneamente") e tiragem da edição impressa por tipo de periodicidade e tipo de publicação</t>
  </si>
  <si>
    <t>QUADRO 9.2.19</t>
  </si>
  <si>
    <t>Publicações periódicas (suporte "só papel" e "papel e eletrónico simultaneamente") e circulação da edição impressa segundo o tipo de periodicidade, por região (NUTS II)</t>
  </si>
  <si>
    <t>Circulação da edição impressa de:</t>
  </si>
  <si>
    <t>QUADRO 9.2.20</t>
  </si>
  <si>
    <t>Publicações periódicas (suporte "só papel" e "papel e eletrónico simultaneamente") e circulação da edição impressa segundo o tipo de periodicidade e tipo de publicação</t>
  </si>
  <si>
    <t>QUADRO 9.2.21</t>
  </si>
  <si>
    <t>Publicações periódicas (suporte "papel e eletrónico simultaneamente" e "só eletrónico") e circulação eletrónica segundo o tipo de periodicidade e região (NUTS II)</t>
  </si>
  <si>
    <t>Circulação da edição eletrónica de:</t>
  </si>
  <si>
    <t>QUADRO 9.2.22</t>
  </si>
  <si>
    <t>Publicações periódicas (suporte "papel e eletrónico simultaneamente" e "só eletrónico"), circulação eletrónica segundo o tipo de periodicidade e tipo de publicação</t>
  </si>
  <si>
    <t>QUADRO 9.2.23</t>
  </si>
  <si>
    <t>Publicações periódicas, por tipo de publicação e tema predominante do conteúdo</t>
  </si>
  <si>
    <t>Generalidades e Reportagem</t>
  </si>
  <si>
    <t>Informática</t>
  </si>
  <si>
    <t>Filosofia e Psicologia</t>
  </si>
  <si>
    <t>Religião e Teologia</t>
  </si>
  <si>
    <t>Demografia, Estatística e Sociologia</t>
  </si>
  <si>
    <t>Política, Economia e Finanças</t>
  </si>
  <si>
    <t>Direito, Jurisprudência, Administração Pública e Assistência Social</t>
  </si>
  <si>
    <t>Educação</t>
  </si>
  <si>
    <t>Etnologia, Etnografia, Tradições, Folclore e Costumes (moda, vida social)</t>
  </si>
  <si>
    <t>Matemática</t>
  </si>
  <si>
    <t>Astronomia e Astrofísica</t>
  </si>
  <si>
    <t>Física, Química e Mineralogia</t>
  </si>
  <si>
    <t>Ciências Naturais, Ciências da Terra, Geologia e Meteorologia</t>
  </si>
  <si>
    <t>Paleontologia, Biologia, Botânica e Zoologia</t>
  </si>
  <si>
    <t>Ciências do Ambiente e Conservação da Natureza</t>
  </si>
  <si>
    <t>Medicina e Saúde</t>
  </si>
  <si>
    <t>Engenharia e Tecnologia</t>
  </si>
  <si>
    <t>Agricultura, Silvicultura, Caça e Pesca</t>
  </si>
  <si>
    <t>Jardinagem, Horticultura e Animais</t>
  </si>
  <si>
    <t>Economia Doméstica (culinária, decoração, body care, familiar)</t>
  </si>
  <si>
    <t>Gestão, Comércio e Comunicação (publicidade, marketing, relações públicas)</t>
  </si>
  <si>
    <t>Indústria, Construção e Equipamento</t>
  </si>
  <si>
    <t>Urbanismo e Arquitetura</t>
  </si>
  <si>
    <t>Artes Plásticas, Artes Gráficas, Design e Desenho</t>
  </si>
  <si>
    <t>Pintura e Fotografia</t>
  </si>
  <si>
    <t>Música e Espetáculos</t>
  </si>
  <si>
    <t>Jogos e Desporto</t>
  </si>
  <si>
    <t>Línguas, Linguística e Literatura</t>
  </si>
  <si>
    <t>Geografia e Viagens</t>
  </si>
  <si>
    <t>História. Biografia</t>
  </si>
  <si>
    <t>Publicações periódicas (Metodologia 2022 - N.º) por Tipo de tema predominante e Tipo de publicação periódica; Anual</t>
  </si>
  <si>
    <t>QUADRO 9.2.24</t>
  </si>
  <si>
    <t>Publicações periódicas, por tipo de suporte e tema predominante do conteúdo</t>
  </si>
  <si>
    <t>Em
Papel</t>
  </si>
  <si>
    <t>Em Papel e Eletrónico simultaneamente</t>
  </si>
  <si>
    <t>Só Eletrónico</t>
  </si>
  <si>
    <t>Publicações periódicas (Metodologia 2022 - N.º) por Tipo de tema predominante e Tipo de suporte de difusão; Anual</t>
  </si>
  <si>
    <t>QUADRO 9.2.25</t>
  </si>
  <si>
    <t>Publicações periódicas (suporte "só papel", "papel e eletrónico simultaneamente" e "só eletrónico), segundo a língua dominante, por tipo suporte e tipo de publicação</t>
  </si>
  <si>
    <t>Edição impressa (publicações em suporte "só papel" e "papel e eletrónico simultaneamente")</t>
  </si>
  <si>
    <t>Edição eletrónica (publicações em suporte "papel e eletrónico simultaneamente" e "só eletrónico)</t>
  </si>
  <si>
    <t xml:space="preserve">Jornal </t>
  </si>
  <si>
    <t>Português</t>
  </si>
  <si>
    <t>Bilingue</t>
  </si>
  <si>
    <t>Publicações periódicas da edição impressa (Metodologia 2022 - N.º) por Idioma dominante da edição impressa e Tipo de publicação periódica; Anual</t>
  </si>
  <si>
    <t>Publicações periódicas eletrónicas (Metodologia 2022 - N.º) por Idioma dominante da publicação eletrónica e Tipo de publicação periódica; Anual</t>
  </si>
  <si>
    <t>QUADRO 9.2.26</t>
  </si>
  <si>
    <t>Publicações periódicas  da edição impressa (em suporte " só papel" e "papel e eletrónico simultaneamente") segundo o tempo de publicação, por região (NUTS II)</t>
  </si>
  <si>
    <t>Menos de 1 ano</t>
  </si>
  <si>
    <t>De 1 a 15 anos</t>
  </si>
  <si>
    <t xml:space="preserve">De 16 a 19 anos </t>
  </si>
  <si>
    <t>De 20 a 39 anos</t>
  </si>
  <si>
    <t>De 40 a 79 anos</t>
  </si>
  <si>
    <t>80 e mais anos</t>
  </si>
  <si>
    <t>QUADRO 9.2.27</t>
  </si>
  <si>
    <t>Publicações periódicas eletrónicas  (em suporte "papel e eletrónico simultaneamente" e "só eletrónico"), segundo o tempo de publicação , por região (NUTS II)</t>
  </si>
  <si>
    <t>De 1 a 9 anos</t>
  </si>
  <si>
    <t xml:space="preserve">De 10 a 20 anos </t>
  </si>
  <si>
    <t>Mais de 20 anos</t>
  </si>
  <si>
    <t>QUADRO 9.2.28</t>
  </si>
  <si>
    <t>Publicações periódicas da edição impressa (em suporte " só papel" e "papel e eletrónico simultaneamente") segundo o escalão de preço da edição regular e periodicidade</t>
  </si>
  <si>
    <t xml:space="preserve"> Total Gratuita</t>
  </si>
  <si>
    <t>Distribuição paga e escalão do preço capa da edição regular impressa</t>
  </si>
  <si>
    <t>Até 1,50 Euros</t>
  </si>
  <si>
    <t>De 1,51 a 3,00 Euros</t>
  </si>
  <si>
    <t>De 3,01 a 5,00 Euros</t>
  </si>
  <si>
    <t>Mais de 5,00 Euros</t>
  </si>
  <si>
    <t>Não Diária</t>
  </si>
  <si>
    <t>Publicações periódicas da edição impressa (Metodologia 2022 - N.º) por Periodicidade da edição impressa e Tipo de publicação periódica; Anual</t>
  </si>
  <si>
    <t>QUADRO 9.2.29</t>
  </si>
  <si>
    <t>Publicações periódicas da edição impressa (em suporte " só papel" e "papel e eletrónico simultaneamente") segundo o tipo de distribuição e escalão do preço de capa das edições regulares, por tipo de publicação</t>
  </si>
  <si>
    <t>Distribuição Gratuita</t>
  </si>
  <si>
    <t>Distribuição paga e escalão do preço de capa da edição regular</t>
  </si>
  <si>
    <t xml:space="preserve">Até 1,50 Euros </t>
  </si>
  <si>
    <t>Publicações periódicas da edição impressa (Metodologia 2022 - N.º) por Tipo de distribuição e Tipo de publicação periódica; Anual</t>
  </si>
  <si>
    <t>QUADRO 9.2.30</t>
  </si>
  <si>
    <t>Publicações periódicas da edição impressa (em suporte "papel" e "papel e eletrónico simultaneamente") segundo o tipo de acesso, por escalão do preço de assinatura e tipo de publicação</t>
  </si>
  <si>
    <t>Tipo de acesso das publicações impressas</t>
  </si>
  <si>
    <t>Tipo de acesso das publicações eletrónicas</t>
  </si>
  <si>
    <t>Acesso
gratuito</t>
  </si>
  <si>
    <t>Aceeso pago</t>
  </si>
  <si>
    <t>Acesso
pago</t>
  </si>
  <si>
    <t>Acesso
misto</t>
  </si>
  <si>
    <t>Acesso aos conteúdos da edição eletrónica (Metodologia 2022 - N.º) das publicações periódicas por Tipo de acesso à publicação eletrónica e Tipo de publicação periódica; Anual</t>
  </si>
  <si>
    <t>Publicações periódicas eletrónicas (Metodologia 2022 - N.º) por Periodicidade e Tipo de publicação periódica; Anual</t>
  </si>
  <si>
    <t>QUADRO 9.2.31</t>
  </si>
  <si>
    <t>Publicações periódicas eletrónicas (em suporte "papel e eletrónico simultaneamente" e "só eletrónico"), segundo os escalões do preço da assinatura e periodicidade</t>
  </si>
  <si>
    <t>Total Gratuita</t>
  </si>
  <si>
    <t>Escalão do preço de assinatura da edição eletrónica com acesso pago e misto</t>
  </si>
  <si>
    <t>Até 25,00 Euros</t>
  </si>
  <si>
    <t>De 25,01 a 50 Euros</t>
  </si>
  <si>
    <t xml:space="preserve">De 50,01 a 75 Euros  </t>
  </si>
  <si>
    <t xml:space="preserve">De 75,01 a 100 Euros  </t>
  </si>
  <si>
    <t xml:space="preserve">Mais de 100 Euros  </t>
  </si>
  <si>
    <t>QUADRO 9.2.32</t>
  </si>
  <si>
    <t>Receitas e despesas das publicações periódicas, por tipo de publicação</t>
  </si>
  <si>
    <t xml:space="preserve">Total de publicações </t>
  </si>
  <si>
    <t>Receitas proveniente de:</t>
  </si>
  <si>
    <t xml:space="preserve">Total de despesas </t>
  </si>
  <si>
    <r>
      <t>Publicidade</t>
    </r>
    <r>
      <rPr>
        <b/>
        <sz val="8"/>
        <color rgb="FFFF0000"/>
        <rFont val="Arial Narrow"/>
        <family val="2"/>
      </rPr>
      <t xml:space="preserve"> </t>
    </r>
  </si>
  <si>
    <t>QUADRO 9.2.33</t>
  </si>
  <si>
    <t>Receitas e despesas das publicações periódicas em suporte "só papel", por tipo de publicação</t>
  </si>
  <si>
    <t>QUADRO 9.2.34</t>
  </si>
  <si>
    <t>Receitas e despesas das publicações periódicas em suporte "papel e eletrónico simultaneamente", por tipo de publicação</t>
  </si>
  <si>
    <t>Receitas e despesas das publicações periódicas  em suporte "só eletrónico", por tipo de publicação</t>
  </si>
  <si>
    <t>Livros editados impressos, por tipo de autor, 2020-2024</t>
  </si>
  <si>
    <t>Autores e livros editados impressos, por tipo de edição, 2020-2024</t>
  </si>
  <si>
    <r>
      <t xml:space="preserve">Livros editados impressos, por natureza do livro </t>
    </r>
    <r>
      <rPr>
        <b/>
        <vertAlign val="superscript"/>
        <sz val="10"/>
        <color theme="0"/>
        <rFont val="Arial Narrow"/>
        <family val="2"/>
      </rPr>
      <t>(1)</t>
    </r>
    <r>
      <rPr>
        <b/>
        <sz val="10"/>
        <color theme="0"/>
        <rFont val="Arial Narrow"/>
        <family val="2"/>
      </rPr>
      <t>, 2020-2024</t>
    </r>
  </si>
  <si>
    <t>9.1.1 - Autores e livros editados impressos, por tipo de edição, 2020-2024</t>
  </si>
  <si>
    <t>9.1.2 - Livros editados impressos, por tipo de autor, 2020-2024</t>
  </si>
  <si>
    <t>9.1.5 - Livros editados impressos, por categoria e género literário, 2020-2024</t>
  </si>
  <si>
    <t>9.1.6 - Livros editados  impressos, por tema da Classificação Decimal Universal (CDU), 2020-2024</t>
  </si>
  <si>
    <t>9.1.7 - Livros editados impressos, por tema da Classificação Decimal Universal (CDU) e por tipo de edição, 2021-2024</t>
  </si>
  <si>
    <t>9.1.3 - Livros editados impressos, por natureza do livro, 2020-2024</t>
  </si>
  <si>
    <t>9.1.4 - Livros editados impressos, traduzidos por idioma, 2020-2024</t>
  </si>
  <si>
    <t>QUADRO 9.2.35</t>
  </si>
  <si>
    <t>QUADRO 9.1.3</t>
  </si>
  <si>
    <t>(1) Considerou-se a língua original da obra (e não a língua de que foi traduzida).</t>
  </si>
  <si>
    <t>(1) Os totais correspondem ao número de livros editados e impressos. Um livro pode ser classificado em  mais do que um tema, podendo assim a soma das parcelas ser diferente do total de livros editados e impressos.</t>
  </si>
  <si>
    <t>(1) Os totais correspondem ao número de livros editados e impressos. Um livro pode ser classificado em  mais do que um tema, podendo assim a soma das parcelas ser diferente do total de livros editados - impressos.</t>
  </si>
  <si>
    <t xml:space="preserve">9.2.2 - Publicações periódicas, segundo o tipo de publicação por região (NUTS II) </t>
  </si>
  <si>
    <t>9.2.3 - Publicações periódicas segundo o suporte de difusão, por região (NUTS II)</t>
  </si>
  <si>
    <t>9.2.4 - Publicações periódicas segundo o suporte de difusão, por tipo de publicação</t>
  </si>
  <si>
    <t>9.2.5 - Publicações periódicas, circulação total, circulação paga e circulação gratuita, por região (NUTS II)</t>
  </si>
  <si>
    <t>9.2.6 - Publicações periódicas, circulação total, circulação paga e circulação gratuita, por tipo de publicação</t>
  </si>
  <si>
    <t>9.2.7 - Publicações periódicas (suporte "só papel" e "papel e eletrónico simultaneamente"), edições, tiragem total, circulação total, paga e gratuita da edição impressa, por região (NUTS II)</t>
  </si>
  <si>
    <t>9.2.8 - Publicações periódicas (em suporte "só papel" e "papel e eletrónico simultaneamente"), edições, tiragem, circulação total, paga e gratuita da edição impressa, por tipo de publicação</t>
  </si>
  <si>
    <t>9.2.9 - Publicações periódicas (em suporte "eletrónico e papel simultaneamente" e "só eletrónico"), circulação total, circulação paga e circulação gratuita da edição eletrónica, por região (NUTS II)</t>
  </si>
  <si>
    <t>9.2.10 - Publicações periódicas (em suporte "eletrónico e papel simultaneamente" e "só eletrónico"), circulação total, circulação paga e circulação gratuita da edição eletrónica, por tipo de publicação</t>
  </si>
  <si>
    <t xml:space="preserve">9.2.1 - Situação das publicações periódicas, por região (NUTS II) </t>
  </si>
  <si>
    <t xml:space="preserve">9.2.11 - Jornais e revistas da edição impressa (suporte "só papel" e "papel e eletrónico simultaneamente") segundo os escalões de tiragem e circulação média </t>
  </si>
  <si>
    <t>9.2.12 -Jornalistas com carteira profissional, segundo os escalões, por tipo de publicação e suporte de difusão</t>
  </si>
  <si>
    <t xml:space="preserve">9.2.13 - Publicações periódicas eletrónicas (em suporte "papel e eletrónico simultaneamente" e "só eletrónico"), segundo o escalão do número de visitantes, por tipo de publicação </t>
  </si>
  <si>
    <t>9.2.14 - Publicações periódicas eletrónicas (em suporte "papel e eletrónico simultaneamente" e "só eletrónico") por escalão do número de visualizações</t>
  </si>
  <si>
    <t>9.2.15 - Publicações periódicas da edição impressa (suporte "só papel" e "papel e eletrónico simultaneamente") por periodicidade e tipo de publicação periódica</t>
  </si>
  <si>
    <t>9.2.16 - Publicações periódicas eletrónicas  (suporte "papel e eletrónico simultaneamente" e "só eletrónico") por periodicidade e tipo de publicação periódica</t>
  </si>
  <si>
    <t>9.2.17 - Publicações periódicas (suporte "só papel" e "papel e eletrónico simultaneamente") e tiragem da edição  impressa por tipo de periodicidade e região (NUTS II)</t>
  </si>
  <si>
    <t>9.2.18 - Publicações periódicas ( suporte "só papel" e "papel e eletrónico simultaneamente") e tiragem da edição impressa por tipo de periodicidade e tipo de publicação</t>
  </si>
  <si>
    <t>9.2.19 - Publicações periódicas (suporte "só papel" e "papel e eletrónico simultaneamente") e circulação da edição impressa segundo o tipo de periodicidade, por região (NUTS II)</t>
  </si>
  <si>
    <t>9.2.20 - Publicações periódicas (suporte "só papel" e "papel e eletrónico simultaneamente") e circulação da edição impressa segundo o tipo de periodicidade e tipo de publicação</t>
  </si>
  <si>
    <t>9.2.21 - Publicações periódicas (suporte "papel e eletrónico simultaneamente" e "só eletrónico") e circulação eletrónica segundo o tipo de periodicidade e região (NUTS II)</t>
  </si>
  <si>
    <t>9.2.22 - Publicações periódicas (suporte "papel e eletrónico simultaneamente" e "só eletrónico"), circulação eletrónica segundo o tipo de periodicidade e tipo de publicação</t>
  </si>
  <si>
    <t>9.2.23 - Publicações periódicas, por tipo de publicação e tema predominante do conteúdo</t>
  </si>
  <si>
    <t>9.2.24 - Publicações periódicas, por tipo de suporte e tema predominante do conteúdo</t>
  </si>
  <si>
    <t>9.2.25 - Publicações periódicas (suporte "só papel", "papel e eletrónico simultaneamente" e "só eletrónico), segundo a língua dominante, por tipo suporte e tipo de publicação</t>
  </si>
  <si>
    <t>9.2.26 - Publicações periódicas  da edição impressa (em suporte " só papel" e "papel e eletrónico simultaneamente") segundo o tempo de publicação, por região (NUTS II)</t>
  </si>
  <si>
    <t>9.2.27 - Publicações periódicas eletrónicas  (em suporte "papel e eletrónico simultaneamente" e "só eletrónico"), segundo o tempo de publicação , por região (NUTS II)</t>
  </si>
  <si>
    <t>9.2.28 - Publicações periódicas da edição impressa (em suporte " só papel" e "papel e eletrónico simultaneamente") segundo o escalão de preço da edição regular e periodicidade</t>
  </si>
  <si>
    <t>9.2.29 - Publicações periódicas da edição impressa (em suporte " só papel" e "papel e eletrónico simultaneamente") segundo o tipo de distribuição e escalão do preço de capa das edições regulares, por tipo de publicação</t>
  </si>
  <si>
    <t>9.2.30 - Publicações periódicas da edição impressa (em suporte "papel" e "papel e eletrónico simultaneamente") segundo o tipo de acesso, por escalão do preço de assinatura e tipo de publicação</t>
  </si>
  <si>
    <t>9.2.31 - Publicações periódicas eletrónicas (em suporte "papel e eletrónico simultaneamente" e "só eletrónico"), segundo os escalões do preço da assinatura e periodicidade</t>
  </si>
  <si>
    <t>9.2.32 - Receitas e despesas das publicações periódicas, por tipo de publicação</t>
  </si>
  <si>
    <t>9.2.33 - Receitas e despesas das publicações periódicas em suporte "só papel", por tipo de publicação</t>
  </si>
  <si>
    <t>9.2.34 - Receitas e despesas das publicações periódicas em suporte "papel e eletrónico simultaneamente", por tipo de publicação</t>
  </si>
  <si>
    <t>QUADRO 10.1</t>
  </si>
  <si>
    <t>Produção cinematográfica em Portugal, 2020-2024</t>
  </si>
  <si>
    <t>Obras cinematográficas</t>
  </si>
  <si>
    <t>FILMES APOIADOS</t>
  </si>
  <si>
    <t xml:space="preserve">     Ficção</t>
  </si>
  <si>
    <t xml:space="preserve">     Longa Metragem </t>
  </si>
  <si>
    <t xml:space="preserve">     Curta Metragem </t>
  </si>
  <si>
    <t xml:space="preserve">     Documentário</t>
  </si>
  <si>
    <t xml:space="preserve">     Animação</t>
  </si>
  <si>
    <r>
      <t>FILMES PRODUZIDOS</t>
    </r>
    <r>
      <rPr>
        <vertAlign val="superscript"/>
        <sz val="8"/>
        <color indexed="8"/>
        <rFont val="Arial Narrow"/>
        <family val="2"/>
      </rPr>
      <t>(1)</t>
    </r>
  </si>
  <si>
    <t xml:space="preserve">     Longa Metragem</t>
  </si>
  <si>
    <t xml:space="preserve">     Curta Metragem</t>
  </si>
  <si>
    <r>
      <t>FILMES PRODUZIDOS DE AUTORIA NACIONAL</t>
    </r>
    <r>
      <rPr>
        <vertAlign val="superscript"/>
        <sz val="8"/>
        <color indexed="8"/>
        <rFont val="Arial Narrow"/>
        <family val="2"/>
      </rPr>
      <t>(1) (2)</t>
    </r>
  </si>
  <si>
    <t>FILMES ESTREADOS</t>
  </si>
  <si>
    <t>(1) Filmes concluídos com o apoio financeiro do ICA - Instituto do Cinema e Audiovisual, I.P.</t>
  </si>
  <si>
    <t>(2) Inclui os filmes 100% nacionais e as coproduções maioritariamente nacionais.</t>
  </si>
  <si>
    <r>
      <rPr>
        <sz val="8"/>
        <color rgb="FF000000"/>
        <rFont val="Arial Narrow"/>
        <family val="2"/>
      </rPr>
      <t>Fonte:</t>
    </r>
    <r>
      <rPr>
        <sz val="8"/>
        <color indexed="8"/>
        <rFont val="Arial Narrow"/>
        <family val="2"/>
      </rPr>
      <t xml:space="preserve"> ICA - Instituto do Cinema e do Audiovisual, I.P.</t>
    </r>
  </si>
  <si>
    <t>QUADRO 10.2.1</t>
  </si>
  <si>
    <r>
      <t xml:space="preserve">Cinema </t>
    </r>
    <r>
      <rPr>
        <b/>
        <vertAlign val="superscript"/>
        <sz val="8"/>
        <color indexed="59"/>
        <rFont val="Arial Narrow"/>
        <family val="2"/>
      </rPr>
      <t>(1)</t>
    </r>
    <r>
      <rPr>
        <b/>
        <sz val="8"/>
        <color indexed="59"/>
        <rFont val="Arial Narrow"/>
        <family val="2"/>
      </rPr>
      <t xml:space="preserve"> – Recintos, ecrãs, lotação, sessões, espectadores e receitas por região (NUTS II), 2019-2024</t>
    </r>
  </si>
  <si>
    <t>Âmbito</t>
  </si>
  <si>
    <t xml:space="preserve">Recintos </t>
  </si>
  <si>
    <t>Ecrãs</t>
  </si>
  <si>
    <t>Lotação</t>
  </si>
  <si>
    <t>Sessões</t>
  </si>
  <si>
    <t>Espectadores</t>
  </si>
  <si>
    <t>Taxa de Ocupação</t>
  </si>
  <si>
    <t>Receitas</t>
  </si>
  <si>
    <t>geográfico</t>
  </si>
  <si>
    <t xml:space="preserve">  Continente</t>
  </si>
  <si>
    <t>R. A. dos Açores</t>
  </si>
  <si>
    <t xml:space="preserve">R. A. da Madeira   </t>
  </si>
  <si>
    <t>(1) A informação respeita aos Recintos que enviaram informação ao ICA - Instituto do Cinema e do Audiovisual, de acordo com o projeto de informatização das bilheteiras (Decreto-Lei Nº. 125/2003 de 20 junho).</t>
  </si>
  <si>
    <t>Os dados da R.A. dos Açores não incluem informação de recintos cujas bilheteiras ainda não se encontram informatizadas, como é o caso dos recintos dos municípios de Horta, Lages do Pico e Velas.</t>
  </si>
  <si>
    <t>Nota: Devido aos arredondamentos, o total das  receitas, poderá não ser igual à soma dos parciais.</t>
  </si>
  <si>
    <r>
      <rPr>
        <b/>
        <sz val="8"/>
        <color rgb="FF000000"/>
        <rFont val="Arial Narrow"/>
        <family val="2"/>
      </rPr>
      <t>Fonte</t>
    </r>
    <r>
      <rPr>
        <sz val="8"/>
        <color rgb="FF000000"/>
        <rFont val="Arial Narrow"/>
        <family val="2"/>
      </rPr>
      <t>:</t>
    </r>
    <r>
      <rPr>
        <sz val="8"/>
        <color indexed="8"/>
        <rFont val="Arial Narrow"/>
        <family val="2"/>
      </rPr>
      <t xml:space="preserve"> ICA - Instituto do Cinema e do Audiovisual, I.P.</t>
    </r>
  </si>
  <si>
    <t>Recintos de cinema por Localização geográfica (NUTS - 2024 - NUTS III); Anual</t>
  </si>
  <si>
    <t>Ecrãs de cinema por Localização geográfica (NUTS - 2024 - NUTS III); Anual</t>
  </si>
  <si>
    <t>Lotação dos recintos de cinema  por Localização geográfica (NUTS - 2024 - NUTS III); Anual</t>
  </si>
  <si>
    <t>Sessões de cinema por Localização geográfica (NUTS - 2024 - NUTS III); Anual</t>
  </si>
  <si>
    <t>Espectadores de cinema por Localização geográfica (NUTS - 2024 - NUTS III); Anual</t>
  </si>
  <si>
    <t>Receitas de cinema por Localização geográfica (NUTS - 2024 - NUTS III); Anual</t>
  </si>
  <si>
    <t>QUADRO 102.2</t>
  </si>
  <si>
    <r>
      <t xml:space="preserve">Cinema </t>
    </r>
    <r>
      <rPr>
        <b/>
        <vertAlign val="superscript"/>
        <sz val="8"/>
        <color indexed="59"/>
        <rFont val="Arial Narrow"/>
        <family val="2"/>
      </rPr>
      <t>(1)</t>
    </r>
    <r>
      <rPr>
        <b/>
        <sz val="8"/>
        <color indexed="59"/>
        <rFont val="Arial Narrow"/>
        <family val="2"/>
      </rPr>
      <t xml:space="preserve"> –  Filmes exibidos, sessões, espectadores e receitas, por origem dos filmes exibidos</t>
    </r>
  </si>
  <si>
    <t>Origem dos filmes</t>
  </si>
  <si>
    <t>Filmes</t>
  </si>
  <si>
    <t>estreados</t>
  </si>
  <si>
    <t>exibidos</t>
  </si>
  <si>
    <t xml:space="preserve"> Euros</t>
  </si>
  <si>
    <t xml:space="preserve">  Europa</t>
  </si>
  <si>
    <t>União Europeia (EU-27)</t>
  </si>
  <si>
    <t xml:space="preserve">    Portugal</t>
  </si>
  <si>
    <t xml:space="preserve">    Espanha</t>
  </si>
  <si>
    <t xml:space="preserve">    França</t>
  </si>
  <si>
    <t>Itália</t>
  </si>
  <si>
    <t>Outros da UE</t>
  </si>
  <si>
    <t xml:space="preserve">    Outros Países da Europa</t>
  </si>
  <si>
    <t>Reino Unido da Grã-Bretanha e Irlanda do Norte</t>
  </si>
  <si>
    <t xml:space="preserve">  EUA</t>
  </si>
  <si>
    <t xml:space="preserve">  Outros Países</t>
  </si>
  <si>
    <t xml:space="preserve">  Total das Coproduções</t>
  </si>
  <si>
    <t xml:space="preserve">      Países Europeus</t>
  </si>
  <si>
    <t xml:space="preserve">      Países Europeus/EUA</t>
  </si>
  <si>
    <t xml:space="preserve">      Outras Coproduções</t>
  </si>
  <si>
    <t>(1) A informação respeita aos Recintos que enviaram informação ao ICA - Instituto do Cinema e do Audiovisual, I.P., de acordo com o projeto de informatização das bilheteiras (Decreto-Lei Nº. 125/2003 de 20 junho).</t>
  </si>
  <si>
    <t>Nota: Devido aos arredondamentos, o total pode não ser igual à soma dos parciais.</t>
  </si>
  <si>
    <t>Sessões de cinema (Metodologia 2006 - N.º) por Origem dos filmes exibidos (Países - 2020); Anual</t>
  </si>
  <si>
    <t>Espetadores de cinema (Metodologia 2006 - N.º) por Origem dos filmes exibidos (Países - 2020); Anual</t>
  </si>
  <si>
    <t>Receitas de cinema (Metodologia 2006 - €) por Origem dos filmes exibidos (Países - 2020); Anual</t>
  </si>
  <si>
    <t>QUADRO 10.2.3</t>
  </si>
  <si>
    <r>
      <t xml:space="preserve"> Cinema </t>
    </r>
    <r>
      <rPr>
        <b/>
        <vertAlign val="superscript"/>
        <sz val="8"/>
        <color indexed="59"/>
        <rFont val="Arial Narrow"/>
        <family val="2"/>
      </rPr>
      <t>(1)</t>
    </r>
    <r>
      <rPr>
        <b/>
        <sz val="8"/>
        <color indexed="59"/>
        <rFont val="Arial Narrow"/>
        <family val="2"/>
      </rPr>
      <t xml:space="preserve"> – Sessões, espectadores e receitas,  segundo o trimestre, por origem dos filmes exibidos</t>
    </r>
  </si>
  <si>
    <t>1º trimestre</t>
  </si>
  <si>
    <t>2º trimestre</t>
  </si>
  <si>
    <t>3º trimestre</t>
  </si>
  <si>
    <t>4º trimestre</t>
  </si>
  <si>
    <t>União Europeia (UE-27)</t>
  </si>
  <si>
    <t>Sessões de cinema (Metodologia 2006 - N.º) por Origem dos filmes exibidos (Países - 2020); Trimestral</t>
  </si>
  <si>
    <t>Espetadores de cinema (Metodologia 2006 - N.º) por Origem dos filmes exibidos (Países - 2020); Trimestral</t>
  </si>
  <si>
    <t>Receitas de cinema (Metodologia 2006 - €) por Origem dos filmes exibidos (Países - 2020); Trimestral</t>
  </si>
  <si>
    <t>Q.10.3.1</t>
  </si>
  <si>
    <t>Autenticação de videogramas, por ano e domínio, 2020-2024</t>
  </si>
  <si>
    <t>Domínio</t>
  </si>
  <si>
    <t>Vídeo</t>
  </si>
  <si>
    <t>Fonte: Inspeção-Geral das Atividades Culturais - IGAC</t>
  </si>
  <si>
    <t>Q.10.3.2</t>
  </si>
  <si>
    <t>Autenticação de videogramas, por domínio e tipo de emissão</t>
  </si>
  <si>
    <t>Tipo de Emissão</t>
  </si>
  <si>
    <t>Novas Obras Videográficas</t>
  </si>
  <si>
    <t>Obras Videográficas já distribuídas</t>
  </si>
  <si>
    <t>Conjuntos de Obras Videográficas</t>
  </si>
  <si>
    <t>Q.10.3.3</t>
  </si>
  <si>
    <t>Autenticação de videogramas, por domínio e região (NUTS II)</t>
  </si>
  <si>
    <t xml:space="preserve"> Domínio</t>
  </si>
  <si>
    <t>Q.10.3.4</t>
  </si>
  <si>
    <t>Registo de obras e averbamento, por tipo e âmbito, 2020-2024</t>
  </si>
  <si>
    <t>Tipo e âmbito</t>
  </si>
  <si>
    <t>TOTAL</t>
  </si>
  <si>
    <t>Registo de obras</t>
  </si>
  <si>
    <t>Averbamento</t>
  </si>
  <si>
    <t>Artes cénicas</t>
  </si>
  <si>
    <t>Livro e imprensa</t>
  </si>
  <si>
    <r>
      <rPr>
        <b/>
        <sz val="8"/>
        <color rgb="FF000000"/>
        <rFont val="Arial Narrow"/>
        <family val="2"/>
      </rPr>
      <t xml:space="preserve">Nota: </t>
    </r>
    <r>
      <rPr>
        <sz val="8"/>
        <color indexed="8"/>
        <rFont val="Arial Narrow"/>
        <family val="2"/>
      </rPr>
      <t>Para mais informações sobre o conteúdo do âmbito de cada item, consultar a Nota Metodologica desta publicação.</t>
    </r>
  </si>
  <si>
    <t>Q.10.3.5</t>
  </si>
  <si>
    <t>Registo de obras e averbamento, por região (NUTS II)</t>
  </si>
  <si>
    <t>Outros Países</t>
  </si>
  <si>
    <t>AUDIOVISUAL E MULTIMÉDIA</t>
  </si>
  <si>
    <t>10.1 - Produção cinematográfica em Portugal, 2020-2024</t>
  </si>
  <si>
    <t>9.2.35 - Receitas e despesas das publicações periódicas  em suporte "só eletrónico", por tipo de publicação</t>
  </si>
  <si>
    <t>10.2.1 - Cinema – Recintos, ecrãs, lotação, sessões, espectadores e receitas por região (NUTS II), 2019-2024</t>
  </si>
  <si>
    <t>10.2.2 - Cinema  –  Filmes exibidos, sessões, espectadores e receitas, por origem dos filmes exibidos</t>
  </si>
  <si>
    <t>10.2.3 - Cinema – Sessões, espectadores e receitas,  segundo o trimestre, por origem dos filmes exibidos</t>
  </si>
  <si>
    <t>PRODUÇÃO CINEMATOGRÁFICA</t>
  </si>
  <si>
    <t>EXIBIÇÃO</t>
  </si>
  <si>
    <t>VÍDEO E MULTIMÉDIA</t>
  </si>
  <si>
    <t>10.3.1 - Autenticação de videogramas, por ano e domínio, 2020-2024</t>
  </si>
  <si>
    <t>10.3.2 - Autenticação de videogramas, por domínio e tipo de emissão</t>
  </si>
  <si>
    <t>10.3.3 - Autenticação de videogramas, por domínio e região (NUTS II)</t>
  </si>
  <si>
    <t>10.3.4 - Registo de obras e averbamento, por tipo e âmbito, 2020-2024</t>
  </si>
  <si>
    <t>10.3.5 - Registo de obras e averbamento, por região (NUTS II)</t>
  </si>
  <si>
    <t>ATIVIDADES ARTÍSTICAS E DE ESPETÁCULOS</t>
  </si>
  <si>
    <t>ESPETÁCULOS AO VIVO</t>
  </si>
  <si>
    <t xml:space="preserve"> Principais variáveis das empresas culturais e criativas, por região (NUTS II)</t>
  </si>
  <si>
    <t xml:space="preserve"> Principais variáveis das empresas de atividades de impressão e reprodução de suportes gravados, por CAE- Rev.3 e região (NUTS II)</t>
  </si>
  <si>
    <t xml:space="preserve"> Principais variáveis das empresas de fabricação de joalharia, ourivesaria e artigos similares e das empresas de fabricação de instrumentos musicais, por CAE - Rev.3 e região (NUTS II)</t>
  </si>
  <si>
    <t xml:space="preserve"> Principais variáveis das empresas de comércio a retalho de bens culturais e recreativos,
em estabelecimentos especializados, por CAE - Rev.3 e região (NUTS II)</t>
  </si>
  <si>
    <t>Principais variáveis das empresas de edição, por CAE - Rev.3 e região (NUTS II)</t>
  </si>
  <si>
    <t xml:space="preserve"> Principais variáveis das empresas de atividades cinematográficas, de vídeo, de produção de
programas de televisão, de gravação de som e de edição de música, por CAE- Rev.3 e região (NUTS II)</t>
  </si>
  <si>
    <t xml:space="preserve"> Principais variáveis das empresas de atividades de rádio, de televisão e atividades de agências de notícias, por CAE- Rev.3 e região (NUTS II)</t>
  </si>
  <si>
    <t xml:space="preserve"> Principais variáveis das empresas de atividades de arquitetura, agências de publicidade, atividades de design, atividades de tradução e interpretação, aluguer de videocassetes e discos, por CAE- Rev.3 e região (NUTS II)</t>
  </si>
  <si>
    <t xml:space="preserve"> Principais variáveis das empresas de ensino de atividades culturais, por CAE- Rev.3 e região (NUTS II)</t>
  </si>
  <si>
    <t>Principais variáveis das empresas de atividades de teatro, de música, de dança e outras atividades artísticas e literárias, por CAE-Rev.3 e região (NUTS II)</t>
  </si>
  <si>
    <t>Principais variáveis das empresas de atividades de bibliotecas, arquivos, museus e outras atividades culturais, por CAE- Rev.3 e região (NUTS II)</t>
  </si>
  <si>
    <t>4.2.8.2 - Principais variáveis das empresas de atividades de impressão e reprodução de suportes gravados, por CAE- Rev.3 e região (NUTS II)</t>
  </si>
  <si>
    <t>4.2.11.2 - Principais variáveis das empresas de edição, por CAE - Rev.3 e região (NUTS II)</t>
  </si>
  <si>
    <t>4.2.12.2 - Principais variáveis das empresas de atividades cinematográficas, de vídeo, de produção de programas de televisão, de gravação de som e de edição de música, por CAE- Rev.3 e região (NUTS II)</t>
  </si>
  <si>
    <t>4.2.13.2 - Principais variáveis das empresas de atividades de rádio, de televisão e atividades de agências de notícias, por CAE- Rev.3 e região (NUTS II)</t>
  </si>
  <si>
    <t>4.2.14.2 - Principais variáveis das empresas de atividades de arquitetura, agências de publicidade, atividades de design, atividades de tradução e interpretação, aluguer de videocassetes e discos, por CAE- Rev.3 e região (NUTS II)</t>
  </si>
  <si>
    <t>4.2.15.2 - Principais variáveis das empresas de ensino de atividades culturais, por CAE- Rev.3 e região (NUTS II)</t>
  </si>
  <si>
    <t>4.2.16.2 - Principais variáveis das empresas de atividades de teatro, de música, de dança e outras atividades artísticas e literárias, por CAE-Rev.3 e região (NUTS II)</t>
  </si>
  <si>
    <t>4.2.17.2 - Principais variáveis das empresas de atividades de bibliotecas, arquivos, museus e outras atividades culturais, por CAE- Rev.3 e região (NUTS II)</t>
  </si>
  <si>
    <t>4.2.2 - Principais variáveis das empresas culturais e criativas, por região (NUTS II)</t>
  </si>
  <si>
    <t>4.2.9.2 - Principais variáveis das empresas de fabricação de joalharia, ourivesaria e artigos similares e das empresas de fabricação de instrumentos musicais, por CAE - Rev.3 e região (NUTS II)</t>
  </si>
  <si>
    <t>4.2.10.2 - Principais variáveis das empresas de comércio a retalho de bens culturais e recreativos, em estabelecimentos especializados, por CAE - Rev.3 e região (NUTS II)</t>
  </si>
  <si>
    <t>QUADRO 12.1</t>
  </si>
  <si>
    <t>Alojamentos cablados com HFC (Hybrid Fiber-Coaxial), por região (NUTS II), 2020-2024</t>
  </si>
  <si>
    <t>Unidade: Milhares</t>
  </si>
  <si>
    <t>Alojamentos cablados com HFC (Hybrid Fiber-Coaxial)</t>
  </si>
  <si>
    <t xml:space="preserve">      Continente</t>
  </si>
  <si>
    <t xml:space="preserve">            Norte</t>
  </si>
  <si>
    <t xml:space="preserve">            Centro</t>
  </si>
  <si>
    <t xml:space="preserve">            Alentejo </t>
  </si>
  <si>
    <t xml:space="preserve">            Algarve </t>
  </si>
  <si>
    <t xml:space="preserve">      Região Autónoma dos Açores </t>
  </si>
  <si>
    <t xml:space="preserve">      Região Autónoma da Madeira </t>
  </si>
  <si>
    <r>
      <rPr>
        <b/>
        <sz val="8"/>
        <rFont val="Arial Narrow"/>
        <family val="2"/>
      </rPr>
      <t>Nota:</t>
    </r>
    <r>
      <rPr>
        <sz val="8"/>
        <rFont val="Arial Narrow"/>
        <family val="2"/>
      </rPr>
      <t xml:space="preserve"> A oferta do serviço por mais do que um operador na mesma região implica a possibilidade de múltipla cablagem de um mesmo alojamento. Isto significa que na soma dos alojamentos cablados por todos os operadores, onde estão agregados os valores reportados por cada um deles, pode existir dupla contagem. </t>
    </r>
  </si>
  <si>
    <r>
      <t>Fonte:</t>
    </r>
    <r>
      <rPr>
        <sz val="8"/>
        <color indexed="8"/>
        <rFont val="Arial Narrow"/>
        <family val="2"/>
      </rPr>
      <t xml:space="preserve"> ANACOM - Autoridade Nacional de Comunicações</t>
    </r>
  </si>
  <si>
    <t>QUADRO 12.2</t>
  </si>
  <si>
    <t>Alojamentos cablados com fibra ótica (Fiber To Home - FTTH), por região (NUTS II), 2020-2024</t>
  </si>
  <si>
    <t>Alojamentos cablados com fibra ótica</t>
  </si>
  <si>
    <r>
      <rPr>
        <b/>
        <sz val="8"/>
        <rFont val="Arial Narrow"/>
        <family val="2"/>
      </rPr>
      <t>Nota</t>
    </r>
    <r>
      <rPr>
        <sz val="8"/>
        <rFont val="Arial Narrow"/>
        <family val="2"/>
      </rPr>
      <t xml:space="preserve">: A oferta do serviço por mais do que um operador na mesma região implica a possibilidade de múltipla cablagem de um mesmo alojamento. Isto significa que na soma dos alojamentos cablados por todos os operadores, onde estão agregados os valores reportados por cada um deles, pode existir dupla contagem. </t>
    </r>
  </si>
  <si>
    <t>QUADRO 12.3</t>
  </si>
  <si>
    <t>Clientes residenciais das redes e serviços de alta velocidade em local fixo, por região (NUTS II), 2020-2024</t>
  </si>
  <si>
    <t>Clientes residenciais das redes e serviços de alta velocidade em local fixo</t>
  </si>
  <si>
    <t>QUADRO 12.4</t>
  </si>
  <si>
    <t>Assinantes do serviço de televisão através de subscrição, por região (NUTS III), 2020-2024</t>
  </si>
  <si>
    <t>Assinantes do serviço de televisão através de subscrição</t>
  </si>
  <si>
    <t>Alto Tâmega</t>
  </si>
  <si>
    <t>Área Metropolitana de Lisboa</t>
  </si>
  <si>
    <r>
      <rPr>
        <b/>
        <sz val="8"/>
        <color indexed="8"/>
        <rFont val="Arial Narrow"/>
        <family val="2"/>
      </rPr>
      <t>Nota</t>
    </r>
    <r>
      <rPr>
        <sz val="8"/>
        <color indexed="8"/>
        <rFont val="Arial Narrow"/>
        <family val="2"/>
      </rPr>
      <t xml:space="preserve">: Não se consideraram para efeitos de contabilização de assinantes e quotas, os serviços prestados ao abrigo do protocolo celebrado entre o Governo da República, os Governos Regionais, a ANACOM, a NOS Açores e a NOS Madeira e que visa garantir aos cidadãos dos arquipélagos o acesso gratuito aos canais generalistas de âmbito nacional bem como a gradual migração da tecnologia analógica para a digital. </t>
    </r>
  </si>
  <si>
    <t xml:space="preserve">           INE, I.P. -  Inquérito às telecomunicações</t>
  </si>
  <si>
    <t>Assinantes do serviço de televisão através de subscrição (N.º) por Localização geográfica (NUTS - 2024); Anual</t>
  </si>
  <si>
    <r>
      <t xml:space="preserve">Assinantes de pacotes de serviços </t>
    </r>
    <r>
      <rPr>
        <b/>
        <vertAlign val="superscript"/>
        <sz val="8"/>
        <color rgb="FFFFFFFF"/>
        <rFont val="Arial Narrow"/>
        <family val="2"/>
      </rPr>
      <t>1</t>
    </r>
    <r>
      <rPr>
        <b/>
        <sz val="8"/>
        <color indexed="59"/>
        <rFont val="Arial Narrow"/>
        <family val="2"/>
      </rPr>
      <t>, 2020-2024</t>
    </r>
  </si>
  <si>
    <t>Pacotes de serviços</t>
  </si>
  <si>
    <r>
      <t xml:space="preserve">Pacotes </t>
    </r>
    <r>
      <rPr>
        <i/>
        <sz val="8"/>
        <color indexed="8"/>
        <rFont val="Arial Narrow"/>
        <family val="2"/>
      </rPr>
      <t>Double Play</t>
    </r>
  </si>
  <si>
    <r>
      <t xml:space="preserve">Pacotes </t>
    </r>
    <r>
      <rPr>
        <i/>
        <sz val="8"/>
        <color indexed="8"/>
        <rFont val="Arial Narrow"/>
        <family val="2"/>
      </rPr>
      <t>Triple Play</t>
    </r>
  </si>
  <si>
    <r>
      <t>Pacotes Q</t>
    </r>
    <r>
      <rPr>
        <i/>
        <sz val="8"/>
        <color indexed="8"/>
        <rFont val="Arial Narrow"/>
        <family val="2"/>
      </rPr>
      <t>uadruple/Quintuple Play</t>
    </r>
  </si>
  <si>
    <t>Nota:</t>
  </si>
  <si>
    <r>
      <rPr>
        <vertAlign val="superscript"/>
        <sz val="8"/>
        <rFont val="Arial Narrow"/>
        <family val="2"/>
      </rPr>
      <t>1</t>
    </r>
    <r>
      <rPr>
        <sz val="8"/>
        <rFont val="Arial Narrow"/>
        <family val="2"/>
      </rPr>
      <t xml:space="preserve"> Consultar a Nota Metodológica.</t>
    </r>
  </si>
  <si>
    <r>
      <rPr>
        <sz val="8"/>
        <color rgb="FF000000"/>
        <rFont val="Arial Narrow"/>
        <family val="2"/>
      </rPr>
      <t xml:space="preserve">Nota: Desde </t>
    </r>
    <r>
      <rPr>
        <sz val="8"/>
        <color indexed="8"/>
        <rFont val="Arial Narrow"/>
        <family val="2"/>
      </rPr>
      <t xml:space="preserve"> 2018 a definição dos serviços que integram os pacotes foi alterada. A designada "Internet no telemóvel" que, até então, era classificada como banda larga móvel (BLM), passou a integrar os "serviços móveis - ofertas suportadas em telemóvel" - Vd. definições do Anexo 2 ao Regulamento n.º 255/2017, de 16 maio. </t>
    </r>
  </si>
  <si>
    <r>
      <t xml:space="preserve">Receitas de pacotes de serviços </t>
    </r>
    <r>
      <rPr>
        <b/>
        <vertAlign val="superscript"/>
        <sz val="8"/>
        <color rgb="FFFFFFFF"/>
        <rFont val="Arial Narrow"/>
        <family val="2"/>
      </rPr>
      <t>1</t>
    </r>
    <r>
      <rPr>
        <b/>
        <sz val="8"/>
        <color indexed="59"/>
        <rFont val="Arial Narrow"/>
        <family val="2"/>
      </rPr>
      <t>, 2020-2024</t>
    </r>
  </si>
  <si>
    <t>Pacotes Double Play</t>
  </si>
  <si>
    <t>Pacotes Triple Play</t>
  </si>
  <si>
    <t>Pacotes Quadruple/Quintuple Play</t>
  </si>
  <si>
    <r>
      <rPr>
        <sz val="8"/>
        <color rgb="FF000000"/>
        <rFont val="Arial Narrow"/>
        <family val="2"/>
      </rPr>
      <t xml:space="preserve">Nota:Desde </t>
    </r>
    <r>
      <rPr>
        <sz val="8"/>
        <color indexed="8"/>
        <rFont val="Arial Narrow"/>
        <family val="2"/>
      </rPr>
      <t>2018, as receitas de serviços oferecidos em pacote excluem as receitas de consumos ou prestações adicionais não incluídas na assinatura, (por exemplo, aditivos para voz/dados/SMS, tráfego adicional não incluído na mensalidade, pacotes de canais e canais premium), as mensalidades de cartões móveis adicionais integrados em ofertas em pacote e as receitas individualizáveis associadas a distribuição/transmissão de serviços Over-the-Top (OTT), incluindo serviços audiovisuais a pedido, que são contabilizadas como receitas diretamente atribuíveis aos serviços em questão - Vd. definições do Anexo 2 ao Regulamento n.º 255/2017, de 16 maio.</t>
    </r>
  </si>
  <si>
    <t>RADIODIFUSÃO</t>
  </si>
  <si>
    <t>FINANCIAMENTO PÚBLICO DAS ATIVIDADES CULTURAIS E CRIATIVAS</t>
  </si>
  <si>
    <t xml:space="preserve"> ADMINISTRAÇÃO CENTRAL</t>
  </si>
  <si>
    <t xml:space="preserve"> ADMINISTRAÇÃO LOCAL</t>
  </si>
  <si>
    <t>12.1 - Alojamentos cablados com HFC (Hybrid Fiber-Coaxial), por região (NUTS II), 2020-2024</t>
  </si>
  <si>
    <t>QUADRO12.5</t>
  </si>
  <si>
    <t>QUADRO12.6</t>
  </si>
  <si>
    <t>12.2 - Alojamentos cablados com fibra ótica (Fiber To Home - FTTH), por região (NUTS II), 2020-2024</t>
  </si>
  <si>
    <t>12.3 - Clientes residenciais das redes e serviços de alta velocidade em local fixo, por região (NUTS II), 2020-2024</t>
  </si>
  <si>
    <t>12.4 - Assinantes do serviço de televisão através de subscrição, por região (NUTS III), 2020-2024</t>
  </si>
  <si>
    <t>12.5 - Assinantes de pacotes de serviços, 2020-2024</t>
  </si>
  <si>
    <t>12.6 - Receitas de pacotes de serviços, 2020-2024</t>
  </si>
  <si>
    <t>QUADRO 7.3</t>
  </si>
  <si>
    <t>7.3 - Capital Europeia da Cultura, 1985-2024</t>
  </si>
  <si>
    <t>QUADRO 11.1.1</t>
  </si>
  <si>
    <t xml:space="preserve"> Espetáculos ao vivo – Total das sessões, bilhetes vendidos e oferecidos, espectadores, receitas
e preço médio, por região (NUTS II), 2019 - 2024</t>
  </si>
  <si>
    <t xml:space="preserve">Total de sessões </t>
  </si>
  <si>
    <t>Total de bilhetes vendidos</t>
  </si>
  <si>
    <t>Total de bilhetes oferecidos</t>
  </si>
  <si>
    <t>Total de espectadores</t>
  </si>
  <si>
    <t>Total de receitas de bilheteira</t>
  </si>
  <si>
    <t>Preço médio total dos bilhetes vendidos</t>
  </si>
  <si>
    <t xml:space="preserve">Portugal </t>
  </si>
  <si>
    <r>
      <t>Fonte</t>
    </r>
    <r>
      <rPr>
        <sz val="8"/>
        <color indexed="8"/>
        <rFont val="Arial Narrow"/>
        <family val="2"/>
      </rPr>
      <t>: INE, I.P. - Inquérito aos Espetáculos ao Vivo</t>
    </r>
  </si>
  <si>
    <t>Sessões de espectáculos ao vivo (N.º) por Modalidade de espectáculo (2011) e Tipo de sessão; Anual</t>
  </si>
  <si>
    <t>Bilhetes vendidos de espectáculos ao vivo (N.º) por Modalidade de espectáculo (2011) e Tipo de sessão; Anual</t>
  </si>
  <si>
    <t>Bilhetes oferecidos de espectáculos ao vivo (N.º) por Modalidade de espectáculo (2011) e Tipo de sessão; Anual</t>
  </si>
  <si>
    <t>Espectadores de espectáculos ao vivo (N.º) por Modalidade de espectáculo (2011) e Tipo de sessão; Anual</t>
  </si>
  <si>
    <t>Receitas de espectáculos ao vivo (€) por Modalidade de espectáculo (2011) e Tipo de sessão; Anual</t>
  </si>
  <si>
    <t>Valor médio dos bilhetes vendidos de espetáculos ao vivo (€) por Localização geográfica (NUTS - 2024); Anual</t>
  </si>
  <si>
    <t>QUADRO 11.1.2</t>
  </si>
  <si>
    <t>Espetáculos ao vivo - Sessões diurnas, bilhetes vendidos e oferecidos, espectadores, receitas
e preço médio, por região (NUTS II)</t>
  </si>
  <si>
    <t>Sessões diurnas</t>
  </si>
  <si>
    <t>Bilhetes vendidos em sessões diurnas</t>
  </si>
  <si>
    <t>Bilhetes oferecidos em sessões durmas</t>
  </si>
  <si>
    <t>Espectadores de sessões diurnas</t>
  </si>
  <si>
    <t>Receitas de bilheteira de sessões diurnas</t>
  </si>
  <si>
    <t>Preço médio dos bilhetes vendidos em sessões diurnas</t>
  </si>
  <si>
    <r>
      <t xml:space="preserve">Fonte: </t>
    </r>
    <r>
      <rPr>
        <sz val="8"/>
        <color rgb="FF000000"/>
        <rFont val="Arial Narrow"/>
        <family val="2"/>
      </rPr>
      <t>INE, I.P. - Inquérito aos Espetáculos ao Vivo</t>
    </r>
  </si>
  <si>
    <t>QUADRO 11.1.3</t>
  </si>
  <si>
    <t xml:space="preserve">Espetáculos ao vivo – Sessões noturnas, bilhetes vendidos e oferecidos, espectadores, receitas
e preço médio, por região (NUTS II) </t>
  </si>
  <si>
    <t>Sessões noturnas</t>
  </si>
  <si>
    <t>Bilhetes vendidos em sessões noturnas</t>
  </si>
  <si>
    <t>Bilhetes oferecidos em sessões noturnas</t>
  </si>
  <si>
    <t>Espectadores de sessões noturnas</t>
  </si>
  <si>
    <t>Receitas de bilheteira de sessões noturnas</t>
  </si>
  <si>
    <t>Preço médio dos bilhetes vendidos em sessões noturnas</t>
  </si>
  <si>
    <r>
      <t>Fonte:</t>
    </r>
    <r>
      <rPr>
        <sz val="8"/>
        <color rgb="FF000000"/>
        <rFont val="Arial Narrow"/>
        <family val="2"/>
      </rPr>
      <t xml:space="preserve"> INE, I.P. - Inquérito aos Espetáculos ao Vivo</t>
    </r>
  </si>
  <si>
    <t>Valor médio dos bilhetes vendidos de espetáculos ao vivo (€) por Localização geográfica (NUTS - 2013); Anual</t>
  </si>
  <si>
    <t>QUADRO 11.1.4</t>
  </si>
  <si>
    <t>Espetáculos ao vivo – Total das sessões, bilhetes vendidos e oferecidos, espectadores, receitas e preço médio, por região (NUTS II) e modalidades</t>
  </si>
  <si>
    <t>Âmbito Geográfico e Modalidades</t>
  </si>
  <si>
    <t>Total de Sessões</t>
  </si>
  <si>
    <t>Bilhetes vendidos</t>
  </si>
  <si>
    <t>Bilhetes oferecidos</t>
  </si>
  <si>
    <t>Receitas de bilheteira</t>
  </si>
  <si>
    <t>Preço médio dos bilhetes vendidos</t>
  </si>
  <si>
    <t>PORTUGAL</t>
  </si>
  <si>
    <t>Teatro</t>
  </si>
  <si>
    <t>Ópera</t>
  </si>
  <si>
    <t>Música</t>
  </si>
  <si>
    <t xml:space="preserve">     Música clássica, barroca, antiga</t>
  </si>
  <si>
    <t xml:space="preserve">     Música popular e tradicional portuguesa</t>
  </si>
  <si>
    <t xml:space="preserve">     Fado</t>
  </si>
  <si>
    <t xml:space="preserve">     Jazz/Blues</t>
  </si>
  <si>
    <t xml:space="preserve">     Pop/Rock</t>
  </si>
  <si>
    <t xml:space="preserve">     Outro estilo de música</t>
  </si>
  <si>
    <t>Recitais de Coros</t>
  </si>
  <si>
    <t>Dança</t>
  </si>
  <si>
    <t xml:space="preserve">     Dança clássica</t>
  </si>
  <si>
    <t xml:space="preserve">     Dança moderna</t>
  </si>
  <si>
    <t>Folclore</t>
  </si>
  <si>
    <t>Circo</t>
  </si>
  <si>
    <t>Mista/variedades</t>
  </si>
  <si>
    <t xml:space="preserve">Multidisciplinares </t>
  </si>
  <si>
    <t>Outras modalidades</t>
  </si>
  <si>
    <t>CONTINENTE</t>
  </si>
  <si>
    <t>NORTE</t>
  </si>
  <si>
    <t>Espetáculos ao vivo – Total das sessões, bilhetes vendidos e oferecidos, espectadores, receitas e preço médio, por região (NUTS II) e modalidades - continuação</t>
  </si>
  <si>
    <t>CENTRO</t>
  </si>
  <si>
    <t>OESTE E VALE DO TEJO</t>
  </si>
  <si>
    <t>GRANDE LISBOA</t>
  </si>
  <si>
    <t>Espetáculos ao vivo – Total das sessões, bilhetes vendidos e oferecidos, espectadores, receitas e preço médio, por região (NUTS II) e modalidades  - continuação</t>
  </si>
  <si>
    <t>PENÍNSULA DE SETÚBAL</t>
  </si>
  <si>
    <t>ALENTEJO</t>
  </si>
  <si>
    <t>ALGARVE</t>
  </si>
  <si>
    <t>Sessões de espectáculos ao vivo (N.º); Anual</t>
  </si>
  <si>
    <t>Sessões de teatro (N.º); Anual</t>
  </si>
  <si>
    <t>Sessões de concertos de música (N.º); Anual</t>
  </si>
  <si>
    <t>Sessões de dança (N.º); Anual</t>
  </si>
  <si>
    <t>Espectadores de espetáculos ao vivo (N.º); Anual</t>
  </si>
  <si>
    <t>Espectadores de teatro (N.º); Anual</t>
  </si>
  <si>
    <t>Espectadores de concertos de música (N.º); Anual</t>
  </si>
  <si>
    <t>Espectadores de dança (N.º); Anual</t>
  </si>
  <si>
    <t>Receitas de espectáculos ao vivo (€); Anual</t>
  </si>
  <si>
    <t>Receitas de teatro (€); Anual</t>
  </si>
  <si>
    <t>Receitas de concertos de música (€); Anual</t>
  </si>
  <si>
    <t>Receitas de dança (€); Anual</t>
  </si>
  <si>
    <t>QUADRO 11.1.5</t>
  </si>
  <si>
    <t>Espetáculos ao vivo – Sessões, bilhetes vendidos e oferecidos, espectadores, receitas e preço
médio em sessões diurnas, por região (NUTS I) e modalidades</t>
  </si>
  <si>
    <t>Espectadores de espectáculos ao vivo (N.º); Anual</t>
  </si>
  <si>
    <t>QUADRO 11.1.6</t>
  </si>
  <si>
    <t xml:space="preserve"> Espetáculos ao vivo – Sessões, bilhetes vendidos e oferecidos, espectadores, receitas e preço
médio em sessões noturnas, por região (NUTS I) e modalidades</t>
  </si>
  <si>
    <t>Espetadores de sessões noturnas</t>
  </si>
  <si>
    <t>11.1.1 -  Espetáculos ao vivo – Total das sessões, bilhetes vendidos e oferecidos, espectadores, receitas e preço médio, por região (NUTS II), 2019 - 2024</t>
  </si>
  <si>
    <t>11.1.2 - Espetáculos ao vivo - Sessões diurnas, bilhetes vendidos e oferecidos, espectadores, receitas e preço médio, por região (NUTS II)</t>
  </si>
  <si>
    <t xml:space="preserve">11.1.3 - Espetáculos ao vivo – Sessões noturnas, bilhetes vendidos e oferecidos, espectadores, receitas e preço médio, por região (NUTS II) </t>
  </si>
  <si>
    <t>11.1.4 - Espetáculos ao vivo – Total das sessões, bilhetes vendidos e oferecidos, espectadores, receitas e preço médio, por região (NUTS II) e modalidades</t>
  </si>
  <si>
    <t>11.1.4 - Espetáculos ao vivo – Total das sessões, bilhetes vendidos e oferecidos, espectadores, receitas e preço médio, por região (NUTS II) e modalidades - continuação 1</t>
  </si>
  <si>
    <t>11.1.4 - Espetáculos ao vivo – Total das sessões, bilhetes vendidos e oferecidos, espectadores, receitas e preço médio, por região (NUTS II) e modalidades - continuação 2</t>
  </si>
  <si>
    <t>11.1.4 - Espetáculos ao vivo – Total das sessões, bilhetes vendidos e oferecidos, espectadores, receitas e preço médio, por região (NUTS II) e modalidades - continuação 3</t>
  </si>
  <si>
    <t>11.1.5 - Espetáculos ao vivo – Sessões, bilhetes vendidos e oferecidos, espectadores, receitas e preço médio em sessões diurnas, por região (NUTS I) e modalidades</t>
  </si>
  <si>
    <t>11.1.6 - Espetáculos ao vivo – Sessões, bilhetes vendidos e oferecidos, espectadores, receitas e preço médio em sessões noturnas, por região (NUTS I) e modalidades</t>
  </si>
  <si>
    <r>
      <t xml:space="preserve">Despesas da Administração Central, por subsector institucional, segundo o tipo de despesa </t>
    </r>
    <r>
      <rPr>
        <b/>
        <vertAlign val="superscript"/>
        <sz val="8"/>
        <color indexed="59"/>
        <rFont val="Arial"/>
        <family val="2"/>
      </rPr>
      <t>(1)</t>
    </r>
    <r>
      <rPr>
        <b/>
        <sz val="8"/>
        <color indexed="59"/>
        <rFont val="Arial"/>
        <family val="2"/>
      </rPr>
      <t>, 2022-2024</t>
    </r>
  </si>
  <si>
    <r>
      <t>Unidade: 10</t>
    </r>
    <r>
      <rPr>
        <vertAlign val="superscript"/>
        <sz val="8"/>
        <color indexed="8"/>
        <rFont val="Arial Narrow"/>
        <family val="2"/>
      </rPr>
      <t>3</t>
    </r>
    <r>
      <rPr>
        <sz val="8"/>
        <color indexed="8"/>
        <rFont val="Arial Narrow"/>
        <family val="2"/>
      </rPr>
      <t xml:space="preserve"> Euros</t>
    </r>
  </si>
  <si>
    <t>Sector institucional</t>
  </si>
  <si>
    <r>
      <t xml:space="preserve">2024 </t>
    </r>
    <r>
      <rPr>
        <b/>
        <vertAlign val="superscript"/>
        <sz val="8"/>
        <color indexed="59"/>
        <rFont val="Arial Narrow"/>
        <family val="2"/>
      </rPr>
      <t>(2)</t>
    </r>
  </si>
  <si>
    <t>Administração Central</t>
  </si>
  <si>
    <t>Estado (CGE)</t>
  </si>
  <si>
    <r>
      <t>Serviços e Fundos Autónomos da Administração Central</t>
    </r>
    <r>
      <rPr>
        <b/>
        <vertAlign val="superscript"/>
        <sz val="8"/>
        <color rgb="FFFFFFFF"/>
        <rFont val="Arial Narrow"/>
        <family val="2"/>
      </rPr>
      <t xml:space="preserve"> (3)</t>
    </r>
  </si>
  <si>
    <t>Instituições sem fim lucrativo da Administração Central</t>
  </si>
  <si>
    <t>Tipo de despesa</t>
  </si>
  <si>
    <t>Total de despesas correntes e de capital</t>
  </si>
  <si>
    <t xml:space="preserve">      Serviços recreativos, culturais e religiosos</t>
  </si>
  <si>
    <t xml:space="preserve">           dos quais em serviços culturais: </t>
  </si>
  <si>
    <t xml:space="preserve">      Despesas correntes</t>
  </si>
  <si>
    <t xml:space="preserve">         Total de remunerações</t>
  </si>
  <si>
    <t xml:space="preserve">           Remunerações dos serviços recreativos, culturais e religiosos</t>
  </si>
  <si>
    <t xml:space="preserve">             das quais em serviços culturais: </t>
  </si>
  <si>
    <t xml:space="preserve">         Outras despesas</t>
  </si>
  <si>
    <t xml:space="preserve">         Serviços recreativos, culturais e religiosos</t>
  </si>
  <si>
    <t xml:space="preserve">      Despesas de capital</t>
  </si>
  <si>
    <t>(1)  Não inclui os ativos e passivos financeiros.</t>
  </si>
  <si>
    <t>(3)  Incluí os dados das Entidades Públicas Empresariais não mercantis.</t>
  </si>
  <si>
    <t xml:space="preserve">Nota: Os dados do Estado incluem os Serviços Centrais do Estado localizados nas Regiões Autónomas. </t>
  </si>
  <si>
    <t>Os dados dos Serviços e Fundos Autónomos (SFA) não incluem os SFA localizados nas Regiões Autónomas.</t>
  </si>
  <si>
    <t>QUADRO 13.2.1</t>
  </si>
  <si>
    <t xml:space="preserve">              Unidade: 1000 euros</t>
  </si>
  <si>
    <t xml:space="preserve"> Tipo de despesa</t>
  </si>
  <si>
    <t>Despesas Totais</t>
  </si>
  <si>
    <t>Despesas Correntes</t>
  </si>
  <si>
    <t>Totais</t>
  </si>
  <si>
    <t>Em atividades culturais e criativas</t>
  </si>
  <si>
    <t xml:space="preserve"> Unidade: 1000 euros</t>
  </si>
  <si>
    <t>Despesas de Capital</t>
  </si>
  <si>
    <t>Despesas com pessoal</t>
  </si>
  <si>
    <r>
      <rPr>
        <b/>
        <sz val="8"/>
        <color rgb="FF000000"/>
        <rFont val="Arial Narrow"/>
        <family val="2"/>
      </rPr>
      <t>Nota</t>
    </r>
    <r>
      <rPr>
        <sz val="8"/>
        <color indexed="8"/>
        <rFont val="Arial Narrow"/>
        <family val="2"/>
      </rPr>
      <t>: Por razões de arredondamento a milhares de euros, os totais podem não ser iguais às somas dos parciais.</t>
    </r>
  </si>
  <si>
    <r>
      <t>Fonte</t>
    </r>
    <r>
      <rPr>
        <sz val="8"/>
        <color indexed="8"/>
        <rFont val="Arial Narrow"/>
        <family val="2"/>
      </rPr>
      <t>: INE, I.P. - Inquérito ao Financiamento das Atividades Culturais, Criativas e Desportivas pelas Câmaras Municipais</t>
    </r>
  </si>
  <si>
    <t>Despesas em atividades culturais e criativas (€) dos municípios por Localização geográfica (NUTS - 2024) e Tipo de despesa; Anual</t>
  </si>
  <si>
    <t>QUADRO 13.2.2</t>
  </si>
  <si>
    <t>Síntese das despesas das Câmaras Municipais, segundo o tipo de despesa, por domínios das atividades culturais e criativas</t>
  </si>
  <si>
    <t>Unidade: 1000 euros</t>
  </si>
  <si>
    <t>Despesas correntes</t>
  </si>
  <si>
    <t>Despesas de capital</t>
  </si>
  <si>
    <t>Outras despesas</t>
  </si>
  <si>
    <t>Domínios</t>
  </si>
  <si>
    <t xml:space="preserve">  Património cultural</t>
  </si>
  <si>
    <t xml:space="preserve">  Bibliotecas e arquivos</t>
  </si>
  <si>
    <t xml:space="preserve">  Livros e publicações </t>
  </si>
  <si>
    <t xml:space="preserve">  Artes visuais</t>
  </si>
  <si>
    <t xml:space="preserve">  Artes do espetáculo</t>
  </si>
  <si>
    <t xml:space="preserve">  Audiovisual e multimédia</t>
  </si>
  <si>
    <t xml:space="preserve">  Arquitetura</t>
  </si>
  <si>
    <t xml:space="preserve">  Publicidade </t>
  </si>
  <si>
    <t xml:space="preserve">  Artesanato</t>
  </si>
  <si>
    <t xml:space="preserve">  Atividades interdisciplinares</t>
  </si>
  <si>
    <t>Despesas em património cultural (€) dos municípios por Localização geográfica (NUTS - 2024), Tipo de despesa e Domínio cultural (património); Anual</t>
  </si>
  <si>
    <t>Despesas em bibliotecas e arquivos (€) dos municípios por Localização geográfica (NUTS - 2024), Tipo de despesa e Domínio cultural (bibliotecas e arquivos); Anual</t>
  </si>
  <si>
    <t>Despesas em livros e publicações periódicas (€) dos municípios por Localização geográfica (NUTS - 2024), Tipo de despesa e Domínio cultural (livros e publicações); Anual</t>
  </si>
  <si>
    <t>Despesas em artes visuais (€) dos municípios por Localização geográfica (NUTS - 2024), Tipo de despesa e Domínio cultural (artes visuais); Anual</t>
  </si>
  <si>
    <t>Despesas em artes do espetáculo (€) dos municípios por Localização geográfica (NUTS - 2024), Tipo de despesa e Domínio cultural (artes de espetáculo); Anual</t>
  </si>
  <si>
    <t>Despesas em audiovisual e multimédia (€) dos municípios por Localização geográfica (NUTS - 2024), Tipo de despesa e Domínio cultural (audiovisual e multimédia); Anual</t>
  </si>
  <si>
    <t>Despesas em arquitetura (€) dos municípios por Localização geográfica (NUTS - 2024), Tipo de despesa e Domínio cultural (arquitetura); Anual</t>
  </si>
  <si>
    <t>Despesas em publicidade (€) dos municípios por Localização geográfica (NUTS - 2024), Tipo de despesa e Domínio cultural (publicidade); Anual</t>
  </si>
  <si>
    <t>Despesas em artesanato (€) dos municípios por Localização geográfica (NUTS - 2024), Tipo de despesa e Domínio cultural (artesanato); Anual</t>
  </si>
  <si>
    <t>Despesas em atividades interdisciplinares (€) dos municípios por Localização geográfica (NUTS - 2024), Tipo de despesa e Domínio cultural (atividades interdisciplinares); Anual</t>
  </si>
  <si>
    <t>QUADRO 13.2.3</t>
  </si>
  <si>
    <t>Despesa dos municípios por domínio das atividades culturais e criativas e região NUTS II</t>
  </si>
  <si>
    <t>Bibliotecas e Arquivos</t>
  </si>
  <si>
    <t>Livros e publicações</t>
  </si>
  <si>
    <t>Artes do espetáculo</t>
  </si>
  <si>
    <t>Audiovisual e Multimédia</t>
  </si>
  <si>
    <t>Publicidade</t>
  </si>
  <si>
    <t>Atividades interdisciplinares</t>
  </si>
  <si>
    <t>QUADRO 13.2.4</t>
  </si>
  <si>
    <t xml:space="preserve"> Património Cultural - despesas segundo o tipo, por subdomínios e região (NUTS II)</t>
  </si>
  <si>
    <t xml:space="preserve">Âmbito geográfico </t>
  </si>
  <si>
    <t xml:space="preserve">  Museus</t>
  </si>
  <si>
    <t xml:space="preserve">  Monumentos, centros históricos, sítios protegidos</t>
  </si>
  <si>
    <t xml:space="preserve">  Sítios arqueológicos</t>
  </si>
  <si>
    <t xml:space="preserve">  Património imaterial</t>
  </si>
  <si>
    <t xml:space="preserve">  Outras atividades não especificadas</t>
  </si>
  <si>
    <t>ₔ</t>
  </si>
  <si>
    <t xml:space="preserve">Região Autónoma dos Açores </t>
  </si>
  <si>
    <t xml:space="preserve">Região Autónoma da Madeira </t>
  </si>
  <si>
    <t>QUADRO 13.2.5</t>
  </si>
  <si>
    <t>Bibliotecas e Arquivos - despesas segundo o tipo, por subdomínios e região (NUTS II)</t>
  </si>
  <si>
    <t xml:space="preserve">  Bibliotecas</t>
  </si>
  <si>
    <t xml:space="preserve">  Arquivos</t>
  </si>
  <si>
    <t>QUADRO 13.2.6</t>
  </si>
  <si>
    <t>Livros e Publicações - despesas segundo o tipo, por subdomínios e região (NUTS II)</t>
  </si>
  <si>
    <t xml:space="preserve">Livros </t>
  </si>
  <si>
    <t xml:space="preserve">Jornais, revistas e outras publicações periódicas </t>
  </si>
  <si>
    <t>Outras atividades não especificadas</t>
  </si>
  <si>
    <t>QUADRO 13.2.7</t>
  </si>
  <si>
    <t>Artes Visuais - despesas segundo o tipo, por subdomínios e região (NUTS II)</t>
  </si>
  <si>
    <t xml:space="preserve">  Artes plásticas (pintura, escultura, outras)</t>
  </si>
  <si>
    <t xml:space="preserve">  Fotografia</t>
  </si>
  <si>
    <t xml:space="preserve">  Design</t>
  </si>
  <si>
    <t>QUADRO 13.2.8</t>
  </si>
  <si>
    <t xml:space="preserve">Artes do Espetáculo - despesas segundo o tipo, por subdomínios e região (NUTS II) </t>
  </si>
  <si>
    <t xml:space="preserve">  Música </t>
  </si>
  <si>
    <t xml:space="preserve">  Dança</t>
  </si>
  <si>
    <t xml:space="preserve">  Teatro</t>
  </si>
  <si>
    <t xml:space="preserve">  Multidisciplinares</t>
  </si>
  <si>
    <t xml:space="preserve">  Ensino das artes do espetáculo</t>
  </si>
  <si>
    <t xml:space="preserve">  Recintos de espetáculos (construção e manutenção)</t>
  </si>
  <si>
    <t>QUADRO 13.2.9</t>
  </si>
  <si>
    <t>Audiovisual e Multimédia - despesas segundo o tipo, por subdomínios e região (NUTS II)</t>
  </si>
  <si>
    <t xml:space="preserve">  Cinema </t>
  </si>
  <si>
    <t xml:space="preserve">  Rádio e televisão</t>
  </si>
  <si>
    <t xml:space="preserve">  Serviços de multimédia</t>
  </si>
  <si>
    <t>QUADRO 13.2.10</t>
  </si>
  <si>
    <t>Arquitetura - despesas segundo o tipo, por subdomínios e região (NUTS II)</t>
  </si>
  <si>
    <t xml:space="preserve">  Arquitetura (estudos e consultoria)</t>
  </si>
  <si>
    <t>QUADRO 13.2.11</t>
  </si>
  <si>
    <t>Publicidade - despesas segundo o tipo, por subdomínios e região (NUTS II)</t>
  </si>
  <si>
    <t xml:space="preserve">  Publicidade (estudos e consultoria)</t>
  </si>
  <si>
    <t>QUADRO 13.2.12</t>
  </si>
  <si>
    <t xml:space="preserve"> Artesanato - despesas segundo o tipo, por subdomínios e região (NUTS II)</t>
  </si>
  <si>
    <t>QUADRO 13.2.13</t>
  </si>
  <si>
    <t xml:space="preserve"> Atividades interdisciplinares - despesas segundo o tipo, por subdomínios e região (NUTS II)</t>
  </si>
  <si>
    <t xml:space="preserve">  Apoio a entidades culturais e criativas </t>
  </si>
  <si>
    <t xml:space="preserve">  Administração geral</t>
  </si>
  <si>
    <t>QUADRO 13.1</t>
  </si>
  <si>
    <t>Total das despesas das Câmaras Municipais e nas atividades culturais e criativas, por região (NUTS II),  segundo o tipo de despesa</t>
  </si>
  <si>
    <t>13.1 - Despesas da Administração Central, por subsector institucional, segundo o tipo de despesa, 2022-2024</t>
  </si>
  <si>
    <t>13.2.1 - Total das despesas das Câmaras Municipais e nas atividades culturais e criativas, por região (NUTS II),  segundo o tipo de despesa</t>
  </si>
  <si>
    <t>13.2.2 - Síntese das despesas das Câmaras Municipais, segundo o tipo de despesa, por domínios das atividades culturais e criativas</t>
  </si>
  <si>
    <t>13.2.3 - Despesa dos municípios por domínio das atividades culturais e criativas e região NUTS II</t>
  </si>
  <si>
    <t>13.2.4 - Património Cultural - despesas segundo o tipo, por subdomínios e região (NUTS II)</t>
  </si>
  <si>
    <t>13.2.5 - Bibliotecas e Arquivos - despesas segundo o tipo, por subdomínios e região (NUTS II)</t>
  </si>
  <si>
    <t>13.2.6 - Livros e Publicações - despesas segundo o tipo, por subdomínios e região (NUTS II)</t>
  </si>
  <si>
    <t>13.2.7 - Artes Visuais - despesas segundo o tipo, por subdomínios e região (NUTS II)</t>
  </si>
  <si>
    <t xml:space="preserve">13.2.8 - Artes do Espetáculo - despesas segundo o tipo, por subdomínios e região (NUTS II) </t>
  </si>
  <si>
    <t>13.2.9 - Audiovisual e Multimédia - despesas segundo o tipo, por subdomínios e região (NUTS II)</t>
  </si>
  <si>
    <t>13.2.10 - Arquitetura - despesas segundo o tipo, por subdomínios e região (NUTS II)</t>
  </si>
  <si>
    <t>13.2.11 - Publicidade - despesas segundo o tipo, por subdomínios e região (NUTS II)</t>
  </si>
  <si>
    <t>13.2.12 - Artesanato - despesas segundo o tipo, por subdomínios e região (NUTS II)</t>
  </si>
  <si>
    <t>13.2.13 - Atividades interdisciplinares - despesas segundo o tipo, por subdomínios e região (NUTS II)</t>
  </si>
  <si>
    <t>Quadro resumo - Dados Gerais</t>
  </si>
  <si>
    <t>Unidade</t>
  </si>
  <si>
    <t>1.1. ENSINO CULTURAL</t>
  </si>
  <si>
    <t>1.1.1. Alunos inscritos no ensino superior por áreas de estudo</t>
  </si>
  <si>
    <t>Em percentagem do total de inscritos</t>
  </si>
  <si>
    <t>1.1.2. Diplomados no ensino superior por área de estudo</t>
  </si>
  <si>
    <t>Em percentagem do total de diplomados</t>
  </si>
  <si>
    <t>1.2. EMPREGO CULTURAL</t>
  </si>
  <si>
    <t>1.2.1 Total</t>
  </si>
  <si>
    <t>Em percentagem do emprego total</t>
  </si>
  <si>
    <t>1.2.2 Caraterísticas do mercado de trabalho do emprego cultural</t>
  </si>
  <si>
    <t xml:space="preserve">   Empregados por conta própria</t>
  </si>
  <si>
    <r>
      <t xml:space="preserve">28,2 </t>
    </r>
    <r>
      <rPr>
        <sz val="8"/>
        <rFont val="Calibri"/>
        <family val="2"/>
      </rPr>
      <t>ꓕ</t>
    </r>
  </si>
  <si>
    <t xml:space="preserve">   Pessoas a trabalhar a tempo completo</t>
  </si>
  <si>
    <r>
      <t xml:space="preserve">87,7 </t>
    </r>
    <r>
      <rPr>
        <sz val="8"/>
        <rFont val="Calibri"/>
        <family val="2"/>
      </rPr>
      <t>ꓕ</t>
    </r>
  </si>
  <si>
    <t xml:space="preserve">   Pessoas com emprego permanente (com contrato sem termo)</t>
  </si>
  <si>
    <r>
      <t xml:space="preserve">56,8 </t>
    </r>
    <r>
      <rPr>
        <sz val="8"/>
        <rFont val="Calibri"/>
        <family val="2"/>
      </rPr>
      <t>ꓕ</t>
    </r>
  </si>
  <si>
    <t xml:space="preserve">   Pessoas com apenas um emprego (sem atividade secundária)</t>
  </si>
  <si>
    <r>
      <t xml:space="preserve">91,1 </t>
    </r>
    <r>
      <rPr>
        <sz val="8"/>
        <rFont val="Calibri"/>
        <family val="2"/>
      </rPr>
      <t>ꓕ</t>
    </r>
  </si>
  <si>
    <t>Nota: Para as estimativas da nova série do emprego cultural (série 2021) consideram-se as atividades económicas a 3 dígitos da CAE-Rev.3 (como na série anterior), mas a profissão passou a ser considerada a 4 dígitos da CPP-2010, deixando assim de ser possível a comparação direta com as estimativas da série anterior. 
Ao nível das atividades (CAE-Rev. 3) são consideradas as seguintes atividades culturais: 181, 182, 322, 581, 591, 592, 601, 602, 741, 742, 743, 900 e 910.
Ao nível das profissões (CPP-10): 
- de 2011 a 2020  são consideradas as seguintes profissões culturais: 216, 262, 264 e 265.
- de 2021 em diante: 2161, 2162, 2163,2164, 2165, 2166, 2353, 2354, 2355, 2621 ,2622, 2641, 2642, 2643, 2651, 2652, 2653, 2654, 2655, 2656, 2659, 3431, 3432, 3433, 3435, 3521, 4411, 7312, 7313, 7314, 7315, 7316, 7317, 7318 e 7319.</t>
  </si>
  <si>
    <r>
      <rPr>
        <b/>
        <sz val="8"/>
        <color rgb="FF000000"/>
        <rFont val="Arial Narrow"/>
        <family val="2"/>
      </rPr>
      <t>Fonte.</t>
    </r>
    <r>
      <rPr>
        <sz val="8"/>
        <color indexed="8"/>
        <rFont val="Arial Narrow"/>
        <family val="2"/>
      </rPr>
      <t xml:space="preserve"> INE, I.P. - Inquérito ao Emprego</t>
    </r>
  </si>
  <si>
    <t>1.3. ÍNDICE DE PREÇOS NO CONSUMIDOR</t>
  </si>
  <si>
    <t>Índice de preços no consumidor de bens e serviços culturais</t>
  </si>
  <si>
    <t>2012 = 100</t>
  </si>
  <si>
    <t xml:space="preserve">09 Bens e serviços culturais </t>
  </si>
  <si>
    <t xml:space="preserve">  Dos quais:</t>
  </si>
  <si>
    <t xml:space="preserve">    09.2.2.1 Instrumentos musicais</t>
  </si>
  <si>
    <t xml:space="preserve">    09.4.2 Serviços culturais</t>
  </si>
  <si>
    <t xml:space="preserve">          09.4.2.1 Cinema, teatro e concertos</t>
  </si>
  <si>
    <t xml:space="preserve">          09.4.2.2 Museus, bibliotecas e jardins zoológicos</t>
  </si>
  <si>
    <t xml:space="preserve">     09.5.2 Jornais e outras publicações periódicas</t>
  </si>
  <si>
    <t xml:space="preserve">          09.5.2.1 Jornais</t>
  </si>
  <si>
    <t xml:space="preserve">          09.5.2.2 Revistas e periódicos</t>
  </si>
  <si>
    <t>Os valores da série  dos Bens e Serviços Culturais foram atualizados de acordo com a nova metodologia de 2018.</t>
  </si>
  <si>
    <r>
      <rPr>
        <b/>
        <sz val="8"/>
        <color indexed="8"/>
        <rFont val="Arial Narrow"/>
        <family val="2"/>
      </rPr>
      <t>Fonte</t>
    </r>
    <r>
      <rPr>
        <sz val="8"/>
        <color indexed="8"/>
        <rFont val="Arial Narrow"/>
        <family val="2"/>
      </rPr>
      <t>: INE, I.P., Índice de Preços no Consumidor</t>
    </r>
  </si>
  <si>
    <t xml:space="preserve">1.4. EMPRESAS DAS ATIVIDADES CULTURAIS E CRIATIVAS </t>
  </si>
  <si>
    <t>1.4.1. Empresas com atividade económica principal</t>
  </si>
  <si>
    <t xml:space="preserve">Em percentagem do total do setor empresarial não financeiro </t>
  </si>
  <si>
    <t>1.4.2. Remunerações do pessoal ao serviço</t>
  </si>
  <si>
    <t>1000 euros</t>
  </si>
  <si>
    <t>Em percentagem no total do sector empresarial não financeiro</t>
  </si>
  <si>
    <t xml:space="preserve">1.4.3. Volume de negócios das empresas </t>
  </si>
  <si>
    <t xml:space="preserve">1.4.4. Valor acrescentado bruto das empresas </t>
  </si>
  <si>
    <t>1.4.5. Produtividade aparente do trabalho</t>
  </si>
  <si>
    <t>Total do sector empresarial não financeiro</t>
  </si>
  <si>
    <r>
      <rPr>
        <b/>
        <sz val="8"/>
        <color indexed="8"/>
        <rFont val="Arial Narrow"/>
        <family val="2"/>
      </rPr>
      <t>Fonte</t>
    </r>
    <r>
      <rPr>
        <sz val="8"/>
        <color indexed="8"/>
        <rFont val="Arial Narrow"/>
        <family val="2"/>
      </rPr>
      <t>: INE, I.P., Sistema de Contas Integradas das Empresas</t>
    </r>
  </si>
  <si>
    <t>Quadro resumo - Dados Gerais (continuação)</t>
  </si>
  <si>
    <t xml:space="preserve">1.5. DECLARAÇÃO MENSAL DAS REMUNERAÇÕES (DMR´s) </t>
  </si>
  <si>
    <t>1.5.1. Remuneração bruta mensal média por trabalhador nas atividades culturais e criativas</t>
  </si>
  <si>
    <t>Nota: Inclui as seguintes classes de atividades da CAE Rev.3: 1811, 1812, 1813, 1814, 1820,3212, 3220, 4761, 4762, 4763, 5811, 5813, 5814, 5821, 5911, 5912, 5913, 5914, 5920, 6010, 6020, 6391, 7111, 7311, 7410, 7420, 7430, 7722, 8552, 9001, 9002, 9003, 9004, 9101,9102, 9103.</t>
  </si>
  <si>
    <t>Total de remunerações recebidas no ano (incluindo os subsídios de férias e de natal) dividido pelo número de meses trabalhados. (Um ano completo de trabalho determina a divisão do total de remunerações recebidas no ano por 12).</t>
  </si>
  <si>
    <r>
      <rPr>
        <b/>
        <sz val="8"/>
        <color rgb="FF000000"/>
        <rFont val="Arial Narrow"/>
        <family val="2"/>
      </rPr>
      <t>Fonte:</t>
    </r>
    <r>
      <rPr>
        <sz val="8"/>
        <color indexed="8"/>
        <rFont val="Arial Narrow"/>
        <family val="2"/>
      </rPr>
      <t xml:space="preserve"> Cálculos do Instituto Nacional de Estatística (INE) com base na Declaração Mensal de Remunerações da Segurança Social e na Relação Contributiva da Caixa Geral de Aposentações.</t>
    </r>
  </si>
  <si>
    <t>1.6. COMÉRCIO INTERNACIONAL DE BENS CULTURAIS</t>
  </si>
  <si>
    <t>1.6.2. Total de importações</t>
  </si>
  <si>
    <t>Das quais:</t>
  </si>
  <si>
    <t xml:space="preserve">  Livros e materiais impressos</t>
  </si>
  <si>
    <t xml:space="preserve">  Artes performativas</t>
  </si>
  <si>
    <t>Em percentagem do total das importações</t>
  </si>
  <si>
    <t xml:space="preserve">1.6.1. Total de exportações </t>
  </si>
  <si>
    <t>Em percentagem do total das exportações</t>
  </si>
  <si>
    <r>
      <rPr>
        <b/>
        <sz val="8"/>
        <color indexed="8"/>
        <rFont val="Arial Narrow"/>
        <family val="2"/>
      </rPr>
      <t>Fonte:</t>
    </r>
    <r>
      <rPr>
        <sz val="8"/>
        <color indexed="8"/>
        <rFont val="Arial Narrow"/>
        <family val="2"/>
      </rPr>
      <t xml:space="preserve"> INE, I.P., Comércio Internacional (versão de 08-08-2025)</t>
    </r>
  </si>
  <si>
    <t>1.7. PARTICIPAÇÃO CULTURAL</t>
  </si>
  <si>
    <r>
      <t>1.7.1 Uso d</t>
    </r>
    <r>
      <rPr>
        <b/>
        <sz val="8"/>
        <rFont val="Arial Narrow"/>
        <family val="2"/>
      </rPr>
      <t>a Internet em atividades culturais</t>
    </r>
  </si>
  <si>
    <r>
      <rPr>
        <b/>
        <sz val="8"/>
        <color indexed="8"/>
        <rFont val="Arial Narrow"/>
        <family val="2"/>
      </rPr>
      <t>Fonte:</t>
    </r>
    <r>
      <rPr>
        <sz val="8"/>
        <color indexed="8"/>
        <rFont val="Arial Narrow"/>
        <family val="2"/>
      </rPr>
      <t xml:space="preserve"> INE, I.P. - Inquérito à Utilização de Tecnologias da Informação e da Comunicação pelas Famílias</t>
    </r>
  </si>
  <si>
    <t>1.8. PATRIMÓNIO CULTURAL</t>
  </si>
  <si>
    <t xml:space="preserve">1.8.1.  Museus </t>
  </si>
  <si>
    <t xml:space="preserve">    Número de museus</t>
  </si>
  <si>
    <t xml:space="preserve">    Total de visitantes </t>
  </si>
  <si>
    <t xml:space="preserve">         Visitantes inseridos em grupos escolares</t>
  </si>
  <si>
    <t xml:space="preserve">         Visitantes estrangeiros </t>
  </si>
  <si>
    <t xml:space="preserve">    Número total de bens</t>
  </si>
  <si>
    <r>
      <rPr>
        <b/>
        <sz val="8"/>
        <color rgb="FF000000"/>
        <rFont val="Arial Narrow"/>
        <family val="2"/>
      </rPr>
      <t>Fonte:</t>
    </r>
    <r>
      <rPr>
        <sz val="8"/>
        <color indexed="8"/>
        <rFont val="Arial Narrow"/>
        <family val="2"/>
      </rPr>
      <t xml:space="preserve"> INE, I.P., Inquérito aos Museus</t>
    </r>
  </si>
  <si>
    <t xml:space="preserve">1.8.2. Património cultural imóvel </t>
  </si>
  <si>
    <t xml:space="preserve">     Total dos bens imóveis (protegidos)</t>
  </si>
  <si>
    <t xml:space="preserve">     Monumentos        </t>
  </si>
  <si>
    <t xml:space="preserve">     Monumentos nacionais</t>
  </si>
  <si>
    <r>
      <rPr>
        <b/>
        <sz val="8"/>
        <color theme="1"/>
        <rFont val="Arial Narrow"/>
        <family val="2"/>
      </rPr>
      <t>Fonte</t>
    </r>
    <r>
      <rPr>
        <sz val="8"/>
        <color theme="1"/>
        <rFont val="Arial Narrow"/>
        <family val="2"/>
      </rPr>
      <t xml:space="preserve">: Património Cultural, I.P.(Continente); </t>
    </r>
    <r>
      <rPr>
        <sz val="8"/>
        <color indexed="8"/>
        <rFont val="Arial Narrow"/>
        <family val="2"/>
      </rPr>
      <t>Direção Regional de Cultura (R.A. dos Açores);Direção Regional de Cultura (R.A. da Madeira).</t>
    </r>
  </si>
  <si>
    <t>1.9. ARTES PLÁSTICAS</t>
  </si>
  <si>
    <t xml:space="preserve">   Galerias de arte e outros espaços de exposições temporárias </t>
  </si>
  <si>
    <t xml:space="preserve">   Número de galerias de arte e outros espaços de exposições temporárias</t>
  </si>
  <si>
    <r>
      <rPr>
        <b/>
        <sz val="8"/>
        <color indexed="8"/>
        <rFont val="Arial Narrow"/>
        <family val="2"/>
      </rPr>
      <t>Fonte</t>
    </r>
    <r>
      <rPr>
        <sz val="8"/>
        <color indexed="8"/>
        <rFont val="Arial Narrow"/>
        <family val="2"/>
      </rPr>
      <t>: INE, I.P., Inquérito Galerias de Arte e outros espaços de Exposições Temporárias</t>
    </r>
  </si>
  <si>
    <t xml:space="preserve">1.10. MATERIAIS IMPRESSOS E DE LITERATURA </t>
  </si>
  <si>
    <t>1.10.1 Livro (1)</t>
  </si>
  <si>
    <t>Total de livros editados - impressos</t>
  </si>
  <si>
    <t>dos quais:</t>
  </si>
  <si>
    <r>
      <t>Por tipo de edição</t>
    </r>
    <r>
      <rPr>
        <b/>
        <vertAlign val="superscript"/>
        <sz val="10"/>
        <rFont val="Arial Narrow"/>
        <family val="2"/>
      </rPr>
      <t xml:space="preserve"> (2)</t>
    </r>
  </si>
  <si>
    <t>Originais</t>
  </si>
  <si>
    <t>Por categoria e género literário</t>
  </si>
  <si>
    <t>(1) Os dados de 2024 e 2023 são provisórios e os dados de 2022 foram revistos.</t>
  </si>
  <si>
    <t>(2) Considerou-se a língua original da obra (e não a língua de que foi traduzida).</t>
  </si>
  <si>
    <r>
      <t xml:space="preserve">Fonte: </t>
    </r>
    <r>
      <rPr>
        <sz val="8"/>
        <rFont val="Arial Narrow"/>
        <family val="2"/>
      </rPr>
      <t>Biblioteca Nacional de Portugal - Número do Depósito Legal (Extração da informação: 29-04-2025).</t>
    </r>
  </si>
  <si>
    <r>
      <t xml:space="preserve"> 1.10.2 Publicações periódicas </t>
    </r>
    <r>
      <rPr>
        <sz val="7"/>
        <color rgb="FF000000"/>
        <rFont val="Arial Narrow"/>
        <family val="2"/>
      </rPr>
      <t>(1)</t>
    </r>
  </si>
  <si>
    <t xml:space="preserve">   Número de publicações periódicas</t>
  </si>
  <si>
    <t>840 Ʇ</t>
  </si>
  <si>
    <t xml:space="preserve">            Das quais:</t>
  </si>
  <si>
    <t xml:space="preserve">                Número de jornais</t>
  </si>
  <si>
    <t>393 Ʇ</t>
  </si>
  <si>
    <t xml:space="preserve">                Número de revistas</t>
  </si>
  <si>
    <t>447 Ʇ</t>
  </si>
  <si>
    <r>
      <t xml:space="preserve">   Edições anuais </t>
    </r>
    <r>
      <rPr>
        <sz val="7"/>
        <color rgb="FF000000"/>
        <rFont val="Arial Narrow"/>
        <family val="2"/>
      </rPr>
      <t>(2)</t>
    </r>
  </si>
  <si>
    <t>17 723 Ʇ</t>
  </si>
  <si>
    <r>
      <t xml:space="preserve">   Tiragem total </t>
    </r>
    <r>
      <rPr>
        <sz val="7"/>
        <color rgb="FF000000"/>
        <rFont val="Arial Narrow"/>
        <family val="2"/>
      </rPr>
      <t>(2)</t>
    </r>
  </si>
  <si>
    <t>175 852Ʇ</t>
  </si>
  <si>
    <t xml:space="preserve">   Circulação total </t>
  </si>
  <si>
    <t>338 881 Ʇ</t>
  </si>
  <si>
    <t xml:space="preserve">            Da qual: </t>
  </si>
  <si>
    <t xml:space="preserve">                Circulação das edições impressas</t>
  </si>
  <si>
    <t xml:space="preserve">                Circulação das edições eletrónicas</t>
  </si>
  <si>
    <t xml:space="preserve">  Circulação total paga</t>
  </si>
  <si>
    <t>104 692 Ʇ</t>
  </si>
  <si>
    <t xml:space="preserve">  Circulação total gratuita</t>
  </si>
  <si>
    <t>234 189 Ʇ</t>
  </si>
  <si>
    <t xml:space="preserve">(1) Em 2022 existe quebra na série dos dados resultante da alteração metodológica do inquérito às publicações periódicas cujo âmbito foi alterado. Para além das publicações periódicas em suporte de difusão, “papel” e “em papel e eletrónico simultaneamente” passou a ser considerado  também o suporte “só eletrónico”. No tipo de publicações periódicas passaram a ser consideradas apenas os jornais e as revistas. </t>
  </si>
  <si>
    <t>(2) As edições e tiragem respeitam às publicações periódicas (jornais e revistas) em suporte papel.</t>
  </si>
  <si>
    <r>
      <rPr>
        <b/>
        <sz val="8"/>
        <color indexed="8"/>
        <rFont val="Arial Narrow"/>
        <family val="2"/>
      </rPr>
      <t>Fonte:</t>
    </r>
    <r>
      <rPr>
        <sz val="8"/>
        <color indexed="8"/>
        <rFont val="Arial Narrow"/>
        <family val="2"/>
      </rPr>
      <t xml:space="preserve"> INE, I.P., Inquérito às Publicações Periódicas</t>
    </r>
  </si>
  <si>
    <t>1.11. AUDIOVISUAL E MULTIMÉDIA</t>
  </si>
  <si>
    <t>1.11.1. Produção cinematográfica em Portugal</t>
  </si>
  <si>
    <t xml:space="preserve">        Filmes apoiados</t>
  </si>
  <si>
    <t xml:space="preserve">        Filmes produzidos</t>
  </si>
  <si>
    <t xml:space="preserve">        Filmes nacionais estreados</t>
  </si>
  <si>
    <t xml:space="preserve">1.11.2.  Exibição </t>
  </si>
  <si>
    <t xml:space="preserve">        Recintos de cinema</t>
  </si>
  <si>
    <t xml:space="preserve">        Ecrãs em recintos de cinema</t>
  </si>
  <si>
    <t xml:space="preserve">        Lugares em recintos de cinema</t>
  </si>
  <si>
    <t xml:space="preserve">        Filmes exibidos</t>
  </si>
  <si>
    <t xml:space="preserve">            Dos quais: </t>
  </si>
  <si>
    <t xml:space="preserve">                Filmes estreados</t>
  </si>
  <si>
    <t xml:space="preserve">        Total de sessões</t>
  </si>
  <si>
    <t xml:space="preserve">        Total de espetadores </t>
  </si>
  <si>
    <t xml:space="preserve">        Receitas de bilheteira  </t>
  </si>
  <si>
    <r>
      <rPr>
        <b/>
        <sz val="8"/>
        <color indexed="8"/>
        <rFont val="Arial Narrow"/>
        <family val="2"/>
      </rPr>
      <t>Fonte</t>
    </r>
    <r>
      <rPr>
        <sz val="8"/>
        <color indexed="8"/>
        <rFont val="Arial Narrow"/>
        <family val="2"/>
      </rPr>
      <t>: ICA - Instituto do Cinema e do Audiovisual, I.P.</t>
    </r>
  </si>
  <si>
    <t>1.11.3. Autênticação de videogramas e videojogos</t>
  </si>
  <si>
    <t>Videogramas</t>
  </si>
  <si>
    <t xml:space="preserve">Videojogos </t>
  </si>
  <si>
    <r>
      <rPr>
        <b/>
        <sz val="8"/>
        <color rgb="FF000000"/>
        <rFont val="Arial Narrow"/>
        <family val="2"/>
      </rPr>
      <t xml:space="preserve">Nota: </t>
    </r>
    <r>
      <rPr>
        <sz val="8"/>
        <color indexed="8"/>
        <rFont val="Arial Narrow"/>
        <family val="2"/>
      </rPr>
      <t>A autenticação de videogramas e videojogos classificados para distribuição deixou de estar associada a um selo, tendo passado a ser efetuada mediante um certificado e uma marca de autenticação, de acordo com a Portaria n.º 15/2021, de 14 de janeiro.</t>
    </r>
  </si>
  <si>
    <r>
      <rPr>
        <b/>
        <sz val="8"/>
        <color rgb="FF000000"/>
        <rFont val="Arial Narrow"/>
        <family val="2"/>
      </rPr>
      <t>Fonte:</t>
    </r>
    <r>
      <rPr>
        <sz val="8"/>
        <color indexed="8"/>
        <rFont val="Arial Narrow"/>
        <family val="2"/>
      </rPr>
      <t xml:space="preserve"> IGAC - Inspeção-Geral das Atividades Culturais</t>
    </r>
  </si>
  <si>
    <t>1.12. PROPRIEDADE INTELECTUAL</t>
  </si>
  <si>
    <t>Número de processos de registo de obras literárias, artísticas e científicas na IGAC</t>
  </si>
  <si>
    <t>Royalties (fornecimentos e serviços externos) - total das empresas do setor não financeiro</t>
  </si>
  <si>
    <t xml:space="preserve">  Das quais: empresas culturais e criativas</t>
  </si>
  <si>
    <t>Royalties (rendimentos suplementares) - total das empresas do setor não financeiro</t>
  </si>
  <si>
    <r>
      <rPr>
        <b/>
        <sz val="8"/>
        <color rgb="FF000000"/>
        <rFont val="Arial Narrow"/>
        <family val="2"/>
      </rPr>
      <t>Fonte</t>
    </r>
    <r>
      <rPr>
        <sz val="8"/>
        <color indexed="8"/>
        <rFont val="Arial Narrow"/>
        <family val="2"/>
      </rPr>
      <t>: IGAC - Inspeção-Geral das Atividades Culturais (Número de processos de registo de obras literárias, artísticas e científicas).</t>
    </r>
  </si>
  <si>
    <r>
      <rPr>
        <b/>
        <sz val="8"/>
        <color indexed="8"/>
        <rFont val="Arial Narrow"/>
        <family val="2"/>
      </rPr>
      <t>Fonte</t>
    </r>
    <r>
      <rPr>
        <sz val="8"/>
        <color indexed="8"/>
        <rFont val="Arial Narrow"/>
        <family val="2"/>
      </rPr>
      <t>: INE, I.P., Sistema de Contas Integradas das Empresas (Royalties).</t>
    </r>
  </si>
  <si>
    <t xml:space="preserve">1.13. ESPETÁCULOS AO VIVO </t>
  </si>
  <si>
    <r>
      <rPr>
        <b/>
        <sz val="8"/>
        <color indexed="8"/>
        <rFont val="Arial Narrow"/>
        <family val="2"/>
      </rPr>
      <t>Fonte:</t>
    </r>
    <r>
      <rPr>
        <sz val="8"/>
        <color indexed="8"/>
        <rFont val="Arial Narrow"/>
        <family val="2"/>
      </rPr>
      <t xml:space="preserve"> IINE, I.P., Inquérito aos Espetáculos ao Vivo</t>
    </r>
  </si>
  <si>
    <t>1.14. RECINTOS DE ESPETÁCULOS</t>
  </si>
  <si>
    <t>Recintos</t>
  </si>
  <si>
    <t>Salas/ espaços</t>
  </si>
  <si>
    <t>Lugares sentados</t>
  </si>
  <si>
    <r>
      <rPr>
        <b/>
        <sz val="8"/>
        <color indexed="8"/>
        <rFont val="Arial Narrow"/>
        <family val="2"/>
      </rPr>
      <t>Fonte:</t>
    </r>
    <r>
      <rPr>
        <sz val="8"/>
        <color indexed="8"/>
        <rFont val="Arial Narrow"/>
        <family val="2"/>
      </rPr>
      <t xml:space="preserve"> IINE, I.P., Inquérito aos Recintos de Espetáculos</t>
    </r>
  </si>
  <si>
    <t>1.15. RADIODIFUSÃO</t>
  </si>
  <si>
    <t xml:space="preserve"> Número de alojamentos cablados com FHC (Hybrid Fiber-Coaxial)</t>
  </si>
  <si>
    <t xml:space="preserve"> Número de alojamentos cablados com Fibra ótica</t>
  </si>
  <si>
    <t xml:space="preserve"> Número de clientes residenciais das redes e serviços de alta velocidade em local fixo</t>
  </si>
  <si>
    <t xml:space="preserve"> Número de assinantes do serviço de distribuição de sinais de televisão por subscrição</t>
  </si>
  <si>
    <r>
      <rPr>
        <b/>
        <sz val="8"/>
        <rFont val="Arial Narrow"/>
        <family val="2"/>
      </rPr>
      <t>Fonte:</t>
    </r>
    <r>
      <rPr>
        <sz val="8"/>
        <rFont val="Arial Narrow"/>
        <family val="2"/>
      </rPr>
      <t xml:space="preserve"> ANACOM - Autoridade Nacional de Comunicações</t>
    </r>
  </si>
  <si>
    <t>1.16. FINANCIAMENTO PÚBLICO DAS ATIVIDADES CULTURAIS E CRIATIVAS</t>
  </si>
  <si>
    <t>Administração local - Câmaras municipais</t>
  </si>
  <si>
    <t xml:space="preserve">      Despesas totais em atividades culturais e criativas:</t>
  </si>
  <si>
    <r>
      <t>10</t>
    </r>
    <r>
      <rPr>
        <vertAlign val="superscript"/>
        <sz val="8"/>
        <color indexed="8"/>
        <rFont val="Arial Narrow"/>
        <family val="2"/>
      </rPr>
      <t xml:space="preserve"> 6 </t>
    </r>
    <r>
      <rPr>
        <sz val="8"/>
        <color indexed="8"/>
        <rFont val="Arial Narrow"/>
        <family val="2"/>
      </rPr>
      <t>euros</t>
    </r>
  </si>
  <si>
    <t xml:space="preserve">                Despesas correntes </t>
  </si>
  <si>
    <t xml:space="preserve">                Despesas de capital </t>
  </si>
  <si>
    <t xml:space="preserve">      Despesas culturais e criativas dos municípios por habitante</t>
  </si>
  <si>
    <r>
      <rPr>
        <b/>
        <sz val="8"/>
        <rFont val="Arial Narrow"/>
        <family val="2"/>
      </rPr>
      <t>Fonte:</t>
    </r>
    <r>
      <rPr>
        <sz val="8"/>
        <rFont val="Arial Narrow"/>
        <family val="2"/>
      </rPr>
      <t xml:space="preserve"> INE, I.P., Inquérito ao Financiamento das Atividades Culturais, Criativas e Desportivas pelas Câmaras Municipais</t>
    </r>
  </si>
  <si>
    <t>QUADRO RESUMO - DADOS GERAIS</t>
  </si>
  <si>
    <t>Q.1 - Quadro resumo - Dados Gerais</t>
  </si>
  <si>
    <t>Q.1 - Quadro resumo - Dados Gerais (continuação 1)</t>
  </si>
  <si>
    <t>Q.1 - Quadro resumo - Dados Gerais (continuação 2)</t>
  </si>
  <si>
    <t>Q.1 - Quadro resumo - Dados Gerais (continuação 3)</t>
  </si>
  <si>
    <t>2.1 - Alunos inscritos no ensino superior,  por Área de educação e formação (ensino cultural), 2019/2020-2023/2024</t>
  </si>
  <si>
    <t>2.2 - Diplomados do ensino superior por Área de educação e formação (ensino cultural);, 2019/2020-2023/2024</t>
  </si>
  <si>
    <t>Museus em atividade (N.º) por Localização geográfica (NUTS - 2024); Anual</t>
  </si>
  <si>
    <r>
      <t>Fonte</t>
    </r>
    <r>
      <rPr>
        <sz val="8"/>
        <color indexed="8"/>
        <rFont val="Arial Narrow"/>
        <family val="2"/>
      </rPr>
      <t>: INE - Contas Nacionais</t>
    </r>
    <r>
      <rPr>
        <b/>
        <sz val="8"/>
        <color indexed="8"/>
        <rFont val="Arial Narrow"/>
        <family val="2"/>
      </rPr>
      <t xml:space="preserve"> </t>
    </r>
    <r>
      <rPr>
        <sz val="8"/>
        <color rgb="FF000000"/>
        <rFont val="Arial Narrow"/>
        <family val="2"/>
      </rPr>
      <t>(Base 2021)</t>
    </r>
  </si>
  <si>
    <t>(2)  Os dados do ano de 2024 são provisórios. À data da divulgação destes dados, não é possível discriminar os valores da Administração Central pelos subsetores para o ano referido. Os dados de 2023 e 2022 foram revistos de estão de acordo com a Base de 2021.
Em 2024, as Direções Regionais da Cultura (DRC) foram integradas na respetiva Comissão de Coordenação e Desenvolvimento Regional (CCDR).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</si>
</sst>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7">
    <numFmt numFmtId="44" formatCode="_-* #,##0.00\ &quot;€&quot;_-;\-* #,##0.00\ &quot;€&quot;_-;_-* &quot;-&quot;??\ &quot;€&quot;_-;_-@_-"/>
    <numFmt numFmtId="43" formatCode="_-* #,##0.00_-;\-* #,##0.00_-;_-* &quot;-&quot;??_-;_-@_-"/>
    <numFmt numFmtId="164" formatCode="#\ ###\ ###\ ###"/>
    <numFmt numFmtId="165" formatCode="#\ ###\ ##0"/>
    <numFmt numFmtId="166" formatCode="###\ ###\ ###"/>
    <numFmt numFmtId="167" formatCode="##\ ###\ ###"/>
    <numFmt numFmtId="168" formatCode="#\ ###\ ###"/>
    <numFmt numFmtId="169" formatCode="#\ ##0"/>
    <numFmt numFmtId="170" formatCode="#\ ##0.00"/>
    <numFmt numFmtId="171" formatCode="#\ ###\ ###\ ###.0"/>
    <numFmt numFmtId="172" formatCode="0.0"/>
    <numFmt numFmtId="173" formatCode="_-* #,##0\ &quot;€&quot;_-;\-* #,##0\ &quot;€&quot;_-;_-* &quot;-&quot;??\ &quot;€&quot;_-;_-@_-"/>
    <numFmt numFmtId="174" formatCode="#,##0.0"/>
    <numFmt numFmtId="175" formatCode="#\ ##0.0"/>
    <numFmt numFmtId="176" formatCode="#\ ###"/>
    <numFmt numFmtId="177" formatCode="###0"/>
    <numFmt numFmtId="178" formatCode="#,##0.000\ _€;\-#,##0.000\ _€"/>
    <numFmt numFmtId="179" formatCode="0\ ###"/>
    <numFmt numFmtId="180" formatCode="0####"/>
    <numFmt numFmtId="181" formatCode="0###"/>
    <numFmt numFmtId="182" formatCode="0.0%"/>
    <numFmt numFmtId="183" formatCode="#,##0.0_ ;\-#,##0.0\ "/>
    <numFmt numFmtId="184" formatCode="#,##0.0;\-#,##0.0"/>
    <numFmt numFmtId="185" formatCode="#,##0.0\ _€;\-#,##0.0\ _€"/>
    <numFmt numFmtId="186" formatCode="00#####"/>
    <numFmt numFmtId="187" formatCode="#,###,###"/>
    <numFmt numFmtId="188" formatCode="0_ ;\-0\ "/>
    <numFmt numFmtId="189" formatCode="#.0\ ###\ ###"/>
    <numFmt numFmtId="190" formatCode="General_)"/>
    <numFmt numFmtId="191" formatCode="#,##0.00_);\(#,##0.00\)"/>
    <numFmt numFmtId="192" formatCode="###\ ###"/>
    <numFmt numFmtId="193" formatCode="##\ ###"/>
    <numFmt numFmtId="194" formatCode="##\ ##0"/>
    <numFmt numFmtId="195" formatCode="####"/>
    <numFmt numFmtId="196" formatCode="####.0"/>
    <numFmt numFmtId="197" formatCode="##,###,##0"/>
    <numFmt numFmtId="198" formatCode="###\ ###\ ##0"/>
    <numFmt numFmtId="199" formatCode="###.0\ ###\ ###"/>
    <numFmt numFmtId="200" formatCode="#.0"/>
    <numFmt numFmtId="201" formatCode="#.0\ ###\ ##0"/>
    <numFmt numFmtId="202" formatCode="#.#"/>
    <numFmt numFmtId="203" formatCode="\ \ ;"/>
    <numFmt numFmtId="204" formatCode="###.#"/>
    <numFmt numFmtId="205" formatCode="#.#####"/>
    <numFmt numFmtId="206" formatCode="###\ ###\ ###\ ###"/>
    <numFmt numFmtId="207" formatCode="0.000"/>
    <numFmt numFmtId="208" formatCode="&quot;€&quot;###0"/>
  </numFmts>
  <fonts count="146" x14ac:knownFonts="1">
    <font>
      <sz val="10"/>
      <name val="Arial"/>
    </font>
    <font>
      <sz val="11"/>
      <color theme="1"/>
      <name val="Calibri"/>
      <family val="2"/>
      <scheme val="minor"/>
    </font>
    <font>
      <sz val="11"/>
      <color theme="1"/>
      <name val="Calibri"/>
      <family val="2"/>
      <scheme val="minor"/>
    </font>
    <font>
      <b/>
      <sz val="8"/>
      <name val="Arial Narrow"/>
      <family val="2"/>
    </font>
    <font>
      <sz val="8"/>
      <name val="Arial Narrow"/>
      <family val="2"/>
    </font>
    <font>
      <b/>
      <sz val="8"/>
      <color indexed="60"/>
      <name val="Arial Narrow"/>
      <family val="2"/>
    </font>
    <font>
      <b/>
      <sz val="8"/>
      <color indexed="59"/>
      <name val="Arial Narrow"/>
      <family val="2"/>
    </font>
    <font>
      <sz val="8"/>
      <color indexed="8"/>
      <name val="Arial Narrow"/>
      <family val="2"/>
    </font>
    <font>
      <b/>
      <sz val="8"/>
      <color indexed="8"/>
      <name val="Arial Narrow"/>
      <family val="2"/>
    </font>
    <font>
      <b/>
      <sz val="8"/>
      <name val="Arial"/>
      <family val="2"/>
    </font>
    <font>
      <sz val="8"/>
      <name val="Arial"/>
      <family val="2"/>
    </font>
    <font>
      <sz val="8"/>
      <color rgb="FFFF0000"/>
      <name val="Arial Narrow"/>
      <family val="2"/>
    </font>
    <font>
      <b/>
      <sz val="8"/>
      <color rgb="FFB51270"/>
      <name val="Arial Narrow"/>
      <family val="2"/>
    </font>
    <font>
      <b/>
      <sz val="8"/>
      <color rgb="FFB52670"/>
      <name val="Arial Narrow"/>
      <family val="2"/>
    </font>
    <font>
      <sz val="9"/>
      <name val="Calibri"/>
      <family val="2"/>
    </font>
    <font>
      <sz val="10"/>
      <name val="Arial"/>
      <family val="2"/>
    </font>
    <font>
      <b/>
      <sz val="10"/>
      <name val="Arial"/>
      <family val="2"/>
    </font>
    <font>
      <sz val="8"/>
      <color rgb="FF000000"/>
      <name val="Arial Narrow"/>
      <family val="2"/>
    </font>
    <font>
      <b/>
      <vertAlign val="superscript"/>
      <sz val="8"/>
      <color rgb="FF000000"/>
      <name val="Arial Narrow"/>
      <family val="2"/>
    </font>
    <font>
      <b/>
      <sz val="10"/>
      <name val="Arial Narrow"/>
      <family val="2"/>
    </font>
    <font>
      <sz val="10"/>
      <name val="Cambria"/>
      <family val="2"/>
      <scheme val="major"/>
    </font>
    <font>
      <b/>
      <sz val="8"/>
      <color theme="0"/>
      <name val="Arial Narrow"/>
      <family val="2"/>
    </font>
    <font>
      <b/>
      <vertAlign val="superscript"/>
      <sz val="10"/>
      <color theme="0"/>
      <name val="Arial Narrow"/>
      <family val="2"/>
    </font>
    <font>
      <sz val="11"/>
      <name val="Calibri"/>
      <family val="2"/>
    </font>
    <font>
      <sz val="11"/>
      <name val="Calibri"/>
      <family val="2"/>
    </font>
    <font>
      <sz val="10"/>
      <name val="Arial Narrow"/>
      <family val="2"/>
    </font>
    <font>
      <vertAlign val="superscript"/>
      <sz val="8"/>
      <name val="Arial Narrow"/>
      <family val="2"/>
    </font>
    <font>
      <sz val="8"/>
      <color theme="1"/>
      <name val="Arial Narrow"/>
      <family val="2"/>
    </font>
    <font>
      <sz val="11"/>
      <name val="Calibri Light"/>
      <family val="2"/>
    </font>
    <font>
      <b/>
      <sz val="10"/>
      <color theme="0"/>
      <name val="Arial Narrow"/>
      <family val="2"/>
    </font>
    <font>
      <sz val="8"/>
      <color theme="1"/>
      <name val="Aptos Narrow"/>
      <family val="2"/>
    </font>
    <font>
      <b/>
      <sz val="8"/>
      <color theme="1"/>
      <name val="Aptos Narrow"/>
      <family val="2"/>
    </font>
    <font>
      <b/>
      <i/>
      <sz val="8"/>
      <color indexed="8"/>
      <name val="Arial Narrow"/>
      <family val="2"/>
    </font>
    <font>
      <b/>
      <sz val="9"/>
      <color theme="0"/>
      <name val="Arial Narrow"/>
      <family val="2"/>
    </font>
    <font>
      <b/>
      <sz val="8"/>
      <color indexed="9"/>
      <name val="Arial Narrow"/>
      <family val="2"/>
    </font>
    <font>
      <sz val="10"/>
      <name val="Helv"/>
    </font>
    <font>
      <sz val="10"/>
      <color theme="0"/>
      <name val="Helv"/>
    </font>
    <font>
      <b/>
      <sz val="9"/>
      <color rgb="FFB52670"/>
      <name val="Arial Narrow"/>
      <family val="2"/>
    </font>
    <font>
      <b/>
      <i/>
      <sz val="8"/>
      <color rgb="FF000000"/>
      <name val="Arial Narrow"/>
      <family val="2"/>
    </font>
    <font>
      <u/>
      <sz val="10"/>
      <color theme="10"/>
      <name val="Arial"/>
      <family val="2"/>
    </font>
    <font>
      <u/>
      <sz val="8"/>
      <color rgb="FFB52670"/>
      <name val="Arial Narrow"/>
      <family val="2"/>
    </font>
    <font>
      <sz val="8"/>
      <name val="Calibri"/>
      <family val="2"/>
    </font>
    <font>
      <sz val="7"/>
      <name val="Arial"/>
      <family val="2"/>
    </font>
    <font>
      <b/>
      <vertAlign val="superscript"/>
      <sz val="8"/>
      <color rgb="FFFFFFFF"/>
      <name val="Arial Narrow"/>
      <family val="2"/>
    </font>
    <font>
      <b/>
      <sz val="8"/>
      <color rgb="FFFFFFFF"/>
      <name val="Arial Narrow"/>
      <family val="2"/>
    </font>
    <font>
      <b/>
      <strike/>
      <sz val="8"/>
      <color theme="0"/>
      <name val="Arial Narrow"/>
      <family val="2"/>
    </font>
    <font>
      <b/>
      <sz val="7"/>
      <name val="Arial"/>
      <family val="2"/>
    </font>
    <font>
      <b/>
      <sz val="8"/>
      <color theme="1"/>
      <name val="Arial Narrow"/>
      <family val="2"/>
    </font>
    <font>
      <sz val="8"/>
      <color indexed="8"/>
      <name val="Arial"/>
      <family val="2"/>
    </font>
    <font>
      <u/>
      <sz val="10"/>
      <color theme="10"/>
      <name val="Helv"/>
    </font>
    <font>
      <sz val="8"/>
      <color rgb="FFB52670"/>
      <name val="Arial Narrow"/>
      <family val="2"/>
    </font>
    <font>
      <sz val="7"/>
      <color rgb="FFB52670"/>
      <name val="Arial"/>
      <family val="2"/>
    </font>
    <font>
      <sz val="8"/>
      <color theme="0"/>
      <name val="Arial Narrow"/>
      <family val="2"/>
    </font>
    <font>
      <sz val="9"/>
      <name val="Arial"/>
      <family val="2"/>
    </font>
    <font>
      <sz val="9"/>
      <color indexed="8"/>
      <name val="Arial"/>
      <family val="2"/>
    </font>
    <font>
      <b/>
      <sz val="8"/>
      <color rgb="FF000000"/>
      <name val="Arial Narrow"/>
      <family val="2"/>
    </font>
    <font>
      <sz val="8"/>
      <color rgb="FF00B050"/>
      <name val="Arial Narrow"/>
      <family val="2"/>
    </font>
    <font>
      <u/>
      <sz val="8"/>
      <color rgb="FFB51270"/>
      <name val="Arial Narrow"/>
      <family val="2"/>
    </font>
    <font>
      <sz val="8"/>
      <color rgb="FFB51270"/>
      <name val="Arial Narrow"/>
      <family val="2"/>
    </font>
    <font>
      <sz val="7"/>
      <color rgb="FF000000"/>
      <name val="Arial Narrow"/>
      <family val="2"/>
    </font>
    <font>
      <sz val="7"/>
      <name val="Arial Narrow"/>
      <family val="2"/>
    </font>
    <font>
      <vertAlign val="superscript"/>
      <sz val="8"/>
      <color rgb="FF000000"/>
      <name val="Arial Narrow"/>
      <family val="2"/>
    </font>
    <font>
      <b/>
      <vertAlign val="superscript"/>
      <sz val="8"/>
      <color indexed="8"/>
      <name val="Arial Narrow"/>
      <family val="2"/>
    </font>
    <font>
      <b/>
      <vertAlign val="superscript"/>
      <sz val="8"/>
      <color indexed="9"/>
      <name val="Arial Narrow"/>
      <family val="2"/>
    </font>
    <font>
      <sz val="7"/>
      <color indexed="8"/>
      <name val="Arial Narrow"/>
      <family val="2"/>
    </font>
    <font>
      <sz val="10"/>
      <name val="MS Sans Serif"/>
      <family val="2"/>
    </font>
    <font>
      <u/>
      <sz val="10"/>
      <color theme="10"/>
      <name val="MS Sans Serif"/>
      <family val="2"/>
    </font>
    <font>
      <b/>
      <sz val="10"/>
      <color indexed="9"/>
      <name val="Arial Narrow"/>
      <family val="2"/>
    </font>
    <font>
      <b/>
      <sz val="8"/>
      <color rgb="FF566471"/>
      <name val="Tahoma"/>
      <family val="2"/>
    </font>
    <font>
      <b/>
      <vertAlign val="superscript"/>
      <sz val="8"/>
      <color indexed="59"/>
      <name val="Arial Narrow"/>
      <family val="2"/>
    </font>
    <font>
      <i/>
      <sz val="8"/>
      <color indexed="8"/>
      <name val="Arial Narrow"/>
      <family val="2"/>
    </font>
    <font>
      <sz val="8"/>
      <color indexed="59"/>
      <name val="Arial Narrow"/>
      <family val="2"/>
    </font>
    <font>
      <sz val="10"/>
      <color indexed="8"/>
      <name val="Arial Narrow"/>
      <family val="2"/>
    </font>
    <font>
      <b/>
      <sz val="9"/>
      <name val="Arial Narrow"/>
      <family val="2"/>
    </font>
    <font>
      <b/>
      <sz val="8"/>
      <color theme="0"/>
      <name val="Arial"/>
      <family val="2"/>
    </font>
    <font>
      <sz val="8"/>
      <color theme="10"/>
      <name val="Arial"/>
      <family val="2"/>
    </font>
    <font>
      <b/>
      <sz val="8"/>
      <color rgb="FFB52670"/>
      <name val="Arial"/>
      <family val="2"/>
    </font>
    <font>
      <sz val="7"/>
      <color indexed="8"/>
      <name val="Arial"/>
      <family val="2"/>
    </font>
    <font>
      <b/>
      <sz val="7"/>
      <color rgb="FFB52670"/>
      <name val="Arial"/>
      <family val="2"/>
    </font>
    <font>
      <b/>
      <sz val="7"/>
      <color indexed="8"/>
      <name val="Arial"/>
      <family val="2"/>
    </font>
    <font>
      <sz val="6"/>
      <name val="Arial"/>
      <family val="2"/>
    </font>
    <font>
      <sz val="6"/>
      <color indexed="8"/>
      <name val="Arial"/>
      <family val="2"/>
    </font>
    <font>
      <b/>
      <sz val="6"/>
      <name val="Arial"/>
      <family val="2"/>
    </font>
    <font>
      <b/>
      <i/>
      <sz val="7"/>
      <color indexed="8"/>
      <name val="Arial"/>
      <family val="2"/>
    </font>
    <font>
      <sz val="11"/>
      <color rgb="FF000000"/>
      <name val="Calibri"/>
      <family val="2"/>
      <scheme val="minor"/>
    </font>
    <font>
      <u/>
      <sz val="11"/>
      <color theme="10"/>
      <name val="Calibri"/>
      <family val="2"/>
      <scheme val="minor"/>
    </font>
    <font>
      <b/>
      <sz val="9"/>
      <color indexed="59"/>
      <name val="Arial Narrow"/>
      <family val="2"/>
    </font>
    <font>
      <b/>
      <sz val="5"/>
      <color rgb="FF566471"/>
      <name val="Tahoma"/>
      <family val="2"/>
    </font>
    <font>
      <sz val="9"/>
      <color rgb="FF566471"/>
      <name val="Tahoma"/>
      <family val="2"/>
    </font>
    <font>
      <b/>
      <sz val="8"/>
      <color rgb="FF0000FF"/>
      <name val="Arial Narrow"/>
      <family val="2"/>
    </font>
    <font>
      <sz val="8"/>
      <color rgb="FF0000FF"/>
      <name val="Arial Narrow"/>
      <family val="2"/>
    </font>
    <font>
      <vertAlign val="superscript"/>
      <sz val="8"/>
      <color theme="1"/>
      <name val="Arial Narrow"/>
      <family val="2"/>
    </font>
    <font>
      <b/>
      <vertAlign val="superscript"/>
      <sz val="8"/>
      <color theme="1"/>
      <name val="Arial Narrow"/>
      <family val="2"/>
    </font>
    <font>
      <b/>
      <vertAlign val="superscript"/>
      <sz val="8"/>
      <name val="Arial Narrow"/>
      <family val="2"/>
    </font>
    <font>
      <sz val="10"/>
      <color rgb="FF000000"/>
      <name val="Calibri"/>
      <family val="2"/>
      <scheme val="minor"/>
    </font>
    <font>
      <b/>
      <vertAlign val="superscript"/>
      <sz val="10"/>
      <color rgb="FFFFFFFF"/>
      <name val="Arial Narrow"/>
      <family val="2"/>
    </font>
    <font>
      <sz val="8"/>
      <color rgb="FF000000"/>
      <name val="Calibri"/>
      <family val="2"/>
      <scheme val="minor"/>
    </font>
    <font>
      <sz val="10"/>
      <color rgb="FF000000"/>
      <name val="Arial Narrow"/>
      <family val="2"/>
    </font>
    <font>
      <b/>
      <sz val="10"/>
      <color rgb="FFFFFFFF"/>
      <name val="Arial Narrow"/>
      <family val="2"/>
    </font>
    <font>
      <sz val="24"/>
      <color rgb="FF000000"/>
      <name val="Calibri"/>
      <family val="2"/>
      <scheme val="minor"/>
    </font>
    <font>
      <b/>
      <sz val="10"/>
      <color rgb="FF000000"/>
      <name val="Calibri"/>
      <family val="2"/>
      <scheme val="minor"/>
    </font>
    <font>
      <b/>
      <sz val="10"/>
      <color rgb="FFB51270"/>
      <name val="Arial Narrow"/>
      <family val="2"/>
    </font>
    <font>
      <sz val="11"/>
      <color rgb="FF000000"/>
      <name val="Arial Narrow"/>
      <family val="2"/>
    </font>
    <font>
      <sz val="9"/>
      <color rgb="FF000000"/>
      <name val="Arial Narrow"/>
      <family val="2"/>
    </font>
    <font>
      <b/>
      <sz val="9"/>
      <color rgb="FF000000"/>
      <name val="Arial Narrow"/>
      <family val="2"/>
    </font>
    <font>
      <sz val="10"/>
      <color theme="0"/>
      <name val="Arial Narrow"/>
      <family val="2"/>
    </font>
    <font>
      <b/>
      <sz val="10"/>
      <color rgb="FF000000"/>
      <name val="Arial Narrow"/>
      <family val="2"/>
    </font>
    <font>
      <b/>
      <sz val="8"/>
      <color rgb="FFFFFF00"/>
      <name val="Arial Narrow"/>
      <family val="2"/>
    </font>
    <font>
      <b/>
      <sz val="8"/>
      <color rgb="FFFF0000"/>
      <name val="Arial Narrow"/>
      <family val="2"/>
    </font>
    <font>
      <vertAlign val="superscript"/>
      <sz val="8"/>
      <color indexed="8"/>
      <name val="Arial Narrow"/>
      <family val="2"/>
    </font>
    <font>
      <b/>
      <sz val="10"/>
      <color indexed="1"/>
      <name val="Arial Narrow"/>
      <family val="2"/>
    </font>
    <font>
      <b/>
      <i/>
      <sz val="7"/>
      <name val="Arial"/>
      <family val="2"/>
    </font>
    <font>
      <sz val="9"/>
      <color indexed="0"/>
      <name val="Calibri"/>
      <family val="2"/>
    </font>
    <font>
      <sz val="8.5"/>
      <name val="Arial Narrow"/>
      <family val="2"/>
    </font>
    <font>
      <sz val="12"/>
      <name val="Arial"/>
      <family val="2"/>
    </font>
    <font>
      <sz val="11"/>
      <name val="Arial"/>
      <family val="2"/>
    </font>
    <font>
      <u/>
      <sz val="8"/>
      <color rgb="FFB52670"/>
      <name val="Arial"/>
      <family val="2"/>
    </font>
    <font>
      <u/>
      <sz val="8"/>
      <color theme="10"/>
      <name val="Arial Narrow"/>
      <family val="2"/>
    </font>
    <font>
      <b/>
      <sz val="10"/>
      <color indexed="59"/>
      <name val="Arial Narrow"/>
      <family val="2"/>
    </font>
    <font>
      <b/>
      <sz val="10"/>
      <color theme="1"/>
      <name val="Arial Narrow"/>
      <family val="2"/>
    </font>
    <font>
      <sz val="9"/>
      <color theme="1"/>
      <name val="Arial Narrow"/>
      <family val="2"/>
    </font>
    <font>
      <b/>
      <sz val="9"/>
      <name val="Arial"/>
      <family val="2"/>
    </font>
    <font>
      <b/>
      <sz val="9"/>
      <color theme="0"/>
      <name val="Arial"/>
      <family val="2"/>
    </font>
    <font>
      <sz val="10"/>
      <name val="Arial"/>
      <family val="2"/>
    </font>
    <font>
      <b/>
      <sz val="7"/>
      <name val="Arial Narrow"/>
      <family val="2"/>
    </font>
    <font>
      <sz val="8"/>
      <color rgb="FFB51270"/>
      <name val="Arial"/>
      <family val="2"/>
    </font>
    <font>
      <sz val="11"/>
      <color theme="1"/>
      <name val="Arial"/>
      <family val="2"/>
    </font>
    <font>
      <sz val="8"/>
      <color rgb="FFC00000"/>
      <name val="Arial"/>
      <family val="2"/>
    </font>
    <font>
      <b/>
      <i/>
      <sz val="8"/>
      <name val="Arial Narrow"/>
      <family val="2"/>
    </font>
    <font>
      <b/>
      <strike/>
      <sz val="8"/>
      <name val="Arial Narrow"/>
      <family val="2"/>
    </font>
    <font>
      <b/>
      <sz val="8"/>
      <color rgb="FFB51270"/>
      <name val="Arial"/>
      <family val="2"/>
    </font>
    <font>
      <b/>
      <sz val="8"/>
      <color indexed="60"/>
      <name val="Arial"/>
      <family val="2"/>
    </font>
    <font>
      <b/>
      <sz val="8"/>
      <color indexed="59"/>
      <name val="Arial"/>
      <family val="2"/>
    </font>
    <font>
      <b/>
      <vertAlign val="superscript"/>
      <sz val="8"/>
      <color indexed="59"/>
      <name val="Arial"/>
      <family val="2"/>
    </font>
    <font>
      <b/>
      <sz val="8"/>
      <color indexed="8"/>
      <name val="Arial"/>
      <family val="2"/>
    </font>
    <font>
      <u/>
      <sz val="8"/>
      <color rgb="FFB51270"/>
      <name val="Arial"/>
      <family val="2"/>
    </font>
    <font>
      <b/>
      <sz val="7"/>
      <color indexed="8"/>
      <name val="Arial Narrow"/>
      <family val="2"/>
    </font>
    <font>
      <sz val="16"/>
      <name val="Calibri"/>
      <family val="2"/>
    </font>
    <font>
      <b/>
      <sz val="16"/>
      <name val="Calibri"/>
      <family val="2"/>
    </font>
    <font>
      <b/>
      <sz val="8"/>
      <color indexed="8"/>
      <name val="Calibri"/>
      <family val="2"/>
    </font>
    <font>
      <sz val="11"/>
      <color indexed="8"/>
      <name val="Arial Narrow"/>
      <family val="2"/>
    </font>
    <font>
      <sz val="9"/>
      <color indexed="8"/>
      <name val="Calibri"/>
      <family val="2"/>
    </font>
    <font>
      <b/>
      <sz val="9"/>
      <color indexed="8"/>
      <name val="Calibri"/>
      <family val="2"/>
    </font>
    <font>
      <i/>
      <sz val="8"/>
      <name val="Arial Narrow"/>
      <family val="2"/>
    </font>
    <font>
      <sz val="8"/>
      <color rgb="FF566471"/>
      <name val="Tahoma"/>
      <family val="2"/>
    </font>
    <font>
      <b/>
      <vertAlign val="superscript"/>
      <sz val="10"/>
      <name val="Arial Narrow"/>
      <family val="2"/>
    </font>
  </fonts>
  <fills count="22">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indexed="22"/>
        <bgColor indexed="64"/>
      </patternFill>
    </fill>
    <fill>
      <patternFill patternType="solid">
        <fgColor rgb="FFDA92B7"/>
        <bgColor indexed="64"/>
      </patternFill>
    </fill>
    <fill>
      <patternFill patternType="solid">
        <fgColor rgb="FFB5267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indexed="44"/>
        <bgColor indexed="64"/>
      </patternFill>
    </fill>
    <fill>
      <patternFill patternType="solid">
        <fgColor indexed="40"/>
        <bgColor indexed="64"/>
      </patternFill>
    </fill>
    <fill>
      <patternFill patternType="solid">
        <fgColor indexed="9"/>
        <bgColor indexed="8"/>
      </patternFill>
    </fill>
    <fill>
      <patternFill patternType="solid">
        <fgColor indexed="59"/>
        <bgColor indexed="64"/>
      </patternFill>
    </fill>
    <fill>
      <patternFill patternType="solid">
        <fgColor rgb="FFB51270"/>
        <bgColor indexed="64"/>
      </patternFill>
    </fill>
    <fill>
      <patternFill patternType="solid">
        <fgColor indexed="13"/>
        <bgColor indexed="64"/>
      </patternFill>
    </fill>
    <fill>
      <patternFill patternType="solid">
        <fgColor theme="0" tint="-4.9989318521683403E-2"/>
        <bgColor indexed="8"/>
      </patternFill>
    </fill>
    <fill>
      <patternFill patternType="solid">
        <fgColor indexed="65"/>
        <bgColor indexed="8"/>
      </patternFill>
    </fill>
    <fill>
      <patternFill patternType="solid">
        <fgColor indexed="55"/>
        <bgColor indexed="64"/>
      </patternFill>
    </fill>
    <fill>
      <patternFill patternType="solid">
        <fgColor indexed="31"/>
        <bgColor indexed="64"/>
      </patternFill>
    </fill>
    <fill>
      <patternFill patternType="solid">
        <fgColor indexed="39"/>
        <bgColor indexed="64"/>
      </patternFill>
    </fill>
    <fill>
      <patternFill patternType="solid">
        <fgColor rgb="FFFFFF00"/>
        <bgColor indexed="64"/>
      </patternFill>
    </fill>
    <fill>
      <patternFill patternType="solid">
        <fgColor theme="0" tint="-0.249977111117893"/>
        <bgColor indexed="64"/>
      </patternFill>
    </fill>
  </fills>
  <borders count="285">
    <border>
      <left/>
      <right/>
      <top/>
      <bottom/>
      <diagonal/>
    </border>
    <border>
      <left style="thin">
        <color indexed="59"/>
      </left>
      <right/>
      <top style="thin">
        <color indexed="59"/>
      </top>
      <bottom/>
      <diagonal/>
    </border>
    <border>
      <left style="thin">
        <color indexed="59"/>
      </left>
      <right style="thin">
        <color indexed="59"/>
      </right>
      <top style="thin">
        <color indexed="59"/>
      </top>
      <bottom/>
      <diagonal/>
    </border>
    <border>
      <left style="thin">
        <color indexed="59"/>
      </left>
      <right/>
      <top/>
      <bottom/>
      <diagonal/>
    </border>
    <border>
      <left style="thin">
        <color indexed="59"/>
      </left>
      <right style="thin">
        <color indexed="59"/>
      </right>
      <top/>
      <bottom/>
      <diagonal/>
    </border>
    <border>
      <left style="thin">
        <color indexed="59"/>
      </left>
      <right style="thin">
        <color indexed="59"/>
      </right>
      <top/>
      <bottom style="thin">
        <color indexed="59"/>
      </bottom>
      <diagonal/>
    </border>
    <border>
      <left style="thin">
        <color indexed="59"/>
      </left>
      <right/>
      <top style="thin">
        <color indexed="39"/>
      </top>
      <bottom/>
      <diagonal/>
    </border>
    <border>
      <left/>
      <right style="thin">
        <color indexed="59"/>
      </right>
      <top style="thin">
        <color indexed="39"/>
      </top>
      <bottom/>
      <diagonal/>
    </border>
    <border>
      <left/>
      <right/>
      <top style="thin">
        <color indexed="39"/>
      </top>
      <bottom/>
      <diagonal/>
    </border>
    <border>
      <left style="thin">
        <color indexed="59"/>
      </left>
      <right/>
      <top style="thin">
        <color indexed="59"/>
      </top>
      <bottom style="thin">
        <color indexed="59"/>
      </bottom>
      <diagonal/>
    </border>
    <border>
      <left/>
      <right/>
      <top style="thin">
        <color indexed="59"/>
      </top>
      <bottom style="thin">
        <color indexed="59"/>
      </bottom>
      <diagonal/>
    </border>
    <border>
      <left style="thin">
        <color indexed="59"/>
      </left>
      <right style="thin">
        <color indexed="59"/>
      </right>
      <top/>
      <bottom style="thin">
        <color indexed="39"/>
      </bottom>
      <diagonal/>
    </border>
    <border>
      <left style="thin">
        <color indexed="59"/>
      </left>
      <right/>
      <top/>
      <bottom style="thin">
        <color indexed="39"/>
      </bottom>
      <diagonal/>
    </border>
    <border>
      <left/>
      <right/>
      <top/>
      <bottom style="double">
        <color rgb="FFB51270"/>
      </bottom>
      <diagonal/>
    </border>
    <border>
      <left/>
      <right style="thin">
        <color indexed="59"/>
      </right>
      <top style="thin">
        <color indexed="59"/>
      </top>
      <bottom style="thin">
        <color indexed="59"/>
      </bottom>
      <diagonal/>
    </border>
    <border>
      <left/>
      <right/>
      <top/>
      <bottom style="double">
        <color rgb="FFB5267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style="thin">
        <color theme="0"/>
      </bottom>
      <diagonal/>
    </border>
    <border>
      <left style="medium">
        <color theme="0"/>
      </left>
      <right/>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right style="medium">
        <color theme="0"/>
      </right>
      <top/>
      <bottom/>
      <diagonal/>
    </border>
    <border>
      <left style="medium">
        <color theme="0"/>
      </left>
      <right/>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top/>
      <bottom/>
      <diagonal/>
    </border>
    <border>
      <left/>
      <right style="thin">
        <color theme="0"/>
      </right>
      <top/>
      <bottom/>
      <diagonal/>
    </border>
    <border>
      <left/>
      <right/>
      <top style="thin">
        <color theme="0"/>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right/>
      <top style="medium">
        <color theme="0"/>
      </top>
      <bottom/>
      <diagonal/>
    </border>
    <border>
      <left style="thin">
        <color theme="0"/>
      </left>
      <right style="thin">
        <color theme="0"/>
      </right>
      <top style="thin">
        <color theme="0"/>
      </top>
      <bottom style="double">
        <color rgb="FFB52670"/>
      </bottom>
      <diagonal/>
    </border>
    <border>
      <left style="thin">
        <color theme="0"/>
      </left>
      <right style="thin">
        <color theme="0"/>
      </right>
      <top/>
      <bottom style="double">
        <color rgb="FFB52670"/>
      </bottom>
      <diagonal/>
    </border>
    <border>
      <left style="thin">
        <color theme="0"/>
      </left>
      <right/>
      <top/>
      <bottom style="double">
        <color rgb="FFB52670"/>
      </bottom>
      <diagonal/>
    </border>
    <border>
      <left style="thin">
        <color rgb="FFB52670"/>
      </left>
      <right/>
      <top style="thin">
        <color theme="0"/>
      </top>
      <bottom style="thin">
        <color theme="0"/>
      </bottom>
      <diagonal/>
    </border>
    <border>
      <left style="thin">
        <color theme="0"/>
      </left>
      <right style="thin">
        <color rgb="FFB52670"/>
      </right>
      <top style="thin">
        <color theme="0"/>
      </top>
      <bottom style="thin">
        <color theme="0"/>
      </bottom>
      <diagonal/>
    </border>
    <border>
      <left style="thin">
        <color theme="0"/>
      </left>
      <right/>
      <top style="thin">
        <color theme="0"/>
      </top>
      <bottom style="double">
        <color rgb="FFB52670"/>
      </bottom>
      <diagonal/>
    </border>
    <border>
      <left style="thin">
        <color rgb="FFB52670"/>
      </left>
      <right/>
      <top/>
      <bottom/>
      <diagonal/>
    </border>
    <border>
      <left style="thin">
        <color rgb="FFB52670"/>
      </left>
      <right style="thin">
        <color theme="0"/>
      </right>
      <top/>
      <bottom style="double">
        <color rgb="FFB52670"/>
      </bottom>
      <diagonal/>
    </border>
    <border>
      <left style="thin">
        <color theme="0" tint="-0.14993743705557422"/>
      </left>
      <right/>
      <top/>
      <bottom style="double">
        <color rgb="FFB52670"/>
      </bottom>
      <diagonal/>
    </border>
    <border>
      <left/>
      <right/>
      <top style="thin">
        <color auto="1"/>
      </top>
      <bottom style="thin">
        <color auto="1"/>
      </bottom>
      <diagonal/>
    </border>
    <border>
      <left style="medium">
        <color indexed="9"/>
      </left>
      <right style="medium">
        <color indexed="9"/>
      </right>
      <top/>
      <bottom/>
      <diagonal/>
    </border>
    <border>
      <left style="medium">
        <color indexed="9"/>
      </left>
      <right/>
      <top/>
      <bottom/>
      <diagonal/>
    </border>
    <border>
      <left/>
      <right style="thin">
        <color indexed="59"/>
      </right>
      <top/>
      <bottom/>
      <diagonal/>
    </border>
    <border>
      <left/>
      <right/>
      <top/>
      <bottom style="thin">
        <color indexed="22"/>
      </bottom>
      <diagonal/>
    </border>
    <border>
      <left/>
      <right/>
      <top style="thin">
        <color indexed="22"/>
      </top>
      <bottom style="thin">
        <color indexed="22"/>
      </bottom>
      <diagonal/>
    </border>
    <border>
      <left/>
      <right/>
      <top style="thin">
        <color indexed="8"/>
      </top>
      <bottom style="thin">
        <color indexed="8"/>
      </bottom>
      <diagonal/>
    </border>
    <border>
      <left/>
      <right/>
      <top/>
      <bottom style="thin">
        <color auto="1"/>
      </bottom>
      <diagonal/>
    </border>
    <border>
      <left/>
      <right/>
      <top style="thin">
        <color theme="1"/>
      </top>
      <bottom style="double">
        <color rgb="FFB52670"/>
      </bottom>
      <diagonal/>
    </border>
    <border>
      <left/>
      <right/>
      <top style="thin">
        <color auto="1"/>
      </top>
      <bottom style="double">
        <color rgb="FFB52670"/>
      </bottom>
      <diagonal/>
    </border>
    <border>
      <left/>
      <right/>
      <top style="thin">
        <color indexed="8"/>
      </top>
      <bottom/>
      <diagonal/>
    </border>
    <border>
      <left/>
      <right/>
      <top/>
      <bottom style="thin">
        <color theme="1"/>
      </bottom>
      <diagonal/>
    </border>
    <border>
      <left/>
      <right/>
      <top style="thin">
        <color theme="0"/>
      </top>
      <bottom style="double">
        <color rgb="FFB52670"/>
      </bottom>
      <diagonal/>
    </border>
    <border>
      <left/>
      <right/>
      <top style="double">
        <color rgb="FFB52670"/>
      </top>
      <bottom/>
      <diagonal/>
    </border>
    <border>
      <left/>
      <right style="thin">
        <color rgb="FFB52670"/>
      </right>
      <top style="thin">
        <color theme="0"/>
      </top>
      <bottom style="thin">
        <color theme="0"/>
      </bottom>
      <diagonal/>
    </border>
    <border>
      <left/>
      <right style="thin">
        <color indexed="59"/>
      </right>
      <top style="thin">
        <color indexed="59"/>
      </top>
      <bottom/>
      <diagonal/>
    </border>
    <border>
      <left style="thin">
        <color indexed="9"/>
      </left>
      <right style="thin">
        <color indexed="9"/>
      </right>
      <top style="thin">
        <color indexed="9"/>
      </top>
      <bottom style="thin">
        <color indexed="9"/>
      </bottom>
      <diagonal/>
    </border>
    <border>
      <left/>
      <right/>
      <top style="thin">
        <color rgb="FFB52670"/>
      </top>
      <bottom style="thin">
        <color rgb="FFB52670"/>
      </bottom>
      <diagonal/>
    </border>
    <border>
      <left style="thin">
        <color indexed="9"/>
      </left>
      <right style="thin">
        <color indexed="9"/>
      </right>
      <top style="thin">
        <color indexed="9"/>
      </top>
      <bottom/>
      <diagonal/>
    </border>
    <border>
      <left style="thin">
        <color theme="0"/>
      </left>
      <right style="thin">
        <color theme="0"/>
      </right>
      <top/>
      <bottom/>
      <diagonal/>
    </border>
    <border>
      <left/>
      <right/>
      <top style="thin">
        <color indexed="64"/>
      </top>
      <bottom/>
      <diagonal/>
    </border>
    <border>
      <left/>
      <right/>
      <top style="double">
        <color rgb="FFB51270"/>
      </top>
      <bottom/>
      <diagonal/>
    </border>
    <border>
      <left style="thin">
        <color indexed="59"/>
      </left>
      <right/>
      <top/>
      <bottom style="thin">
        <color indexed="59"/>
      </bottom>
      <diagonal/>
    </border>
    <border>
      <left/>
      <right style="thin">
        <color indexed="59"/>
      </right>
      <top/>
      <bottom style="thin">
        <color indexed="59"/>
      </bottom>
      <diagonal/>
    </border>
    <border>
      <left style="thin">
        <color indexed="59"/>
      </left>
      <right style="thin">
        <color indexed="59"/>
      </right>
      <top style="thin">
        <color indexed="59"/>
      </top>
      <bottom style="thin">
        <color indexed="59"/>
      </bottom>
      <diagonal/>
    </border>
    <border>
      <left style="thin">
        <color indexed="9"/>
      </left>
      <right/>
      <top style="thin">
        <color theme="0"/>
      </top>
      <bottom style="thin">
        <color theme="0"/>
      </bottom>
      <diagonal/>
    </border>
    <border>
      <left style="thin">
        <color indexed="9"/>
      </left>
      <right/>
      <top/>
      <bottom/>
      <diagonal/>
    </border>
    <border>
      <left/>
      <right style="thin">
        <color indexed="9"/>
      </right>
      <top/>
      <bottom/>
      <diagonal/>
    </border>
    <border>
      <left style="thin">
        <color indexed="9"/>
      </left>
      <right style="thin">
        <color indexed="9"/>
      </right>
      <top/>
      <bottom style="thin">
        <color theme="0"/>
      </bottom>
      <diagonal/>
    </border>
    <border>
      <left style="thin">
        <color indexed="9"/>
      </left>
      <right/>
      <top/>
      <bottom style="thin">
        <color indexed="9"/>
      </bottom>
      <diagonal/>
    </border>
    <border>
      <left/>
      <right style="thin">
        <color indexed="64"/>
      </right>
      <top/>
      <bottom/>
      <diagonal/>
    </border>
    <border>
      <left/>
      <right/>
      <top style="thin">
        <color indexed="59"/>
      </top>
      <bottom/>
      <diagonal/>
    </border>
    <border>
      <left style="thin">
        <color indexed="9"/>
      </left>
      <right style="thin">
        <color indexed="9"/>
      </right>
      <top style="thin">
        <color theme="0"/>
      </top>
      <bottom style="thin">
        <color theme="0"/>
      </bottom>
      <diagonal/>
    </border>
    <border>
      <left/>
      <right style="thin">
        <color indexed="9"/>
      </right>
      <top style="thin">
        <color theme="0"/>
      </top>
      <bottom style="thin">
        <color theme="0"/>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right style="thin">
        <color indexed="9"/>
      </right>
      <top/>
      <bottom style="thin">
        <color theme="0"/>
      </bottom>
      <diagonal/>
    </border>
    <border>
      <left/>
      <right/>
      <top style="thin">
        <color indexed="59"/>
      </top>
      <bottom style="thin">
        <color theme="0"/>
      </bottom>
      <diagonal/>
    </border>
    <border>
      <left/>
      <right/>
      <top/>
      <bottom style="thin">
        <color indexed="59"/>
      </bottom>
      <diagonal/>
    </border>
    <border>
      <left/>
      <right style="thin">
        <color indexed="38"/>
      </right>
      <top/>
      <bottom/>
      <diagonal/>
    </border>
    <border>
      <left style="thin">
        <color indexed="38"/>
      </left>
      <right/>
      <top/>
      <bottom style="thin">
        <color indexed="59"/>
      </bottom>
      <diagonal/>
    </border>
    <border>
      <left style="thin">
        <color indexed="38"/>
      </left>
      <right style="thin">
        <color indexed="59"/>
      </right>
      <top style="thin">
        <color indexed="59"/>
      </top>
      <bottom/>
      <diagonal/>
    </border>
    <border>
      <left/>
      <right style="thin">
        <color indexed="9"/>
      </right>
      <top style="thin">
        <color theme="0"/>
      </top>
      <bottom/>
      <diagonal/>
    </border>
    <border>
      <left/>
      <right/>
      <top/>
      <bottom style="thin">
        <color indexed="9"/>
      </bottom>
      <diagonal/>
    </border>
    <border>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indexed="59"/>
      </right>
      <top/>
      <bottom style="thin">
        <color indexed="9"/>
      </bottom>
      <diagonal/>
    </border>
    <border>
      <left/>
      <right style="thin">
        <color indexed="9"/>
      </right>
      <top/>
      <bottom style="thin">
        <color indexed="9"/>
      </bottom>
      <diagonal/>
    </border>
    <border>
      <left style="thin">
        <color indexed="9"/>
      </left>
      <right style="thin">
        <color indexed="9"/>
      </right>
      <top/>
      <bottom style="thin">
        <color indexed="9"/>
      </bottom>
      <diagonal/>
    </border>
    <border>
      <left style="thin">
        <color theme="0" tint="-0.14996795556505021"/>
      </left>
      <right/>
      <top/>
      <bottom/>
      <diagonal/>
    </border>
    <border>
      <left/>
      <right style="thin">
        <color theme="0" tint="-0.14996795556505021"/>
      </right>
      <top/>
      <bottom/>
      <diagonal/>
    </border>
    <border>
      <left/>
      <right/>
      <top style="thin">
        <color rgb="FFDA92B7"/>
      </top>
      <bottom style="thin">
        <color rgb="FFDA92B7"/>
      </bottom>
      <diagonal/>
    </border>
    <border>
      <left style="thin">
        <color indexed="9"/>
      </left>
      <right/>
      <top style="thin">
        <color indexed="9"/>
      </top>
      <bottom/>
      <diagonal/>
    </border>
    <border>
      <left/>
      <right style="thin">
        <color indexed="9"/>
      </right>
      <top style="thin">
        <color indexed="9"/>
      </top>
      <bottom/>
      <diagonal/>
    </border>
    <border>
      <left/>
      <right/>
      <top style="thin">
        <color indexed="9"/>
      </top>
      <bottom style="thin">
        <color indexed="9"/>
      </bottom>
      <diagonal/>
    </border>
    <border>
      <left/>
      <right/>
      <top style="thin">
        <color indexed="9"/>
      </top>
      <bottom/>
      <diagonal/>
    </border>
    <border>
      <left/>
      <right style="thin">
        <color indexed="59"/>
      </right>
      <top style="thin">
        <color indexed="9"/>
      </top>
      <bottom/>
      <diagonal/>
    </border>
    <border>
      <left style="thin">
        <color indexed="59"/>
      </left>
      <right/>
      <top style="thin">
        <color indexed="9"/>
      </top>
      <bottom style="thin">
        <color indexed="9"/>
      </bottom>
      <diagonal/>
    </border>
    <border>
      <left style="thin">
        <color indexed="9"/>
      </left>
      <right style="thin">
        <color indexed="9"/>
      </right>
      <top/>
      <bottom/>
      <diagonal/>
    </border>
    <border>
      <left style="thin">
        <color indexed="59"/>
      </left>
      <right style="thin">
        <color indexed="59"/>
      </right>
      <top style="thin">
        <color indexed="9"/>
      </top>
      <bottom/>
      <diagonal/>
    </border>
    <border>
      <left style="thin">
        <color indexed="59"/>
      </left>
      <right/>
      <top style="thin">
        <color indexed="9"/>
      </top>
      <bottom/>
      <diagonal/>
    </border>
    <border>
      <left style="thin">
        <color indexed="59"/>
      </left>
      <right style="thin">
        <color indexed="59"/>
      </right>
      <top/>
      <bottom style="thin">
        <color indexed="9"/>
      </bottom>
      <diagonal/>
    </border>
    <border>
      <left style="thin">
        <color indexed="59"/>
      </left>
      <right/>
      <top/>
      <bottom style="thin">
        <color indexed="9"/>
      </bottom>
      <diagonal/>
    </border>
    <border>
      <left/>
      <right/>
      <top style="thin">
        <color rgb="FFB51270"/>
      </top>
      <bottom style="thin">
        <color rgb="FFB51270"/>
      </bottom>
      <diagonal/>
    </border>
    <border>
      <left/>
      <right style="thin">
        <color indexed="64"/>
      </right>
      <top style="thin">
        <color indexed="59"/>
      </top>
      <bottom/>
      <diagonal/>
    </border>
    <border>
      <left style="thin">
        <color indexed="59"/>
      </left>
      <right style="thin">
        <color indexed="59"/>
      </right>
      <top/>
      <bottom style="thin">
        <color theme="0"/>
      </bottom>
      <diagonal/>
    </border>
    <border>
      <left style="thin">
        <color indexed="59"/>
      </left>
      <right/>
      <top/>
      <bottom style="double">
        <color rgb="FFB52670"/>
      </bottom>
      <diagonal/>
    </border>
    <border>
      <left/>
      <right/>
      <top style="thin">
        <color auto="1"/>
      </top>
      <bottom style="double">
        <color rgb="FFB52670"/>
      </bottom>
      <diagonal/>
    </border>
    <border>
      <left/>
      <right/>
      <top style="thin">
        <color indexed="8"/>
      </top>
      <bottom style="thin">
        <color indexed="8"/>
      </bottom>
      <diagonal/>
    </border>
    <border>
      <left/>
      <right/>
      <top style="thin">
        <color indexed="8"/>
      </top>
      <bottom/>
      <diagonal/>
    </border>
    <border>
      <left style="thin">
        <color indexed="59"/>
      </left>
      <right style="thin">
        <color indexed="59"/>
      </right>
      <top/>
      <bottom/>
      <diagonal/>
    </border>
    <border>
      <left style="thin">
        <color theme="0"/>
      </left>
      <right style="thin">
        <color theme="0"/>
      </right>
      <top style="thin">
        <color rgb="FFB51270"/>
      </top>
      <bottom style="thin">
        <color rgb="FFB51270"/>
      </bottom>
      <diagonal/>
    </border>
    <border>
      <left style="thin">
        <color theme="0"/>
      </left>
      <right style="thin">
        <color theme="0"/>
      </right>
      <top style="thin">
        <color theme="0"/>
      </top>
      <bottom style="thin">
        <color rgb="FFB51270"/>
      </bottom>
      <diagonal/>
    </border>
    <border>
      <left style="thin">
        <color theme="0"/>
      </left>
      <right/>
      <top style="thin">
        <color theme="0"/>
      </top>
      <bottom style="thin">
        <color rgb="FFB51270"/>
      </bottom>
      <diagonal/>
    </border>
    <border>
      <left/>
      <right style="thin">
        <color theme="0" tint="-0.14996795556505021"/>
      </right>
      <top style="thin">
        <color rgb="FFB51270"/>
      </top>
      <bottom/>
      <diagonal/>
    </border>
    <border>
      <left/>
      <right style="thin">
        <color theme="0" tint="-0.14996795556505021"/>
      </right>
      <top/>
      <bottom style="double">
        <color rgb="FFB51270"/>
      </bottom>
      <diagonal/>
    </border>
    <border>
      <left style="thin">
        <color indexed="64"/>
      </left>
      <right style="thin">
        <color indexed="64"/>
      </right>
      <top style="thin">
        <color indexed="64"/>
      </top>
      <bottom style="thin">
        <color indexed="64"/>
      </bottom>
      <diagonal/>
    </border>
    <border>
      <left style="thin">
        <color theme="0" tint="-0.14996795556505021"/>
      </left>
      <right/>
      <top style="thin">
        <color indexed="59"/>
      </top>
      <bottom/>
      <diagonal/>
    </border>
    <border>
      <left/>
      <right style="thin">
        <color theme="0" tint="-0.14996795556505021"/>
      </right>
      <top style="thin">
        <color indexed="59"/>
      </top>
      <bottom/>
      <diagonal/>
    </border>
    <border>
      <left style="thin">
        <color theme="0" tint="-0.14996795556505021"/>
      </left>
      <right/>
      <top/>
      <bottom style="double">
        <color rgb="FFB52670"/>
      </bottom>
      <diagonal/>
    </border>
    <border>
      <left/>
      <right style="thin">
        <color theme="0" tint="-0.14996795556505021"/>
      </right>
      <top/>
      <bottom style="double">
        <color rgb="FFB52670"/>
      </bottom>
      <diagonal/>
    </border>
    <border>
      <left/>
      <right style="double">
        <color theme="0"/>
      </right>
      <top/>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style="medium">
        <color theme="0"/>
      </left>
      <right/>
      <top style="medium">
        <color theme="0"/>
      </top>
      <bottom style="medium">
        <color theme="0"/>
      </bottom>
      <diagonal/>
    </border>
    <border>
      <left/>
      <right/>
      <top/>
      <bottom style="medium">
        <color theme="0"/>
      </bottom>
      <diagonal/>
    </border>
    <border>
      <left/>
      <right style="medium">
        <color theme="0"/>
      </right>
      <top style="medium">
        <color theme="0"/>
      </top>
      <bottom/>
      <diagonal/>
    </border>
    <border>
      <left/>
      <right/>
      <top style="medium">
        <color theme="0"/>
      </top>
      <bottom style="medium">
        <color theme="0"/>
      </bottom>
      <diagonal/>
    </border>
    <border>
      <left/>
      <right style="medium">
        <color theme="0"/>
      </right>
      <top/>
      <bottom style="medium">
        <color theme="0"/>
      </bottom>
      <diagonal/>
    </border>
    <border>
      <left style="medium">
        <color theme="0"/>
      </left>
      <right style="medium">
        <color theme="0"/>
      </right>
      <top/>
      <bottom style="medium">
        <color theme="0"/>
      </bottom>
      <diagonal/>
    </border>
    <border>
      <left/>
      <right style="thin">
        <color theme="0"/>
      </right>
      <top style="medium">
        <color theme="0"/>
      </top>
      <bottom/>
      <diagonal/>
    </border>
    <border>
      <left/>
      <right style="thin">
        <color theme="0"/>
      </right>
      <top/>
      <bottom style="medium">
        <color theme="0"/>
      </bottom>
      <diagonal/>
    </border>
    <border>
      <left style="thin">
        <color rgb="FFB51270"/>
      </left>
      <right/>
      <top style="thin">
        <color theme="0"/>
      </top>
      <bottom style="double">
        <color rgb="FFB52670"/>
      </bottom>
      <diagonal/>
    </border>
    <border>
      <left/>
      <right style="thin">
        <color rgb="FFB51270"/>
      </right>
      <top style="thin">
        <color theme="0"/>
      </top>
      <bottom style="double">
        <color rgb="FFB52670"/>
      </bottom>
      <diagonal/>
    </border>
    <border>
      <left/>
      <right style="thin">
        <color theme="0"/>
      </right>
      <top style="thin">
        <color theme="0"/>
      </top>
      <bottom style="double">
        <color rgb="FFB52670"/>
      </bottom>
      <diagonal/>
    </border>
    <border>
      <left style="thin">
        <color indexed="59"/>
      </left>
      <right/>
      <top/>
      <bottom/>
      <diagonal/>
    </border>
    <border>
      <left/>
      <right/>
      <top/>
      <bottom style="thin">
        <color rgb="FFDA92B7"/>
      </bottom>
      <diagonal/>
    </border>
    <border>
      <left/>
      <right style="thin">
        <color rgb="FFB51270"/>
      </right>
      <top/>
      <bottom/>
      <diagonal/>
    </border>
    <border>
      <left/>
      <right/>
      <top/>
      <bottom style="thin">
        <color indexed="64"/>
      </bottom>
      <diagonal/>
    </border>
    <border>
      <left/>
      <right style="thin">
        <color rgb="FFB51270"/>
      </right>
      <top/>
      <bottom style="double">
        <color rgb="FFB51270"/>
      </bottom>
      <diagonal/>
    </border>
    <border>
      <left style="thin">
        <color indexed="59"/>
      </left>
      <right/>
      <top style="thin">
        <color theme="0"/>
      </top>
      <bottom/>
      <diagonal/>
    </border>
    <border>
      <left/>
      <right style="thin">
        <color indexed="59"/>
      </right>
      <top style="thin">
        <color theme="0"/>
      </top>
      <bottom/>
      <diagonal/>
    </border>
    <border>
      <left/>
      <right/>
      <top style="thin">
        <color rgb="FFB51270"/>
      </top>
      <bottom/>
      <diagonal/>
    </border>
    <border>
      <left style="thin">
        <color indexed="23"/>
      </left>
      <right style="thin">
        <color indexed="23"/>
      </right>
      <top style="thin">
        <color indexed="23"/>
      </top>
      <bottom style="thin">
        <color indexed="23"/>
      </bottom>
      <diagonal/>
    </border>
    <border>
      <left style="thin">
        <color indexed="59"/>
      </left>
      <right/>
      <top/>
      <bottom style="thin">
        <color theme="0"/>
      </bottom>
      <diagonal/>
    </border>
    <border>
      <left/>
      <right style="thin">
        <color theme="0" tint="-4.9989318521683403E-2"/>
      </right>
      <top style="thin">
        <color indexed="59"/>
      </top>
      <bottom/>
      <diagonal/>
    </border>
    <border>
      <left/>
      <right style="thin">
        <color theme="0" tint="-4.9989318521683403E-2"/>
      </right>
      <top/>
      <bottom/>
      <diagonal/>
    </border>
    <border>
      <left/>
      <right style="thin">
        <color theme="0" tint="-4.9989318521683403E-2"/>
      </right>
      <top/>
      <bottom style="double">
        <color rgb="FFB51270"/>
      </bottom>
      <diagonal/>
    </border>
    <border>
      <left/>
      <right/>
      <top/>
      <bottom style="medium">
        <color indexed="8"/>
      </bottom>
      <diagonal/>
    </border>
    <border>
      <left/>
      <right/>
      <top style="thin">
        <color theme="1"/>
      </top>
      <bottom/>
      <diagonal/>
    </border>
    <border>
      <left style="thin">
        <color theme="1"/>
      </left>
      <right style="thin">
        <color theme="1"/>
      </right>
      <top style="thin">
        <color theme="1"/>
      </top>
      <bottom/>
      <diagonal/>
    </border>
    <border>
      <left/>
      <right style="thin">
        <color theme="0" tint="-0.14996795556505021"/>
      </right>
      <top style="thin">
        <color theme="1"/>
      </top>
      <bottom/>
      <diagonal/>
    </border>
    <border>
      <left/>
      <right style="thin">
        <color theme="0" tint="-0.24994659260841701"/>
      </right>
      <top style="thin">
        <color theme="1"/>
      </top>
      <bottom/>
      <diagonal/>
    </border>
    <border>
      <left style="thin">
        <color theme="0" tint="-0.24994659260841701"/>
      </left>
      <right style="thin">
        <color theme="0" tint="-0.24994659260841701"/>
      </right>
      <top style="thin">
        <color theme="1"/>
      </top>
      <bottom/>
      <diagonal/>
    </border>
    <border>
      <left style="thin">
        <color theme="1"/>
      </left>
      <right style="thin">
        <color theme="1"/>
      </right>
      <top/>
      <bottom style="thin">
        <color theme="1"/>
      </bottom>
      <diagonal/>
    </border>
    <border>
      <left/>
      <right style="thin">
        <color theme="0" tint="-0.14996795556505021"/>
      </right>
      <top/>
      <bottom style="thin">
        <color theme="1"/>
      </bottom>
      <diagonal/>
    </border>
    <border>
      <left/>
      <right style="thin">
        <color theme="0" tint="-0.24994659260841701"/>
      </right>
      <top/>
      <bottom style="thin">
        <color theme="1"/>
      </bottom>
      <diagonal/>
    </border>
    <border>
      <left style="thin">
        <color theme="0" tint="-0.24994659260841701"/>
      </left>
      <right style="thin">
        <color theme="0" tint="-0.24994659260841701"/>
      </right>
      <top/>
      <bottom style="thin">
        <color theme="1"/>
      </bottom>
      <diagonal/>
    </border>
    <border>
      <left/>
      <right/>
      <top style="thin">
        <color theme="1"/>
      </top>
      <bottom style="thin">
        <color theme="1"/>
      </bottom>
      <diagonal/>
    </border>
    <border>
      <left style="thin">
        <color theme="1"/>
      </left>
      <right style="thin">
        <color theme="0" tint="-0.14996795556505021"/>
      </right>
      <top style="thin">
        <color theme="1"/>
      </top>
      <bottom/>
      <diagonal/>
    </border>
    <border>
      <left style="thin">
        <color theme="1"/>
      </left>
      <right style="thin">
        <color theme="1"/>
      </right>
      <top/>
      <bottom style="double">
        <color rgb="FFB51270"/>
      </bottom>
      <diagonal/>
    </border>
    <border>
      <left style="thin">
        <color theme="1"/>
      </left>
      <right style="thin">
        <color theme="0" tint="-0.14996795556505021"/>
      </right>
      <top/>
      <bottom style="double">
        <color rgb="FFB51270"/>
      </bottom>
      <diagonal/>
    </border>
    <border>
      <left/>
      <right style="thin">
        <color theme="0" tint="-0.24994659260841701"/>
      </right>
      <top/>
      <bottom style="double">
        <color rgb="FFB51270"/>
      </bottom>
      <diagonal/>
    </border>
    <border>
      <left style="thin">
        <color theme="0" tint="-0.24994659260841701"/>
      </left>
      <right style="thin">
        <color theme="0" tint="-0.24994659260841701"/>
      </right>
      <top/>
      <bottom style="double">
        <color rgb="FFB51270"/>
      </bottom>
      <diagonal/>
    </border>
    <border>
      <left/>
      <right/>
      <top style="medium">
        <color indexed="8"/>
      </top>
      <bottom style="medium">
        <color indexed="8"/>
      </bottom>
      <diagonal/>
    </border>
    <border>
      <left style="thin">
        <color indexed="8"/>
      </left>
      <right style="thin">
        <color indexed="8"/>
      </right>
      <top style="thin">
        <color indexed="8"/>
      </top>
      <bottom/>
      <diagonal/>
    </border>
    <border>
      <left style="thin">
        <color theme="0" tint="-0.24994659260841701"/>
      </left>
      <right style="thin">
        <color theme="0" tint="-0.14996795556505021"/>
      </right>
      <top style="thin">
        <color indexed="8"/>
      </top>
      <bottom/>
      <diagonal/>
    </border>
    <border>
      <left/>
      <right style="thin">
        <color theme="0" tint="-0.24994659260841701"/>
      </right>
      <top style="thin">
        <color indexed="8"/>
      </top>
      <bottom/>
      <diagonal/>
    </border>
    <border>
      <left style="thin">
        <color theme="0" tint="-0.24994659260841701"/>
      </left>
      <right style="thin">
        <color theme="0" tint="-0.24994659260841701"/>
      </right>
      <top style="thin">
        <color indexed="8"/>
      </top>
      <bottom/>
      <diagonal/>
    </border>
    <border>
      <left/>
      <right/>
      <top/>
      <bottom style="thin">
        <color indexed="8"/>
      </bottom>
      <diagonal/>
    </border>
    <border>
      <left style="thin">
        <color indexed="8"/>
      </left>
      <right style="thin">
        <color indexed="8"/>
      </right>
      <top/>
      <bottom style="thin">
        <color indexed="8"/>
      </bottom>
      <diagonal/>
    </border>
    <border>
      <left style="thin">
        <color theme="0" tint="-0.24994659260841701"/>
      </left>
      <right style="thin">
        <color theme="0" tint="-0.14996795556505021"/>
      </right>
      <top/>
      <bottom style="thin">
        <color indexed="8"/>
      </bottom>
      <diagonal/>
    </border>
    <border>
      <left style="thin">
        <color theme="0" tint="-0.14996795556505021"/>
      </left>
      <right/>
      <top/>
      <bottom style="thin">
        <color theme="1"/>
      </bottom>
      <diagonal/>
    </border>
    <border>
      <left style="thin">
        <color theme="0" tint="-0.14996795556505021"/>
      </left>
      <right style="thin">
        <color theme="0" tint="-0.14996795556505021"/>
      </right>
      <top/>
      <bottom style="thin">
        <color theme="1"/>
      </bottom>
      <diagonal/>
    </border>
    <border>
      <left/>
      <right style="thin">
        <color theme="0" tint="-0.14993743705557422"/>
      </right>
      <top style="thin">
        <color indexed="8"/>
      </top>
      <bottom/>
      <diagonal/>
    </border>
    <border>
      <left style="thin">
        <color theme="0" tint="-0.14993743705557422"/>
      </left>
      <right style="thin">
        <color theme="0" tint="-0.14993743705557422"/>
      </right>
      <top style="thin">
        <color indexed="8"/>
      </top>
      <bottom/>
      <diagonal/>
    </border>
    <border>
      <left style="thin">
        <color indexed="8"/>
      </left>
      <right style="thin">
        <color indexed="8"/>
      </right>
      <top/>
      <bottom/>
      <diagonal/>
    </border>
    <border>
      <left/>
      <right style="thin">
        <color theme="0" tint="-0.14993743705557422"/>
      </right>
      <top/>
      <bottom/>
      <diagonal/>
    </border>
    <border>
      <left style="thin">
        <color theme="0" tint="-0.14993743705557422"/>
      </left>
      <right style="thin">
        <color theme="0" tint="-0.14993743705557422"/>
      </right>
      <top/>
      <bottom/>
      <diagonal/>
    </border>
    <border>
      <left style="thin">
        <color indexed="8"/>
      </left>
      <right style="thin">
        <color indexed="8"/>
      </right>
      <top/>
      <bottom style="double">
        <color rgb="FFB51270"/>
      </bottom>
      <diagonal/>
    </border>
    <border>
      <left/>
      <right style="thin">
        <color theme="0" tint="-0.14993743705557422"/>
      </right>
      <top/>
      <bottom style="double">
        <color rgb="FFB51270"/>
      </bottom>
      <diagonal/>
    </border>
    <border>
      <left style="thin">
        <color theme="0" tint="-0.14993743705557422"/>
      </left>
      <right style="thin">
        <color theme="0" tint="-0.14993743705557422"/>
      </right>
      <top/>
      <bottom style="double">
        <color rgb="FFB51270"/>
      </bottom>
      <diagonal/>
    </border>
    <border>
      <left/>
      <right/>
      <top style="medium">
        <color indexed="8"/>
      </top>
      <bottom style="thin">
        <color indexed="8"/>
      </bottom>
      <diagonal/>
    </border>
    <border>
      <left style="thin">
        <color theme="0" tint="-0.24994659260841701"/>
      </left>
      <right style="thin">
        <color theme="0" tint="-0.14996795556505021"/>
      </right>
      <top/>
      <bottom/>
      <diagonal/>
    </border>
    <border>
      <left/>
      <right style="thin">
        <color theme="0" tint="-0.24994659260841701"/>
      </right>
      <top/>
      <bottom/>
      <diagonal/>
    </border>
    <border>
      <left style="thin">
        <color theme="0" tint="-0.24994659260841701"/>
      </left>
      <right style="thin">
        <color theme="0" tint="-0.24994659260841701"/>
      </right>
      <top/>
      <bottom/>
      <diagonal/>
    </border>
    <border>
      <left style="thin">
        <color indexed="8"/>
      </left>
      <right/>
      <top/>
      <bottom style="double">
        <color rgb="FFB51270"/>
      </bottom>
      <diagonal/>
    </border>
    <border>
      <left style="thin">
        <color theme="0" tint="-0.24994659260841701"/>
      </left>
      <right style="thin">
        <color theme="0" tint="-0.14996795556505021"/>
      </right>
      <top/>
      <bottom style="double">
        <color rgb="FFB51270"/>
      </bottom>
      <diagonal/>
    </border>
    <border>
      <left/>
      <right/>
      <top style="medium">
        <color indexed="64"/>
      </top>
      <bottom style="medium">
        <color indexed="64"/>
      </bottom>
      <diagonal/>
    </border>
    <border>
      <left/>
      <right style="thin">
        <color indexed="8"/>
      </right>
      <top/>
      <bottom/>
      <diagonal/>
    </border>
    <border>
      <left/>
      <right style="thin">
        <color indexed="8"/>
      </right>
      <top/>
      <bottom style="thin">
        <color indexed="8"/>
      </bottom>
      <diagonal/>
    </border>
    <border>
      <left style="thin">
        <color theme="0" tint="-0.24994659260841701"/>
      </left>
      <right style="thin">
        <color theme="0" tint="-0.14996795556505021"/>
      </right>
      <top/>
      <bottom style="thin">
        <color auto="1"/>
      </bottom>
      <diagonal/>
    </border>
    <border>
      <left style="thin">
        <color theme="0" tint="-0.24994659260841701"/>
      </left>
      <right style="thin">
        <color theme="0" tint="-0.24994659260841701"/>
      </right>
      <top/>
      <bottom style="thin">
        <color auto="1"/>
      </bottom>
      <diagonal/>
    </border>
    <border>
      <left/>
      <right style="thin">
        <color theme="0" tint="-0.24994659260841701"/>
      </right>
      <top/>
      <bottom style="thin">
        <color auto="1"/>
      </bottom>
      <diagonal/>
    </border>
    <border>
      <left/>
      <right style="thin">
        <color theme="0" tint="-0.24994659260841701"/>
      </right>
      <top style="thin">
        <color indexed="64"/>
      </top>
      <bottom style="thin">
        <color indexed="8"/>
      </bottom>
      <diagonal/>
    </border>
    <border>
      <left/>
      <right style="thin">
        <color indexed="8"/>
      </right>
      <top style="thin">
        <color indexed="8"/>
      </top>
      <bottom/>
      <diagonal/>
    </border>
    <border>
      <left/>
      <right style="thin">
        <color indexed="8"/>
      </right>
      <top style="thin">
        <color auto="1"/>
      </top>
      <bottom/>
      <diagonal/>
    </border>
    <border>
      <left style="thin">
        <color indexed="8"/>
      </left>
      <right style="thin">
        <color indexed="8"/>
      </right>
      <top style="thin">
        <color auto="1"/>
      </top>
      <bottom/>
      <diagonal/>
    </border>
    <border>
      <left/>
      <right style="thin">
        <color indexed="8"/>
      </right>
      <top/>
      <bottom style="double">
        <color rgb="FFB51270"/>
      </bottom>
      <diagonal/>
    </border>
    <border>
      <left style="thin">
        <color indexed="8"/>
      </left>
      <right style="thin">
        <color indexed="8"/>
      </right>
      <top style="thin">
        <color indexed="64"/>
      </top>
      <bottom/>
      <diagonal/>
    </border>
    <border>
      <left style="thin">
        <color theme="0" tint="-0.24994659260841701"/>
      </left>
      <right style="thin">
        <color theme="0" tint="-0.14996795556505021"/>
      </right>
      <top style="thin">
        <color indexed="64"/>
      </top>
      <bottom/>
      <diagonal/>
    </border>
    <border>
      <left/>
      <right style="thin">
        <color theme="0" tint="-0.14996795556505021"/>
      </right>
      <top style="thin">
        <color auto="1"/>
      </top>
      <bottom/>
      <diagonal/>
    </border>
    <border>
      <left style="thin">
        <color theme="0" tint="-0.14996795556505021"/>
      </left>
      <right style="thin">
        <color theme="0" tint="-0.14996795556505021"/>
      </right>
      <top style="thin">
        <color indexed="64"/>
      </top>
      <bottom/>
      <diagonal/>
    </border>
    <border>
      <left style="thin">
        <color theme="0" tint="-0.14996795556505021"/>
      </left>
      <right style="thin">
        <color theme="0" tint="-0.14996795556505021"/>
      </right>
      <top/>
      <bottom/>
      <diagonal/>
    </border>
    <border>
      <left style="thin">
        <color theme="0" tint="-0.14996795556505021"/>
      </left>
      <right style="thin">
        <color theme="0" tint="-0.14996795556505021"/>
      </right>
      <top/>
      <bottom style="double">
        <color rgb="FFB51270"/>
      </bottom>
      <diagonal/>
    </border>
    <border>
      <left/>
      <right style="thin">
        <color theme="0" tint="-0.14996795556505021"/>
      </right>
      <top/>
      <bottom style="thin">
        <color auto="1"/>
      </bottom>
      <diagonal/>
    </border>
    <border>
      <left/>
      <right/>
      <top style="medium">
        <color indexed="64"/>
      </top>
      <bottom style="thin">
        <color indexed="64"/>
      </bottom>
      <diagonal/>
    </border>
    <border>
      <left style="thin">
        <color auto="1"/>
      </left>
      <right style="thin">
        <color auto="1"/>
      </right>
      <top/>
      <bottom/>
      <diagonal/>
    </border>
    <border>
      <left/>
      <right style="thin">
        <color theme="0" tint="-0.14996795556505021"/>
      </right>
      <top style="thin">
        <color indexed="64"/>
      </top>
      <bottom/>
      <diagonal/>
    </border>
    <border>
      <left style="thin">
        <color theme="0" tint="-0.14996795556505021"/>
      </left>
      <right style="thin">
        <color theme="0" tint="-0.24994659260841701"/>
      </right>
      <top style="thin">
        <color indexed="64"/>
      </top>
      <bottom/>
      <diagonal/>
    </border>
    <border>
      <left style="thin">
        <color theme="0" tint="-0.14996795556505021"/>
      </left>
      <right style="thin">
        <color theme="0" tint="-0.24994659260841701"/>
      </right>
      <top/>
      <bottom/>
      <diagonal/>
    </border>
    <border>
      <left style="thin">
        <color auto="1"/>
      </left>
      <right style="thin">
        <color auto="1"/>
      </right>
      <top/>
      <bottom style="double">
        <color rgb="FFB51270"/>
      </bottom>
      <diagonal/>
    </border>
    <border>
      <left style="thin">
        <color theme="0" tint="-0.14996795556505021"/>
      </left>
      <right style="thin">
        <color theme="0" tint="-0.24994659260841701"/>
      </right>
      <top/>
      <bottom style="double">
        <color rgb="FFB51270"/>
      </bottom>
      <diagonal/>
    </border>
    <border>
      <left/>
      <right/>
      <top style="thin">
        <color indexed="8"/>
      </top>
      <bottom/>
      <diagonal/>
    </border>
    <border>
      <left style="thin">
        <color indexed="8"/>
      </left>
      <right style="thin">
        <color indexed="8"/>
      </right>
      <top style="thin">
        <color indexed="8"/>
      </top>
      <bottom/>
      <diagonal/>
    </border>
    <border>
      <left/>
      <right style="thin">
        <color theme="0" tint="-0.14996795556505021"/>
      </right>
      <top style="thin">
        <color indexed="8"/>
      </top>
      <bottom/>
      <diagonal/>
    </border>
    <border>
      <left style="thin">
        <color theme="0" tint="-0.14996795556505021"/>
      </left>
      <right/>
      <top style="thin">
        <color indexed="8"/>
      </top>
      <bottom/>
      <diagonal/>
    </border>
    <border>
      <left style="thin">
        <color theme="0" tint="-0.14996795556505021"/>
      </left>
      <right style="thin">
        <color theme="0" tint="-0.14996795556505021"/>
      </right>
      <top style="thin">
        <color indexed="8"/>
      </top>
      <bottom/>
      <diagonal/>
    </border>
    <border>
      <left/>
      <right/>
      <top/>
      <bottom style="medium">
        <color indexed="64"/>
      </bottom>
      <diagonal/>
    </border>
    <border>
      <left style="thin">
        <color indexed="8"/>
      </left>
      <right style="thin">
        <color indexed="8"/>
      </right>
      <top/>
      <bottom style="medium">
        <color indexed="64"/>
      </bottom>
      <diagonal/>
    </border>
    <border>
      <left/>
      <right style="thin">
        <color theme="0" tint="-0.14996795556505021"/>
      </right>
      <top/>
      <bottom style="medium">
        <color indexed="64"/>
      </bottom>
      <diagonal/>
    </border>
    <border>
      <left style="thin">
        <color theme="0" tint="-0.14996795556505021"/>
      </left>
      <right/>
      <top/>
      <bottom style="medium">
        <color indexed="64"/>
      </bottom>
      <diagonal/>
    </border>
    <border>
      <left style="thin">
        <color theme="0" tint="-0.14996795556505021"/>
      </left>
      <right style="thin">
        <color theme="0" tint="-0.14996795556505021"/>
      </right>
      <top/>
      <bottom style="medium">
        <color indexed="64"/>
      </bottom>
      <diagonal/>
    </border>
    <border>
      <left/>
      <right/>
      <top style="thin">
        <color indexed="64"/>
      </top>
      <bottom/>
      <diagonal/>
    </border>
    <border>
      <left style="thin">
        <color theme="0" tint="-0.14996795556505021"/>
      </left>
      <right style="thin">
        <color theme="0" tint="-0.14993743705557422"/>
      </right>
      <top style="thin">
        <color indexed="64"/>
      </top>
      <bottom/>
      <diagonal/>
    </border>
    <border>
      <left style="thin">
        <color theme="0" tint="-0.14996795556505021"/>
      </left>
      <right style="thin">
        <color theme="0" tint="-0.14993743705557422"/>
      </right>
      <top/>
      <bottom/>
      <diagonal/>
    </border>
    <border>
      <left style="thin">
        <color theme="0" tint="-0.14996795556505021"/>
      </left>
      <right style="thin">
        <color theme="0" tint="-0.14993743705557422"/>
      </right>
      <top/>
      <bottom style="double">
        <color rgb="FFB51270"/>
      </bottom>
      <diagonal/>
    </border>
    <border>
      <left style="medium">
        <color indexed="9"/>
      </left>
      <right/>
      <top/>
      <bottom style="medium">
        <color auto="1"/>
      </bottom>
      <diagonal/>
    </border>
    <border>
      <left/>
      <right style="medium">
        <color indexed="9"/>
      </right>
      <top/>
      <bottom/>
      <diagonal/>
    </border>
    <border>
      <left/>
      <right style="medium">
        <color indexed="9"/>
      </right>
      <top/>
      <bottom style="medium">
        <color auto="1"/>
      </bottom>
      <diagonal/>
    </border>
    <border>
      <left/>
      <right/>
      <top/>
      <bottom style="medium">
        <color indexed="8"/>
      </bottom>
      <diagonal/>
    </border>
    <border>
      <left style="thin">
        <color indexed="8"/>
      </left>
      <right/>
      <top style="medium">
        <color indexed="8"/>
      </top>
      <bottom style="thin">
        <color indexed="8"/>
      </bottom>
      <diagonal/>
    </border>
    <border>
      <left style="thin">
        <color theme="0" tint="-0.14993743705557422"/>
      </left>
      <right/>
      <top style="thin">
        <color indexed="8"/>
      </top>
      <bottom/>
      <diagonal/>
    </border>
    <border>
      <left/>
      <right style="thin">
        <color theme="0" tint="-0.14993743705557422"/>
      </right>
      <top style="thin">
        <color indexed="8"/>
      </top>
      <bottom/>
      <diagonal/>
    </border>
    <border>
      <left/>
      <right style="thin">
        <color theme="0" tint="-0.14990691854609822"/>
      </right>
      <top style="thin">
        <color indexed="8"/>
      </top>
      <bottom/>
      <diagonal/>
    </border>
    <border>
      <left style="thin">
        <color theme="0" tint="-0.14993743705557422"/>
      </left>
      <right/>
      <top/>
      <bottom/>
      <diagonal/>
    </border>
    <border>
      <left/>
      <right style="thin">
        <color theme="0" tint="-0.14990691854609822"/>
      </right>
      <top/>
      <bottom/>
      <diagonal/>
    </border>
    <border>
      <left style="thin">
        <color theme="0" tint="-0.14996795556505021"/>
      </left>
      <right/>
      <top/>
      <bottom style="double">
        <color rgb="FFB51270"/>
      </bottom>
      <diagonal/>
    </border>
    <border>
      <left style="thin">
        <color theme="0" tint="-0.14993743705557422"/>
      </left>
      <right/>
      <top/>
      <bottom style="double">
        <color rgb="FFB51270"/>
      </bottom>
      <diagonal/>
    </border>
    <border>
      <left/>
      <right style="thin">
        <color theme="0" tint="-0.14990691854609822"/>
      </right>
      <top/>
      <bottom style="double">
        <color rgb="FFB51270"/>
      </bottom>
      <diagonal/>
    </border>
    <border>
      <left/>
      <right/>
      <top style="medium">
        <color indexed="8"/>
      </top>
      <bottom style="thin">
        <color indexed="64"/>
      </bottom>
      <diagonal/>
    </border>
    <border>
      <left style="thin">
        <color theme="0" tint="-0.14996795556505021"/>
      </left>
      <right/>
      <top style="medium">
        <color indexed="8"/>
      </top>
      <bottom style="thin">
        <color indexed="64"/>
      </bottom>
      <diagonal/>
    </border>
    <border>
      <left style="thin">
        <color indexed="64"/>
      </left>
      <right style="thin">
        <color indexed="64"/>
      </right>
      <top style="thin">
        <color indexed="64"/>
      </top>
      <bottom/>
      <diagonal/>
    </border>
    <border>
      <left style="thin">
        <color theme="0" tint="-0.14996795556505021"/>
      </left>
      <right/>
      <top style="thin">
        <color indexed="64"/>
      </top>
      <bottom/>
      <diagonal/>
    </border>
    <border>
      <left/>
      <right/>
      <top/>
      <bottom style="medium">
        <color indexed="64"/>
      </bottom>
      <diagonal/>
    </border>
    <border>
      <left style="thin">
        <color indexed="64"/>
      </left>
      <right style="thin">
        <color indexed="64"/>
      </right>
      <top/>
      <bottom style="medium">
        <color indexed="64"/>
      </bottom>
      <diagonal/>
    </border>
    <border>
      <left/>
      <right style="thin">
        <color theme="0" tint="-0.14996795556505021"/>
      </right>
      <top/>
      <bottom style="medium">
        <color indexed="64"/>
      </bottom>
      <diagonal/>
    </border>
    <border>
      <left style="thin">
        <color theme="0" tint="-0.14996795556505021"/>
      </left>
      <right/>
      <top/>
      <bottom style="medium">
        <color indexed="64"/>
      </bottom>
      <diagonal/>
    </border>
    <border>
      <left/>
      <right/>
      <top style="thin">
        <color indexed="64"/>
      </top>
      <bottom style="thin">
        <color indexed="8"/>
      </bottom>
      <diagonal/>
    </border>
    <border>
      <left/>
      <right style="thin">
        <color theme="0" tint="-0.24994659260841701"/>
      </right>
      <top style="thin">
        <color indexed="8"/>
      </top>
      <bottom/>
      <diagonal/>
    </border>
    <border>
      <left/>
      <right/>
      <top style="thin">
        <color indexed="64"/>
      </top>
      <bottom style="thin">
        <color indexed="64"/>
      </bottom>
      <diagonal/>
    </border>
    <border>
      <left style="medium">
        <color indexed="9"/>
      </left>
      <right/>
      <top/>
      <bottom style="thin">
        <color indexed="64"/>
      </bottom>
      <diagonal/>
    </border>
    <border>
      <left/>
      <right style="medium">
        <color indexed="9"/>
      </right>
      <top/>
      <bottom style="thin">
        <color indexed="64"/>
      </bottom>
      <diagonal/>
    </border>
    <border>
      <left style="thin">
        <color indexed="64"/>
      </left>
      <right/>
      <top/>
      <bottom/>
      <diagonal/>
    </border>
    <border>
      <left style="thin">
        <color auto="1"/>
      </left>
      <right style="thin">
        <color theme="0" tint="-0.14996795556505021"/>
      </right>
      <top/>
      <bottom/>
      <diagonal/>
    </border>
    <border>
      <left/>
      <right style="thin">
        <color indexed="64"/>
      </right>
      <top/>
      <bottom style="double">
        <color rgb="FFB51270"/>
      </bottom>
      <diagonal/>
    </border>
    <border>
      <left style="thin">
        <color auto="1"/>
      </left>
      <right style="thin">
        <color theme="0" tint="-0.14996795556505021"/>
      </right>
      <top/>
      <bottom style="double">
        <color rgb="FFB51270"/>
      </bottom>
      <diagonal/>
    </border>
    <border>
      <left/>
      <right style="thin">
        <color theme="0" tint="-0.14996795556505021"/>
      </right>
      <top style="thin">
        <color theme="0"/>
      </top>
      <bottom style="double">
        <color rgb="FFB51270"/>
      </bottom>
      <diagonal/>
    </border>
    <border>
      <left/>
      <right style="thin">
        <color indexed="64"/>
      </right>
      <top style="medium">
        <color indexed="8"/>
      </top>
      <bottom/>
      <diagonal/>
    </border>
    <border>
      <left style="thin">
        <color indexed="8"/>
      </left>
      <right/>
      <top style="medium">
        <color indexed="8"/>
      </top>
      <bottom/>
      <diagonal/>
    </border>
    <border>
      <left style="thin">
        <color auto="1"/>
      </left>
      <right style="thin">
        <color theme="0" tint="-0.14996795556505021"/>
      </right>
      <top style="medium">
        <color indexed="8"/>
      </top>
      <bottom/>
      <diagonal/>
    </border>
    <border>
      <left/>
      <right/>
      <top style="medium">
        <color indexed="8"/>
      </top>
      <bottom/>
      <diagonal/>
    </border>
    <border>
      <left/>
      <right style="thin">
        <color theme="0" tint="-0.14996795556505021"/>
      </right>
      <top style="medium">
        <color indexed="8"/>
      </top>
      <bottom/>
      <diagonal/>
    </border>
    <border>
      <left/>
      <right style="thin">
        <color theme="0" tint="-0.24994659260841701"/>
      </right>
      <top style="medium">
        <color indexed="8"/>
      </top>
      <bottom/>
      <diagonal/>
    </border>
    <border>
      <left style="thin">
        <color theme="0" tint="-0.24994659260841701"/>
      </left>
      <right/>
      <top style="medium">
        <color indexed="8"/>
      </top>
      <bottom/>
      <diagonal/>
    </border>
    <border>
      <left style="thin">
        <color indexed="8"/>
      </left>
      <right/>
      <top/>
      <bottom/>
      <diagonal/>
    </border>
    <border>
      <left style="thin">
        <color auto="1"/>
      </left>
      <right style="thin">
        <color theme="0" tint="-0.14996795556505021"/>
      </right>
      <top/>
      <bottom/>
      <diagonal/>
    </border>
    <border>
      <left style="thin">
        <color theme="0" tint="-0.24994659260841701"/>
      </left>
      <right/>
      <top/>
      <bottom/>
      <diagonal/>
    </border>
    <border>
      <left style="thin">
        <color theme="0" tint="-0.24994659260841701"/>
      </left>
      <right/>
      <top/>
      <bottom style="double">
        <color rgb="FFB51270"/>
      </bottom>
      <diagonal/>
    </border>
    <border>
      <left style="thin">
        <color theme="0" tint="-0.14996795556505021"/>
      </left>
      <right/>
      <top style="medium">
        <color indexed="8"/>
      </top>
      <bottom/>
      <diagonal/>
    </border>
    <border>
      <left/>
      <right style="thin">
        <color theme="0" tint="-0.14993743705557422"/>
      </right>
      <top style="medium">
        <color indexed="8"/>
      </top>
      <bottom/>
      <diagonal/>
    </border>
    <border>
      <left style="thin">
        <color auto="1"/>
      </left>
      <right style="thin">
        <color theme="0" tint="-0.14996795556505021"/>
      </right>
      <top style="thin">
        <color indexed="8"/>
      </top>
      <bottom/>
      <diagonal/>
    </border>
    <border>
      <left style="thin">
        <color theme="0" tint="-0.14996795556505021"/>
      </left>
      <right/>
      <top style="thin">
        <color auto="1"/>
      </top>
      <bottom style="thin">
        <color indexed="64"/>
      </bottom>
      <diagonal/>
    </border>
    <border>
      <left style="thin">
        <color indexed="8"/>
      </left>
      <right style="thin">
        <color indexed="8"/>
      </right>
      <top style="thin">
        <color auto="1"/>
      </top>
      <bottom style="thin">
        <color indexed="64"/>
      </bottom>
      <diagonal/>
    </border>
    <border>
      <left/>
      <right style="thin">
        <color theme="0" tint="-0.14996795556505021"/>
      </right>
      <top style="thin">
        <color auto="1"/>
      </top>
      <bottom style="thin">
        <color indexed="64"/>
      </bottom>
      <diagonal/>
    </border>
    <border>
      <left style="thin">
        <color theme="0" tint="-0.14996795556505021"/>
      </left>
      <right style="thin">
        <color theme="0" tint="-0.14996795556505021"/>
      </right>
      <top style="thin">
        <color auto="1"/>
      </top>
      <bottom style="thin">
        <color indexed="64"/>
      </bottom>
      <diagonal/>
    </border>
    <border>
      <left/>
      <right style="medium">
        <color theme="0" tint="-0.14996795556505021"/>
      </right>
      <top style="thin">
        <color auto="1"/>
      </top>
      <bottom style="thin">
        <color indexed="64"/>
      </bottom>
      <diagonal/>
    </border>
    <border>
      <left style="thin">
        <color theme="0" tint="-0.14996795556505021"/>
      </left>
      <right/>
      <top style="thin">
        <color auto="1"/>
      </top>
      <bottom style="double">
        <color rgb="FFB52670"/>
      </bottom>
      <diagonal/>
    </border>
    <border>
      <left style="thin">
        <color indexed="8"/>
      </left>
      <right style="thin">
        <color indexed="8"/>
      </right>
      <top style="thin">
        <color auto="1"/>
      </top>
      <bottom style="double">
        <color rgb="FFB52670"/>
      </bottom>
      <diagonal/>
    </border>
    <border>
      <left/>
      <right style="thin">
        <color theme="0" tint="-0.14996795556505021"/>
      </right>
      <top style="thin">
        <color auto="1"/>
      </top>
      <bottom style="double">
        <color rgb="FFB52670"/>
      </bottom>
      <diagonal/>
    </border>
    <border>
      <left style="thin">
        <color theme="0" tint="-0.14996795556505021"/>
      </left>
      <right style="thin">
        <color theme="0" tint="-0.14996795556505021"/>
      </right>
      <top style="thin">
        <color auto="1"/>
      </top>
      <bottom style="double">
        <color rgb="FFB52670"/>
      </bottom>
      <diagonal/>
    </border>
    <border>
      <left/>
      <right style="medium">
        <color theme="0" tint="-0.14996795556505021"/>
      </right>
      <top style="thin">
        <color auto="1"/>
      </top>
      <bottom style="double">
        <color rgb="FFB52670"/>
      </bottom>
      <diagonal/>
    </border>
  </borders>
  <cellStyleXfs count="32">
    <xf numFmtId="0" fontId="0" fillId="0" borderId="0"/>
    <xf numFmtId="0" fontId="2" fillId="0" borderId="0"/>
    <xf numFmtId="43" fontId="2" fillId="0" borderId="0" applyFont="0" applyFill="0" applyBorder="0" applyAlignment="0" applyProtection="0"/>
    <xf numFmtId="0" fontId="23" fillId="0" borderId="0"/>
    <xf numFmtId="44" fontId="2" fillId="0" borderId="0" applyFont="0" applyFill="0" applyBorder="0" applyAlignment="0" applyProtection="0"/>
    <xf numFmtId="0" fontId="1" fillId="0" borderId="0"/>
    <xf numFmtId="0" fontId="15" fillId="0" borderId="0"/>
    <xf numFmtId="37" fontId="35" fillId="0" borderId="0"/>
    <xf numFmtId="0" fontId="39" fillId="0" borderId="0" applyNumberFormat="0" applyFill="0" applyBorder="0" applyAlignment="0" applyProtection="0"/>
    <xf numFmtId="9" fontId="35" fillId="0" borderId="0" applyFont="0" applyFill="0" applyBorder="0" applyAlignment="0" applyProtection="0"/>
    <xf numFmtId="0" fontId="1" fillId="0" borderId="0"/>
    <xf numFmtId="37" fontId="49" fillId="0" borderId="0" applyNumberFormat="0" applyFill="0" applyBorder="0" applyAlignment="0" applyProtection="0"/>
    <xf numFmtId="37" fontId="35" fillId="0" borderId="0"/>
    <xf numFmtId="9" fontId="15" fillId="0" borderId="0" applyFont="0" applyFill="0" applyBorder="0" applyAlignment="0" applyProtection="0"/>
    <xf numFmtId="0" fontId="10" fillId="0" borderId="0"/>
    <xf numFmtId="0" fontId="15" fillId="0" borderId="0"/>
    <xf numFmtId="0" fontId="15" fillId="0" borderId="0"/>
    <xf numFmtId="0" fontId="65" fillId="0" borderId="0"/>
    <xf numFmtId="0" fontId="66" fillId="0" borderId="0" applyNumberFormat="0" applyFill="0" applyBorder="0" applyAlignment="0" applyProtection="0">
      <alignment vertical="top"/>
      <protection locked="0"/>
    </xf>
    <xf numFmtId="190" fontId="35" fillId="0" borderId="0"/>
    <xf numFmtId="0" fontId="1" fillId="0" borderId="0"/>
    <xf numFmtId="0" fontId="39" fillId="0" borderId="0" applyNumberFormat="0" applyFill="0" applyBorder="0" applyAlignment="0" applyProtection="0"/>
    <xf numFmtId="0" fontId="84" fillId="0" borderId="0"/>
    <xf numFmtId="0" fontId="85" fillId="0" borderId="0" applyNumberFormat="0" applyFill="0" applyBorder="0" applyAlignment="0" applyProtection="0"/>
    <xf numFmtId="0" fontId="110" fillId="17" borderId="119">
      <alignment vertical="center"/>
    </xf>
    <xf numFmtId="0" fontId="112" fillId="2" borderId="119">
      <alignment vertical="center"/>
    </xf>
    <xf numFmtId="0" fontId="65" fillId="0" borderId="0"/>
    <xf numFmtId="0" fontId="65" fillId="0" borderId="0"/>
    <xf numFmtId="0" fontId="39" fillId="0" borderId="0" applyNumberFormat="0" applyFill="0" applyBorder="0" applyAlignment="0" applyProtection="0">
      <alignment vertical="top"/>
      <protection locked="0"/>
    </xf>
    <xf numFmtId="9" fontId="123" fillId="0" borderId="0" applyFont="0" applyFill="0" applyBorder="0" applyAlignment="0" applyProtection="0"/>
    <xf numFmtId="43" fontId="15" fillId="0" borderId="0" applyFont="0" applyFill="0" applyBorder="0" applyAlignment="0" applyProtection="0"/>
    <xf numFmtId="0" fontId="15" fillId="0" borderId="0"/>
  </cellStyleXfs>
  <cellXfs count="2884">
    <xf numFmtId="0" fontId="0" fillId="0" borderId="0" xfId="0"/>
    <xf numFmtId="0" fontId="4" fillId="2" borderId="0" xfId="0" applyFont="1" applyFill="1"/>
    <xf numFmtId="0" fontId="7" fillId="2" borderId="0" xfId="0" applyFont="1" applyFill="1" applyAlignment="1">
      <alignment horizontal="left"/>
    </xf>
    <xf numFmtId="0" fontId="7" fillId="2" borderId="0" xfId="0" applyFont="1" applyFill="1" applyAlignment="1">
      <alignment horizontal="center"/>
    </xf>
    <xf numFmtId="0" fontId="7" fillId="2" borderId="0" xfId="0" applyFont="1" applyFill="1"/>
    <xf numFmtId="0" fontId="7" fillId="2" borderId="0" xfId="0" applyFont="1" applyFill="1" applyAlignment="1">
      <alignment horizontal="center" vertical="center"/>
    </xf>
    <xf numFmtId="0" fontId="8" fillId="2" borderId="0" xfId="0" applyFont="1" applyFill="1"/>
    <xf numFmtId="3" fontId="7" fillId="2" borderId="0" xfId="0" applyNumberFormat="1" applyFont="1" applyFill="1"/>
    <xf numFmtId="165" fontId="3" fillId="0" borderId="0" xfId="0" applyNumberFormat="1" applyFont="1" applyAlignment="1">
      <alignment horizontal="right"/>
    </xf>
    <xf numFmtId="164" fontId="3" fillId="2" borderId="0" xfId="0" applyNumberFormat="1" applyFont="1" applyFill="1"/>
    <xf numFmtId="0" fontId="3" fillId="2" borderId="0" xfId="0" applyFont="1" applyFill="1"/>
    <xf numFmtId="165" fontId="4" fillId="0" borderId="0" xfId="0" applyNumberFormat="1" applyFont="1" applyAlignment="1">
      <alignment horizontal="right"/>
    </xf>
    <xf numFmtId="165" fontId="4" fillId="0" borderId="0" xfId="0" quotePrefix="1" applyNumberFormat="1" applyFont="1" applyAlignment="1">
      <alignment horizontal="right"/>
    </xf>
    <xf numFmtId="164" fontId="4" fillId="2" borderId="0" xfId="0" applyNumberFormat="1" applyFont="1" applyFill="1"/>
    <xf numFmtId="0" fontId="7" fillId="2" borderId="0" xfId="0" quotePrefix="1" applyFont="1" applyFill="1" applyAlignment="1">
      <alignment horizontal="center"/>
    </xf>
    <xf numFmtId="165" fontId="7" fillId="2" borderId="0" xfId="0" applyNumberFormat="1" applyFont="1" applyFill="1" applyAlignment="1">
      <alignment horizontal="right"/>
    </xf>
    <xf numFmtId="165" fontId="4" fillId="2" borderId="0" xfId="0" applyNumberFormat="1" applyFont="1" applyFill="1" applyAlignment="1">
      <alignment horizontal="right"/>
    </xf>
    <xf numFmtId="3" fontId="4" fillId="2" borderId="0" xfId="0" applyNumberFormat="1" applyFont="1" applyFill="1"/>
    <xf numFmtId="165" fontId="8" fillId="2" borderId="0" xfId="0" applyNumberFormat="1" applyFont="1" applyFill="1" applyAlignment="1">
      <alignment horizontal="right"/>
    </xf>
    <xf numFmtId="165" fontId="7" fillId="0" borderId="0" xfId="0" applyNumberFormat="1" applyFont="1" applyAlignment="1">
      <alignment horizontal="right"/>
    </xf>
    <xf numFmtId="3" fontId="3" fillId="2" borderId="0" xfId="0" applyNumberFormat="1" applyFont="1" applyFill="1"/>
    <xf numFmtId="0" fontId="7" fillId="2" borderId="0" xfId="0" applyFont="1" applyFill="1" applyAlignment="1">
      <alignment horizontal="left" wrapText="1"/>
    </xf>
    <xf numFmtId="0" fontId="8" fillId="2" borderId="0" xfId="0" applyFont="1" applyFill="1" applyAlignment="1">
      <alignment horizontal="left"/>
    </xf>
    <xf numFmtId="0" fontId="3" fillId="2" borderId="0" xfId="0" applyFont="1" applyFill="1" applyAlignment="1">
      <alignment horizontal="right"/>
    </xf>
    <xf numFmtId="165" fontId="3" fillId="2" borderId="0" xfId="0" applyNumberFormat="1" applyFont="1" applyFill="1" applyAlignment="1">
      <alignment horizontal="right"/>
    </xf>
    <xf numFmtId="167" fontId="7" fillId="2" borderId="0" xfId="0" applyNumberFormat="1" applyFont="1" applyFill="1" applyAlignment="1">
      <alignment horizontal="right"/>
    </xf>
    <xf numFmtId="168" fontId="7" fillId="2" borderId="0" xfId="0" applyNumberFormat="1" applyFont="1" applyFill="1"/>
    <xf numFmtId="0" fontId="8" fillId="2" borderId="0" xfId="0" applyFont="1" applyFill="1" applyAlignment="1">
      <alignment horizontal="left" vertical="center"/>
    </xf>
    <xf numFmtId="165" fontId="7" fillId="2" borderId="0" xfId="0" applyNumberFormat="1" applyFont="1" applyFill="1" applyAlignment="1">
      <alignment horizontal="left" vertical="center" wrapText="1"/>
    </xf>
    <xf numFmtId="165" fontId="7" fillId="2" borderId="0" xfId="0" applyNumberFormat="1" applyFont="1" applyFill="1" applyAlignment="1">
      <alignment horizontal="left"/>
    </xf>
    <xf numFmtId="0" fontId="4" fillId="0" borderId="0" xfId="0" applyFont="1" applyAlignment="1">
      <alignment horizontal="left"/>
    </xf>
    <xf numFmtId="0" fontId="4" fillId="0" borderId="0" xfId="0" applyFont="1"/>
    <xf numFmtId="0" fontId="7" fillId="2" borderId="0" xfId="0" applyFont="1" applyFill="1" applyAlignment="1">
      <alignment horizontal="left" vertical="center"/>
    </xf>
    <xf numFmtId="3" fontId="4" fillId="0" borderId="0" xfId="0" applyNumberFormat="1" applyFont="1"/>
    <xf numFmtId="0" fontId="7" fillId="2" borderId="0" xfId="0" applyFont="1" applyFill="1" applyAlignment="1">
      <alignment horizontal="right"/>
    </xf>
    <xf numFmtId="165" fontId="8" fillId="2" borderId="0" xfId="0" applyNumberFormat="1" applyFont="1" applyFill="1"/>
    <xf numFmtId="166" fontId="7" fillId="2" borderId="0" xfId="0" applyNumberFormat="1" applyFont="1" applyFill="1" applyAlignment="1">
      <alignment horizontal="right"/>
    </xf>
    <xf numFmtId="166" fontId="8" fillId="2" borderId="0" xfId="0" applyNumberFormat="1" applyFont="1" applyFill="1"/>
    <xf numFmtId="166" fontId="7" fillId="2" borderId="0" xfId="0" applyNumberFormat="1" applyFont="1" applyFill="1"/>
    <xf numFmtId="166" fontId="8" fillId="2" borderId="0" xfId="0" applyNumberFormat="1" applyFont="1" applyFill="1" applyAlignment="1">
      <alignment horizontal="right"/>
    </xf>
    <xf numFmtId="3" fontId="4" fillId="3" borderId="0" xfId="0" applyNumberFormat="1" applyFont="1" applyFill="1" applyAlignment="1">
      <alignment horizontal="right" vertical="center"/>
    </xf>
    <xf numFmtId="3" fontId="4" fillId="3" borderId="0" xfId="0" applyNumberFormat="1" applyFont="1" applyFill="1" applyAlignment="1">
      <alignment horizontal="right"/>
    </xf>
    <xf numFmtId="1" fontId="7" fillId="0" borderId="0" xfId="0" applyNumberFormat="1" applyFont="1" applyAlignment="1">
      <alignment horizontal="right"/>
    </xf>
    <xf numFmtId="167" fontId="8" fillId="2" borderId="0" xfId="0" applyNumberFormat="1" applyFont="1" applyFill="1" applyAlignment="1">
      <alignment horizontal="right"/>
    </xf>
    <xf numFmtId="3" fontId="4" fillId="3" borderId="0" xfId="0" applyNumberFormat="1" applyFont="1" applyFill="1"/>
    <xf numFmtId="3" fontId="4" fillId="2" borderId="0" xfId="0" applyNumberFormat="1" applyFont="1" applyFill="1" applyAlignment="1">
      <alignment horizontal="right"/>
    </xf>
    <xf numFmtId="166" fontId="7" fillId="0" borderId="0" xfId="0" applyNumberFormat="1" applyFont="1" applyAlignment="1">
      <alignment horizontal="right"/>
    </xf>
    <xf numFmtId="0" fontId="4" fillId="2" borderId="0" xfId="0" applyFont="1" applyFill="1" applyAlignment="1">
      <alignment horizontal="right"/>
    </xf>
    <xf numFmtId="168" fontId="3" fillId="2" borderId="0" xfId="0" applyNumberFormat="1" applyFont="1" applyFill="1"/>
    <xf numFmtId="168" fontId="4" fillId="2" borderId="0" xfId="0" applyNumberFormat="1" applyFont="1" applyFill="1"/>
    <xf numFmtId="165" fontId="7" fillId="2" borderId="0" xfId="0" applyNumberFormat="1" applyFont="1" applyFill="1" applyAlignment="1">
      <alignment horizontal="right" vertical="center"/>
    </xf>
    <xf numFmtId="165" fontId="8" fillId="2" borderId="0" xfId="0" applyNumberFormat="1" applyFont="1" applyFill="1" applyAlignment="1">
      <alignment horizontal="right" vertical="center"/>
    </xf>
    <xf numFmtId="3" fontId="4" fillId="0" borderId="0" xfId="0" applyNumberFormat="1" applyFont="1" applyAlignment="1">
      <alignment horizontal="right"/>
    </xf>
    <xf numFmtId="0" fontId="4" fillId="0" borderId="0" xfId="0" applyFont="1" applyAlignment="1">
      <alignment wrapText="1"/>
    </xf>
    <xf numFmtId="0" fontId="5" fillId="2" borderId="0" xfId="0" applyFont="1" applyFill="1"/>
    <xf numFmtId="169" fontId="4" fillId="0" borderId="0" xfId="0" applyNumberFormat="1" applyFont="1"/>
    <xf numFmtId="165" fontId="4" fillId="3" borderId="0" xfId="0" applyNumberFormat="1" applyFont="1" applyFill="1" applyAlignment="1">
      <alignment horizontal="right"/>
    </xf>
    <xf numFmtId="165" fontId="3" fillId="3" borderId="0" xfId="0" applyNumberFormat="1" applyFont="1" applyFill="1" applyAlignment="1">
      <alignment horizontal="right"/>
    </xf>
    <xf numFmtId="170" fontId="4" fillId="2" borderId="0" xfId="0" applyNumberFormat="1" applyFont="1" applyFill="1"/>
    <xf numFmtId="169" fontId="3" fillId="2" borderId="0" xfId="0" applyNumberFormat="1" applyFont="1" applyFill="1"/>
    <xf numFmtId="169" fontId="4" fillId="2" borderId="0" xfId="0" applyNumberFormat="1" applyFont="1" applyFill="1"/>
    <xf numFmtId="165" fontId="9" fillId="0" borderId="0" xfId="0" applyNumberFormat="1" applyFont="1" applyAlignment="1">
      <alignment horizontal="right"/>
    </xf>
    <xf numFmtId="0" fontId="11" fillId="0" borderId="0" xfId="0" applyFont="1"/>
    <xf numFmtId="3" fontId="10" fillId="4" borderId="0" xfId="0" quotePrefix="1" applyNumberFormat="1" applyFont="1" applyFill="1" applyAlignment="1">
      <alignment horizontal="center" vertical="center"/>
    </xf>
    <xf numFmtId="3" fontId="10" fillId="4" borderId="0" xfId="0" applyNumberFormat="1" applyFont="1" applyFill="1" applyAlignment="1">
      <alignment horizontal="center" vertical="center" wrapText="1"/>
    </xf>
    <xf numFmtId="0" fontId="7" fillId="2" borderId="0" xfId="0" quotePrefix="1" applyFont="1" applyFill="1" applyAlignment="1">
      <alignment horizontal="center" vertical="center"/>
    </xf>
    <xf numFmtId="0" fontId="7" fillId="2" borderId="0" xfId="0" applyFont="1" applyFill="1" applyAlignment="1">
      <alignment vertical="center"/>
    </xf>
    <xf numFmtId="165" fontId="4" fillId="0" borderId="0" xfId="0" applyNumberFormat="1" applyFont="1" applyAlignment="1">
      <alignment horizontal="right" vertical="center"/>
    </xf>
    <xf numFmtId="0" fontId="8" fillId="2" borderId="0" xfId="0" applyFont="1" applyFill="1" applyAlignment="1">
      <alignment vertical="center"/>
    </xf>
    <xf numFmtId="165" fontId="3" fillId="0" borderId="0" xfId="0" applyNumberFormat="1" applyFont="1" applyAlignment="1">
      <alignment horizontal="right" vertical="center"/>
    </xf>
    <xf numFmtId="165" fontId="4" fillId="0" borderId="0" xfId="0" quotePrefix="1" applyNumberFormat="1" applyFont="1" applyAlignment="1">
      <alignment horizontal="right" vertical="center"/>
    </xf>
    <xf numFmtId="165" fontId="7" fillId="2" borderId="0" xfId="0" applyNumberFormat="1" applyFont="1" applyFill="1" applyAlignment="1">
      <alignment horizontal="left" vertical="center"/>
    </xf>
    <xf numFmtId="169" fontId="4" fillId="2" borderId="0" xfId="0" applyNumberFormat="1" applyFont="1" applyFill="1" applyAlignment="1">
      <alignment vertical="center"/>
    </xf>
    <xf numFmtId="3" fontId="4" fillId="0" borderId="0" xfId="0" applyNumberFormat="1" applyFont="1" applyAlignment="1">
      <alignment vertical="center"/>
    </xf>
    <xf numFmtId="0" fontId="4" fillId="0" borderId="0" xfId="0" applyFont="1" applyAlignment="1">
      <alignment vertical="center"/>
    </xf>
    <xf numFmtId="165" fontId="3" fillId="2" borderId="0" xfId="0" applyNumberFormat="1" applyFont="1" applyFill="1" applyAlignment="1">
      <alignment horizontal="right" vertical="center"/>
    </xf>
    <xf numFmtId="0" fontId="7" fillId="2" borderId="0" xfId="0" applyFont="1" applyFill="1" applyAlignment="1">
      <alignment horizontal="right" vertical="center"/>
    </xf>
    <xf numFmtId="0" fontId="4" fillId="2" borderId="0" xfId="0" applyFont="1" applyFill="1" applyAlignment="1">
      <alignment vertical="center"/>
    </xf>
    <xf numFmtId="0" fontId="7" fillId="2" borderId="13" xfId="0" applyFont="1" applyFill="1" applyBorder="1"/>
    <xf numFmtId="0" fontId="8" fillId="2" borderId="13" xfId="0" applyFont="1" applyFill="1" applyBorder="1"/>
    <xf numFmtId="0" fontId="12" fillId="2" borderId="0" xfId="0" applyFont="1" applyFill="1"/>
    <xf numFmtId="168" fontId="7" fillId="2" borderId="13" xfId="0" applyNumberFormat="1" applyFont="1" applyFill="1" applyBorder="1"/>
    <xf numFmtId="0" fontId="4" fillId="2" borderId="13" xfId="0" applyFont="1" applyFill="1" applyBorder="1"/>
    <xf numFmtId="167" fontId="8" fillId="2" borderId="13" xfId="0" applyNumberFormat="1" applyFont="1" applyFill="1" applyBorder="1" applyAlignment="1">
      <alignment horizontal="right"/>
    </xf>
    <xf numFmtId="0" fontId="4" fillId="3" borderId="0" xfId="0" applyFont="1" applyFill="1"/>
    <xf numFmtId="0" fontId="0" fillId="3" borderId="0" xfId="0" applyFill="1"/>
    <xf numFmtId="0" fontId="8" fillId="3" borderId="0" xfId="0" applyFont="1" applyFill="1" applyAlignment="1">
      <alignment vertical="center"/>
    </xf>
    <xf numFmtId="165" fontId="3" fillId="3" borderId="0" xfId="0" applyNumberFormat="1" applyFont="1" applyFill="1" applyAlignment="1">
      <alignment horizontal="right" vertical="center"/>
    </xf>
    <xf numFmtId="0" fontId="7" fillId="3" borderId="0" xfId="0" applyFont="1" applyFill="1" applyAlignment="1">
      <alignment horizontal="center" vertical="center"/>
    </xf>
    <xf numFmtId="165" fontId="4" fillId="3" borderId="0" xfId="0" applyNumberFormat="1" applyFont="1" applyFill="1" applyAlignment="1">
      <alignment horizontal="right" vertical="center"/>
    </xf>
    <xf numFmtId="0" fontId="7" fillId="3" borderId="0" xfId="0" quotePrefix="1" applyFont="1" applyFill="1" applyAlignment="1">
      <alignment horizontal="center"/>
    </xf>
    <xf numFmtId="0" fontId="7" fillId="3" borderId="0" xfId="0" applyFont="1" applyFill="1"/>
    <xf numFmtId="165" fontId="4" fillId="3" borderId="0" xfId="0" quotePrefix="1" applyNumberFormat="1" applyFont="1" applyFill="1" applyAlignment="1">
      <alignment horizontal="right"/>
    </xf>
    <xf numFmtId="0" fontId="7" fillId="3" borderId="0" xfId="0" applyFont="1" applyFill="1" applyAlignment="1">
      <alignment horizontal="center"/>
    </xf>
    <xf numFmtId="0" fontId="8" fillId="3" borderId="0" xfId="0" applyFont="1" applyFill="1"/>
    <xf numFmtId="165" fontId="7" fillId="3" borderId="0" xfId="0" applyNumberFormat="1" applyFont="1" applyFill="1" applyAlignment="1">
      <alignment horizontal="right"/>
    </xf>
    <xf numFmtId="0" fontId="7" fillId="3" borderId="0" xfId="0" quotePrefix="1" applyFont="1" applyFill="1" applyAlignment="1">
      <alignment horizontal="center" vertical="center"/>
    </xf>
    <xf numFmtId="165" fontId="4" fillId="3" borderId="0" xfId="0" quotePrefix="1" applyNumberFormat="1" applyFont="1" applyFill="1" applyAlignment="1">
      <alignment horizontal="right" vertical="center"/>
    </xf>
    <xf numFmtId="167" fontId="7" fillId="3" borderId="0" xfId="0" applyNumberFormat="1" applyFont="1" applyFill="1" applyAlignment="1">
      <alignment horizontal="right"/>
    </xf>
    <xf numFmtId="0" fontId="8" fillId="3" borderId="0" xfId="0" applyFont="1" applyFill="1" applyAlignment="1">
      <alignment horizontal="left"/>
    </xf>
    <xf numFmtId="165" fontId="8" fillId="3" borderId="0" xfId="0" applyNumberFormat="1" applyFont="1" applyFill="1" applyAlignment="1">
      <alignment horizontal="right"/>
    </xf>
    <xf numFmtId="1" fontId="7" fillId="3" borderId="0" xfId="0" applyNumberFormat="1" applyFont="1" applyFill="1" applyAlignment="1">
      <alignment horizontal="right"/>
    </xf>
    <xf numFmtId="0" fontId="6" fillId="3" borderId="0" xfId="0" applyFont="1" applyFill="1" applyAlignment="1">
      <alignment horizontal="center" vertical="center" wrapText="1"/>
    </xf>
    <xf numFmtId="0" fontId="6" fillId="3" borderId="0" xfId="0" applyFont="1" applyFill="1" applyAlignment="1">
      <alignment horizontal="center" vertical="center"/>
    </xf>
    <xf numFmtId="164" fontId="3" fillId="2" borderId="0" xfId="0" applyNumberFormat="1" applyFont="1" applyFill="1" applyAlignment="1">
      <alignment vertical="center"/>
    </xf>
    <xf numFmtId="0" fontId="3" fillId="2" borderId="0" xfId="0" applyFont="1" applyFill="1" applyAlignment="1">
      <alignment vertical="center"/>
    </xf>
    <xf numFmtId="3" fontId="4" fillId="2" borderId="0" xfId="0" applyNumberFormat="1" applyFont="1" applyFill="1" applyAlignment="1">
      <alignment vertical="center"/>
    </xf>
    <xf numFmtId="3" fontId="3" fillId="2" borderId="0" xfId="0" applyNumberFormat="1" applyFont="1" applyFill="1" applyAlignment="1">
      <alignment vertical="center"/>
    </xf>
    <xf numFmtId="0" fontId="8" fillId="2" borderId="0" xfId="0" applyFont="1" applyFill="1" applyAlignment="1">
      <alignment horizontal="right" vertical="center"/>
    </xf>
    <xf numFmtId="1" fontId="4" fillId="3" borderId="0" xfId="0" applyNumberFormat="1" applyFont="1" applyFill="1" applyAlignment="1">
      <alignment horizontal="right"/>
    </xf>
    <xf numFmtId="0" fontId="7" fillId="2" borderId="0" xfId="0" applyFont="1" applyFill="1" applyAlignment="1">
      <alignment horizontal="left" vertical="center" wrapText="1"/>
    </xf>
    <xf numFmtId="165" fontId="7" fillId="2" borderId="0" xfId="0" applyNumberFormat="1" applyFont="1" applyFill="1" applyAlignment="1">
      <alignment vertical="center" wrapText="1"/>
    </xf>
    <xf numFmtId="165" fontId="7" fillId="2" borderId="0" xfId="0" applyNumberFormat="1" applyFont="1" applyFill="1" applyAlignment="1">
      <alignment wrapText="1"/>
    </xf>
    <xf numFmtId="0" fontId="7" fillId="0" borderId="0" xfId="0" applyFont="1"/>
    <xf numFmtId="165" fontId="8" fillId="0" borderId="0" xfId="0" applyNumberFormat="1" applyFont="1" applyAlignment="1">
      <alignment horizontal="right"/>
    </xf>
    <xf numFmtId="0" fontId="13" fillId="2" borderId="0" xfId="0" applyFont="1" applyFill="1"/>
    <xf numFmtId="0" fontId="7" fillId="2" borderId="15" xfId="0" applyFont="1" applyFill="1" applyBorder="1" applyAlignment="1">
      <alignment horizontal="center"/>
    </xf>
    <xf numFmtId="165" fontId="4" fillId="0" borderId="15" xfId="0" applyNumberFormat="1" applyFont="1" applyBorder="1" applyAlignment="1">
      <alignment horizontal="right"/>
    </xf>
    <xf numFmtId="0" fontId="7" fillId="2" borderId="15" xfId="0" applyFont="1" applyFill="1" applyBorder="1"/>
    <xf numFmtId="0" fontId="7" fillId="3" borderId="15" xfId="0" applyFont="1" applyFill="1" applyBorder="1" applyAlignment="1">
      <alignment horizontal="center"/>
    </xf>
    <xf numFmtId="0" fontId="7" fillId="3" borderId="15" xfId="0" applyFont="1" applyFill="1" applyBorder="1"/>
    <xf numFmtId="165" fontId="4" fillId="3" borderId="15" xfId="0" applyNumberFormat="1" applyFont="1" applyFill="1" applyBorder="1" applyAlignment="1">
      <alignment horizontal="right"/>
    </xf>
    <xf numFmtId="168" fontId="7" fillId="3" borderId="15" xfId="0" applyNumberFormat="1" applyFont="1" applyFill="1" applyBorder="1"/>
    <xf numFmtId="0" fontId="8" fillId="2" borderId="15" xfId="0" applyFont="1" applyFill="1" applyBorder="1"/>
    <xf numFmtId="168" fontId="7" fillId="2" borderId="15" xfId="0" applyNumberFormat="1" applyFont="1" applyFill="1" applyBorder="1"/>
    <xf numFmtId="165" fontId="7" fillId="2" borderId="15" xfId="0" applyNumberFormat="1" applyFont="1" applyFill="1" applyBorder="1" applyAlignment="1">
      <alignment horizontal="right"/>
    </xf>
    <xf numFmtId="0" fontId="7" fillId="2" borderId="15" xfId="0" applyFont="1" applyFill="1" applyBorder="1" applyAlignment="1">
      <alignment horizontal="right"/>
    </xf>
    <xf numFmtId="0" fontId="3" fillId="2" borderId="15" xfId="0" applyFont="1" applyFill="1" applyBorder="1" applyAlignment="1">
      <alignment horizontal="right"/>
    </xf>
    <xf numFmtId="0" fontId="6" fillId="6" borderId="6" xfId="0" applyFont="1" applyFill="1" applyBorder="1" applyAlignment="1">
      <alignment horizontal="center" vertical="center"/>
    </xf>
    <xf numFmtId="170" fontId="8" fillId="2" borderId="15" xfId="0" applyNumberFormat="1" applyFont="1" applyFill="1" applyBorder="1"/>
    <xf numFmtId="170" fontId="7" fillId="2" borderId="15" xfId="0" applyNumberFormat="1" applyFont="1" applyFill="1" applyBorder="1"/>
    <xf numFmtId="165" fontId="14" fillId="0" borderId="0" xfId="0" applyNumberFormat="1" applyFont="1" applyAlignment="1">
      <alignment horizontal="right"/>
    </xf>
    <xf numFmtId="0" fontId="15" fillId="3" borderId="0" xfId="0" applyFont="1" applyFill="1"/>
    <xf numFmtId="171" fontId="4" fillId="3" borderId="0" xfId="0" applyNumberFormat="1" applyFont="1" applyFill="1"/>
    <xf numFmtId="0" fontId="12" fillId="3" borderId="0" xfId="0" applyFont="1" applyFill="1"/>
    <xf numFmtId="165" fontId="8" fillId="3" borderId="0" xfId="0" applyNumberFormat="1" applyFont="1" applyFill="1"/>
    <xf numFmtId="0" fontId="20" fillId="0" borderId="19" xfId="1" applyFont="1" applyBorder="1" applyAlignment="1">
      <alignment wrapText="1"/>
    </xf>
    <xf numFmtId="0" fontId="19" fillId="3" borderId="0" xfId="1" applyFont="1" applyFill="1" applyAlignment="1">
      <alignment horizontal="center" vertical="center" wrapText="1"/>
    </xf>
    <xf numFmtId="0" fontId="20" fillId="3" borderId="19" xfId="1" applyFont="1" applyFill="1" applyBorder="1" applyAlignment="1">
      <alignment wrapText="1"/>
    </xf>
    <xf numFmtId="0" fontId="20" fillId="0" borderId="19" xfId="1" applyFont="1" applyBorder="1"/>
    <xf numFmtId="0" fontId="4" fillId="0" borderId="26" xfId="1" applyFont="1" applyBorder="1" applyAlignment="1">
      <alignment horizontal="left" indent="1"/>
    </xf>
    <xf numFmtId="1" fontId="20" fillId="0" borderId="19" xfId="1" applyNumberFormat="1" applyFont="1" applyBorder="1"/>
    <xf numFmtId="0" fontId="4" fillId="0" borderId="19" xfId="1" applyFont="1" applyBorder="1"/>
    <xf numFmtId="0" fontId="20" fillId="0" borderId="19" xfId="1" applyFont="1" applyBorder="1" applyAlignment="1">
      <alignment vertical="center"/>
    </xf>
    <xf numFmtId="0" fontId="28" fillId="2" borderId="0" xfId="1" applyFont="1" applyFill="1" applyAlignment="1">
      <alignment vertical="center"/>
    </xf>
    <xf numFmtId="0" fontId="3" fillId="3" borderId="0" xfId="1" applyFont="1" applyFill="1" applyAlignment="1">
      <alignment horizontal="left" vertical="center" wrapText="1"/>
    </xf>
    <xf numFmtId="0" fontId="27" fillId="3" borderId="0" xfId="1" applyFont="1" applyFill="1" applyAlignment="1">
      <alignment horizontal="left" vertical="center" wrapText="1" indent="1"/>
    </xf>
    <xf numFmtId="0" fontId="20" fillId="0" borderId="27" xfId="1" applyFont="1" applyBorder="1"/>
    <xf numFmtId="0" fontId="25" fillId="0" borderId="31" xfId="1" applyFont="1" applyBorder="1"/>
    <xf numFmtId="173" fontId="25" fillId="0" borderId="31" xfId="4" applyNumberFormat="1" applyFont="1" applyBorder="1"/>
    <xf numFmtId="172" fontId="20" fillId="0" borderId="19" xfId="1" applyNumberFormat="1" applyFont="1" applyBorder="1"/>
    <xf numFmtId="0" fontId="21" fillId="6" borderId="19" xfId="1" applyFont="1" applyFill="1" applyBorder="1" applyAlignment="1">
      <alignment horizontal="center" vertical="center" wrapText="1"/>
    </xf>
    <xf numFmtId="0" fontId="21" fillId="6" borderId="19" xfId="1" applyFont="1" applyFill="1" applyBorder="1" applyAlignment="1">
      <alignment horizontal="center" vertical="center"/>
    </xf>
    <xf numFmtId="0" fontId="25" fillId="0" borderId="34" xfId="1" applyFont="1" applyBorder="1"/>
    <xf numFmtId="173" fontId="25" fillId="0" borderId="34" xfId="4" applyNumberFormat="1" applyFont="1" applyBorder="1"/>
    <xf numFmtId="0" fontId="21" fillId="6" borderId="31" xfId="1" applyFont="1" applyFill="1" applyBorder="1" applyAlignment="1">
      <alignment horizontal="center" vertical="center" wrapText="1"/>
    </xf>
    <xf numFmtId="0" fontId="21" fillId="6" borderId="32" xfId="1" applyFont="1" applyFill="1" applyBorder="1" applyAlignment="1">
      <alignment horizontal="center" vertical="center"/>
    </xf>
    <xf numFmtId="0" fontId="27" fillId="3" borderId="35" xfId="1" applyFont="1" applyFill="1" applyBorder="1" applyAlignment="1">
      <alignment horizontal="left" vertical="center" wrapText="1" indent="1"/>
    </xf>
    <xf numFmtId="174" fontId="4" fillId="3" borderId="35" xfId="2" applyNumberFormat="1" applyFont="1" applyFill="1" applyBorder="1"/>
    <xf numFmtId="3" fontId="4" fillId="3" borderId="35" xfId="2" applyNumberFormat="1" applyFont="1" applyFill="1" applyBorder="1"/>
    <xf numFmtId="0" fontId="20" fillId="3" borderId="17" xfId="1" applyFont="1" applyFill="1" applyBorder="1"/>
    <xf numFmtId="0" fontId="20" fillId="3" borderId="18" xfId="1" applyFont="1" applyFill="1" applyBorder="1"/>
    <xf numFmtId="0" fontId="20" fillId="3" borderId="19" xfId="1" applyFont="1" applyFill="1" applyBorder="1"/>
    <xf numFmtId="0" fontId="19" fillId="2" borderId="0" xfId="1" applyFont="1" applyFill="1" applyAlignment="1">
      <alignment horizontal="center" vertical="center" wrapText="1"/>
    </xf>
    <xf numFmtId="0" fontId="19" fillId="2" borderId="22" xfId="1" applyFont="1" applyFill="1" applyBorder="1" applyAlignment="1">
      <alignment horizontal="center" vertical="center" wrapText="1"/>
    </xf>
    <xf numFmtId="0" fontId="20" fillId="3" borderId="22" xfId="1" applyFont="1" applyFill="1" applyBorder="1"/>
    <xf numFmtId="0" fontId="20" fillId="3" borderId="0" xfId="1" applyFont="1" applyFill="1"/>
    <xf numFmtId="0" fontId="28" fillId="3" borderId="0" xfId="1" applyFont="1" applyFill="1" applyAlignment="1">
      <alignment vertical="center"/>
    </xf>
    <xf numFmtId="0" fontId="19" fillId="3" borderId="17" xfId="1" applyFont="1" applyFill="1" applyBorder="1" applyAlignment="1">
      <alignment horizontal="center" vertical="center" wrapText="1"/>
    </xf>
    <xf numFmtId="0" fontId="19" fillId="3" borderId="18" xfId="1" applyFont="1" applyFill="1" applyBorder="1" applyAlignment="1">
      <alignment horizontal="center" vertical="center" wrapText="1"/>
    </xf>
    <xf numFmtId="0" fontId="21" fillId="3" borderId="0" xfId="1" applyFont="1" applyFill="1" applyAlignment="1">
      <alignment horizontal="center" vertical="center"/>
    </xf>
    <xf numFmtId="0" fontId="21" fillId="3" borderId="0" xfId="1" applyFont="1" applyFill="1" applyAlignment="1">
      <alignment horizontal="center" vertical="center" wrapText="1"/>
    </xf>
    <xf numFmtId="0" fontId="3" fillId="0" borderId="26" xfId="1" applyFont="1" applyBorder="1" applyAlignment="1">
      <alignment horizontal="left" indent="1"/>
    </xf>
    <xf numFmtId="1" fontId="20" fillId="3" borderId="19" xfId="1" applyNumberFormat="1" applyFont="1" applyFill="1" applyBorder="1"/>
    <xf numFmtId="172" fontId="3" fillId="3" borderId="37" xfId="2" applyNumberFormat="1" applyFont="1" applyFill="1" applyBorder="1"/>
    <xf numFmtId="172" fontId="4" fillId="3" borderId="37" xfId="2" applyNumberFormat="1" applyFont="1" applyFill="1" applyBorder="1"/>
    <xf numFmtId="171" fontId="4" fillId="3" borderId="17" xfId="2" applyNumberFormat="1" applyFont="1" applyFill="1" applyBorder="1"/>
    <xf numFmtId="0" fontId="3" fillId="3" borderId="30" xfId="1" applyFont="1" applyFill="1" applyBorder="1" applyAlignment="1">
      <alignment horizontal="left" indent="1"/>
    </xf>
    <xf numFmtId="0" fontId="4" fillId="3" borderId="30" xfId="1" applyFont="1" applyFill="1" applyBorder="1" applyAlignment="1">
      <alignment horizontal="left" indent="1"/>
    </xf>
    <xf numFmtId="173" fontId="25" fillId="0" borderId="35" xfId="4" applyNumberFormat="1" applyFont="1" applyBorder="1"/>
    <xf numFmtId="167" fontId="8" fillId="2" borderId="0" xfId="0" applyNumberFormat="1" applyFont="1" applyFill="1" applyAlignment="1">
      <alignment horizontal="right" vertical="center"/>
    </xf>
    <xf numFmtId="0" fontId="25" fillId="0" borderId="39" xfId="1" applyFont="1" applyBorder="1"/>
    <xf numFmtId="3" fontId="4" fillId="3" borderId="36" xfId="2" applyNumberFormat="1" applyFont="1" applyFill="1" applyBorder="1"/>
    <xf numFmtId="174" fontId="4" fillId="3" borderId="41" xfId="2" applyNumberFormat="1" applyFont="1" applyFill="1" applyBorder="1"/>
    <xf numFmtId="175" fontId="4" fillId="3" borderId="19" xfId="2" applyNumberFormat="1" applyFont="1" applyFill="1" applyBorder="1"/>
    <xf numFmtId="175" fontId="4" fillId="3" borderId="37" xfId="2" applyNumberFormat="1" applyFont="1" applyFill="1" applyBorder="1"/>
    <xf numFmtId="175" fontId="23" fillId="3" borderId="0" xfId="3" applyNumberFormat="1" applyFill="1"/>
    <xf numFmtId="175" fontId="23" fillId="3" borderId="19" xfId="3" applyNumberFormat="1" applyFill="1" applyBorder="1"/>
    <xf numFmtId="175" fontId="24" fillId="3" borderId="19" xfId="3" applyNumberFormat="1" applyFont="1" applyFill="1" applyBorder="1"/>
    <xf numFmtId="175" fontId="24" fillId="0" borderId="19" xfId="3" applyNumberFormat="1" applyFont="1" applyBorder="1"/>
    <xf numFmtId="175" fontId="20" fillId="0" borderId="19" xfId="1" applyNumberFormat="1" applyFont="1" applyBorder="1"/>
    <xf numFmtId="175" fontId="20" fillId="3" borderId="19" xfId="1" applyNumberFormat="1" applyFont="1" applyFill="1" applyBorder="1"/>
    <xf numFmtId="175" fontId="3" fillId="3" borderId="40" xfId="2" applyNumberFormat="1" applyFont="1" applyFill="1" applyBorder="1"/>
    <xf numFmtId="175" fontId="4" fillId="3" borderId="40" xfId="2" applyNumberFormat="1" applyFont="1" applyFill="1" applyBorder="1"/>
    <xf numFmtId="166" fontId="3" fillId="3" borderId="19" xfId="2" applyNumberFormat="1" applyFont="1" applyFill="1" applyBorder="1"/>
    <xf numFmtId="166" fontId="4" fillId="3" borderId="19" xfId="2" applyNumberFormat="1" applyFont="1" applyFill="1" applyBorder="1"/>
    <xf numFmtId="166" fontId="4" fillId="3" borderId="38" xfId="2" applyNumberFormat="1" applyFont="1" applyFill="1" applyBorder="1"/>
    <xf numFmtId="176" fontId="4" fillId="3" borderId="30" xfId="2" applyNumberFormat="1" applyFont="1" applyFill="1" applyBorder="1"/>
    <xf numFmtId="165" fontId="3" fillId="3" borderId="0" xfId="2" applyNumberFormat="1" applyFont="1" applyFill="1" applyBorder="1"/>
    <xf numFmtId="165" fontId="4" fillId="3" borderId="0" xfId="2" applyNumberFormat="1" applyFont="1" applyFill="1" applyBorder="1"/>
    <xf numFmtId="176" fontId="4" fillId="0" borderId="30" xfId="2" applyNumberFormat="1" applyFont="1" applyBorder="1"/>
    <xf numFmtId="176" fontId="4" fillId="0" borderId="30" xfId="2" applyNumberFormat="1" applyFont="1" applyBorder="1" applyAlignment="1">
      <alignment vertical="center"/>
    </xf>
    <xf numFmtId="1" fontId="20" fillId="3" borderId="26" xfId="1" applyNumberFormat="1" applyFont="1" applyFill="1" applyBorder="1"/>
    <xf numFmtId="0" fontId="20" fillId="3" borderId="26" xfId="1" applyFont="1" applyFill="1" applyBorder="1"/>
    <xf numFmtId="1" fontId="20" fillId="3" borderId="27" xfId="1" applyNumberFormat="1" applyFont="1" applyFill="1" applyBorder="1"/>
    <xf numFmtId="0" fontId="20" fillId="3" borderId="27" xfId="1" applyFont="1" applyFill="1" applyBorder="1"/>
    <xf numFmtId="171" fontId="3" fillId="3" borderId="30" xfId="2" applyNumberFormat="1" applyFont="1" applyFill="1" applyBorder="1"/>
    <xf numFmtId="171" fontId="4" fillId="3" borderId="30" xfId="2" applyNumberFormat="1" applyFont="1" applyFill="1" applyBorder="1"/>
    <xf numFmtId="0" fontId="20" fillId="3" borderId="30" xfId="1" applyFont="1" applyFill="1" applyBorder="1"/>
    <xf numFmtId="0" fontId="8" fillId="2" borderId="0" xfId="0" applyFont="1" applyFill="1" applyAlignment="1">
      <alignment wrapText="1"/>
    </xf>
    <xf numFmtId="165" fontId="30" fillId="0" borderId="0" xfId="0" applyNumberFormat="1" applyFont="1" applyAlignment="1">
      <alignment horizontal="right"/>
    </xf>
    <xf numFmtId="165" fontId="31" fillId="0" borderId="0" xfId="0" applyNumberFormat="1" applyFont="1" applyAlignment="1">
      <alignment horizontal="right"/>
    </xf>
    <xf numFmtId="165" fontId="4" fillId="3" borderId="0" xfId="0" applyNumberFormat="1" applyFont="1" applyFill="1" applyAlignment="1">
      <alignment horizontal="right" vertical="top"/>
    </xf>
    <xf numFmtId="172" fontId="4" fillId="3" borderId="0" xfId="0" applyNumberFormat="1" applyFont="1" applyFill="1" applyAlignment="1">
      <alignment horizontal="right" vertical="top"/>
    </xf>
    <xf numFmtId="0" fontId="15" fillId="0" borderId="0" xfId="0" applyFont="1"/>
    <xf numFmtId="0" fontId="4" fillId="3" borderId="0" xfId="0" applyFont="1" applyFill="1" applyAlignment="1">
      <alignment horizontal="right"/>
    </xf>
    <xf numFmtId="0" fontId="16" fillId="3" borderId="0" xfId="0" applyFont="1" applyFill="1"/>
    <xf numFmtId="165" fontId="15" fillId="3" borderId="0" xfId="0" applyNumberFormat="1" applyFont="1" applyFill="1"/>
    <xf numFmtId="3" fontId="3" fillId="0" borderId="0" xfId="0" applyNumberFormat="1" applyFont="1" applyAlignment="1">
      <alignment horizontal="right"/>
    </xf>
    <xf numFmtId="3" fontId="7" fillId="2" borderId="0" xfId="0" applyNumberFormat="1" applyFont="1" applyFill="1" applyAlignment="1">
      <alignment horizontal="right"/>
    </xf>
    <xf numFmtId="3" fontId="8" fillId="2" borderId="0" xfId="0" applyNumberFormat="1" applyFont="1" applyFill="1"/>
    <xf numFmtId="3" fontId="8" fillId="2" borderId="0" xfId="0" applyNumberFormat="1" applyFont="1" applyFill="1" applyAlignment="1">
      <alignment horizontal="right"/>
    </xf>
    <xf numFmtId="3" fontId="8" fillId="2" borderId="0" xfId="0" applyNumberFormat="1" applyFont="1" applyFill="1" applyAlignment="1">
      <alignment horizontal="right" vertical="top"/>
    </xf>
    <xf numFmtId="3" fontId="3" fillId="2" borderId="0" xfId="0" applyNumberFormat="1" applyFont="1" applyFill="1" applyAlignment="1">
      <alignment horizontal="right" vertical="top"/>
    </xf>
    <xf numFmtId="1" fontId="3" fillId="2" borderId="0" xfId="0" applyNumberFormat="1" applyFont="1" applyFill="1"/>
    <xf numFmtId="167" fontId="7" fillId="2" borderId="0" xfId="0" applyNumberFormat="1" applyFont="1" applyFill="1" applyAlignment="1">
      <alignment horizontal="right" vertical="center"/>
    </xf>
    <xf numFmtId="3" fontId="8" fillId="2" borderId="0" xfId="0" applyNumberFormat="1" applyFont="1" applyFill="1" applyAlignment="1">
      <alignment horizontal="right" vertical="center"/>
    </xf>
    <xf numFmtId="170" fontId="7" fillId="2" borderId="42" xfId="0" applyNumberFormat="1" applyFont="1" applyFill="1" applyBorder="1"/>
    <xf numFmtId="0" fontId="15" fillId="3" borderId="0" xfId="6" applyFill="1"/>
    <xf numFmtId="0" fontId="4" fillId="3" borderId="0" xfId="6" applyFont="1" applyFill="1"/>
    <xf numFmtId="0" fontId="4" fillId="3" borderId="0" xfId="6" applyFont="1" applyFill="1" applyAlignment="1">
      <alignment horizontal="center"/>
    </xf>
    <xf numFmtId="0" fontId="34" fillId="6" borderId="44" xfId="6" applyFont="1" applyFill="1" applyBorder="1" applyAlignment="1">
      <alignment horizontal="center" vertical="center"/>
    </xf>
    <xf numFmtId="0" fontId="34" fillId="6" borderId="45" xfId="6" applyFont="1" applyFill="1" applyBorder="1" applyAlignment="1">
      <alignment horizontal="center" vertical="center"/>
    </xf>
    <xf numFmtId="165" fontId="15" fillId="3" borderId="0" xfId="6" applyNumberFormat="1" applyFill="1"/>
    <xf numFmtId="0" fontId="7" fillId="3" borderId="0" xfId="6" applyFont="1" applyFill="1" applyAlignment="1">
      <alignment vertical="center"/>
    </xf>
    <xf numFmtId="0" fontId="7" fillId="3" borderId="0" xfId="6" applyFont="1" applyFill="1" applyAlignment="1">
      <alignment vertical="center" wrapText="1"/>
    </xf>
    <xf numFmtId="0" fontId="7" fillId="3" borderId="0" xfId="6" applyFont="1" applyFill="1" applyAlignment="1">
      <alignment wrapText="1"/>
    </xf>
    <xf numFmtId="0" fontId="7" fillId="3" borderId="0" xfId="6" applyFont="1" applyFill="1"/>
    <xf numFmtId="0" fontId="7" fillId="3" borderId="0" xfId="6" applyFont="1" applyFill="1" applyAlignment="1">
      <alignment horizontal="left" wrapText="1"/>
    </xf>
    <xf numFmtId="0" fontId="4" fillId="3" borderId="0" xfId="6" applyFont="1" applyFill="1" applyAlignment="1">
      <alignment wrapText="1"/>
    </xf>
    <xf numFmtId="165" fontId="7" fillId="3" borderId="0" xfId="6" applyNumberFormat="1" applyFont="1" applyFill="1" applyAlignment="1">
      <alignment horizontal="right"/>
    </xf>
    <xf numFmtId="165" fontId="7" fillId="3" borderId="0" xfId="6" applyNumberFormat="1" applyFont="1" applyFill="1" applyAlignment="1">
      <alignment horizontal="right" vertical="center"/>
    </xf>
    <xf numFmtId="37" fontId="4" fillId="2" borderId="0" xfId="7" applyFont="1" applyFill="1"/>
    <xf numFmtId="37" fontId="5" fillId="2" borderId="0" xfId="7" applyFont="1" applyFill="1" applyAlignment="1">
      <alignment horizontal="left"/>
    </xf>
    <xf numFmtId="37" fontId="4" fillId="2" borderId="0" xfId="7" applyFont="1" applyFill="1" applyAlignment="1">
      <alignment horizontal="right"/>
    </xf>
    <xf numFmtId="37" fontId="4" fillId="3" borderId="0" xfId="7" applyFont="1" applyFill="1" applyAlignment="1">
      <alignment horizontal="right"/>
    </xf>
    <xf numFmtId="37" fontId="4" fillId="3" borderId="0" xfId="7" applyFont="1" applyFill="1"/>
    <xf numFmtId="37" fontId="6" fillId="3" borderId="0" xfId="7" applyFont="1" applyFill="1" applyAlignment="1">
      <alignment horizontal="center" vertical="center"/>
    </xf>
    <xf numFmtId="177" fontId="4" fillId="3" borderId="0" xfId="7" applyNumberFormat="1" applyFont="1" applyFill="1" applyAlignment="1">
      <alignment horizontal="center" vertical="center" wrapText="1"/>
    </xf>
    <xf numFmtId="37" fontId="4" fillId="3" borderId="0" xfId="7" applyFont="1" applyFill="1" applyAlignment="1">
      <alignment vertical="center" wrapText="1"/>
    </xf>
    <xf numFmtId="178" fontId="4" fillId="3" borderId="0" xfId="7" applyNumberFormat="1" applyFont="1" applyFill="1" applyAlignment="1">
      <alignment vertical="center"/>
    </xf>
    <xf numFmtId="178" fontId="3" fillId="3" borderId="0" xfId="7" applyNumberFormat="1" applyFont="1" applyFill="1" applyAlignment="1">
      <alignment vertical="center"/>
    </xf>
    <xf numFmtId="37" fontId="4" fillId="3" borderId="48" xfId="7" applyFont="1" applyFill="1" applyBorder="1" applyAlignment="1">
      <alignment vertical="center" wrapText="1"/>
    </xf>
    <xf numFmtId="37" fontId="3" fillId="3" borderId="0" xfId="7" applyFont="1" applyFill="1"/>
    <xf numFmtId="37" fontId="7" fillId="2" borderId="15" xfId="7" applyFont="1" applyFill="1" applyBorder="1"/>
    <xf numFmtId="37" fontId="4" fillId="0" borderId="0" xfId="7" applyFont="1"/>
    <xf numFmtId="37" fontId="3" fillId="3" borderId="0" xfId="7" applyFont="1" applyFill="1" applyAlignment="1">
      <alignment horizontal="center"/>
    </xf>
    <xf numFmtId="37" fontId="3" fillId="3" borderId="47" xfId="7" applyFont="1" applyFill="1" applyBorder="1"/>
    <xf numFmtId="178" fontId="3" fillId="3" borderId="0" xfId="7" applyNumberFormat="1" applyFont="1" applyFill="1" applyAlignment="1">
      <alignment horizontal="right" vertical="center"/>
    </xf>
    <xf numFmtId="179" fontId="3" fillId="3" borderId="0" xfId="7" applyNumberFormat="1" applyFont="1" applyFill="1" applyAlignment="1">
      <alignment horizontal="center" vertical="center"/>
    </xf>
    <xf numFmtId="179" fontId="3" fillId="3" borderId="0" xfId="7" applyNumberFormat="1" applyFont="1" applyFill="1" applyAlignment="1">
      <alignment vertical="center"/>
    </xf>
    <xf numFmtId="37" fontId="4" fillId="3" borderId="0" xfId="7" applyFont="1" applyFill="1" applyAlignment="1">
      <alignment horizontal="center" vertical="center"/>
    </xf>
    <xf numFmtId="37" fontId="3" fillId="3" borderId="0" xfId="7" applyFont="1" applyFill="1" applyAlignment="1">
      <alignment horizontal="right" vertical="center"/>
    </xf>
    <xf numFmtId="178" fontId="4" fillId="3" borderId="0" xfId="7" applyNumberFormat="1" applyFont="1" applyFill="1" applyAlignment="1">
      <alignment horizontal="right" vertical="center"/>
    </xf>
    <xf numFmtId="37" fontId="4" fillId="3" borderId="0" xfId="7" applyFont="1" applyFill="1" applyAlignment="1">
      <alignment horizontal="center"/>
    </xf>
    <xf numFmtId="37" fontId="3" fillId="3" borderId="0" xfId="7" applyFont="1" applyFill="1" applyAlignment="1">
      <alignment horizontal="right"/>
    </xf>
    <xf numFmtId="180" fontId="4" fillId="3" borderId="0" xfId="7" applyNumberFormat="1" applyFont="1" applyFill="1" applyAlignment="1">
      <alignment horizontal="center"/>
    </xf>
    <xf numFmtId="37" fontId="4" fillId="3" borderId="0" xfId="7" applyFont="1" applyFill="1" applyAlignment="1">
      <alignment horizontal="right" vertical="center"/>
    </xf>
    <xf numFmtId="37" fontId="3" fillId="3" borderId="0" xfId="7" applyFont="1" applyFill="1" applyAlignment="1">
      <alignment vertical="center" wrapText="1"/>
    </xf>
    <xf numFmtId="37" fontId="7" fillId="3" borderId="0" xfId="7" applyFont="1" applyFill="1" applyAlignment="1">
      <alignment vertical="center"/>
    </xf>
    <xf numFmtId="178" fontId="3" fillId="8" borderId="43" xfId="7" applyNumberFormat="1" applyFont="1" applyFill="1" applyBorder="1" applyAlignment="1">
      <alignment vertical="center"/>
    </xf>
    <xf numFmtId="178" fontId="3" fillId="8" borderId="43" xfId="7" applyNumberFormat="1" applyFont="1" applyFill="1" applyBorder="1" applyAlignment="1">
      <alignment horizontal="right" vertical="center"/>
    </xf>
    <xf numFmtId="37" fontId="3" fillId="8" borderId="43" xfId="7" applyFont="1" applyFill="1" applyBorder="1" applyAlignment="1">
      <alignment vertical="center"/>
    </xf>
    <xf numFmtId="0" fontId="8" fillId="8" borderId="43" xfId="0" applyFont="1" applyFill="1" applyBorder="1" applyAlignment="1">
      <alignment vertical="center"/>
    </xf>
    <xf numFmtId="165" fontId="3" fillId="8" borderId="43" xfId="0" applyNumberFormat="1" applyFont="1" applyFill="1" applyBorder="1" applyAlignment="1">
      <alignment horizontal="right" vertical="center"/>
    </xf>
    <xf numFmtId="164" fontId="3" fillId="8" borderId="43" xfId="0" applyNumberFormat="1" applyFont="1" applyFill="1" applyBorder="1" applyAlignment="1">
      <alignment vertical="center"/>
    </xf>
    <xf numFmtId="171" fontId="3" fillId="8" borderId="43" xfId="0" applyNumberFormat="1" applyFont="1" applyFill="1" applyBorder="1" applyAlignment="1">
      <alignment vertical="center"/>
    </xf>
    <xf numFmtId="0" fontId="34" fillId="3" borderId="0" xfId="6" applyFont="1" applyFill="1" applyAlignment="1">
      <alignment horizontal="center" vertical="center"/>
    </xf>
    <xf numFmtId="2" fontId="7" fillId="3" borderId="0" xfId="6" applyNumberFormat="1" applyFont="1" applyFill="1" applyAlignment="1">
      <alignment vertical="center"/>
    </xf>
    <xf numFmtId="2" fontId="7" fillId="3" borderId="0" xfId="6" applyNumberFormat="1" applyFont="1" applyFill="1" applyAlignment="1">
      <alignment vertical="center" wrapText="1"/>
    </xf>
    <xf numFmtId="2" fontId="7" fillId="3" borderId="0" xfId="6" applyNumberFormat="1" applyFont="1" applyFill="1" applyAlignment="1">
      <alignment wrapText="1"/>
    </xf>
    <xf numFmtId="2" fontId="7" fillId="3" borderId="0" xfId="6" applyNumberFormat="1" applyFont="1" applyFill="1" applyAlignment="1">
      <alignment horizontal="left"/>
    </xf>
    <xf numFmtId="2" fontId="7" fillId="3" borderId="0" xfId="6" applyNumberFormat="1" applyFont="1" applyFill="1"/>
    <xf numFmtId="2" fontId="7" fillId="3" borderId="0" xfId="6" applyNumberFormat="1" applyFont="1" applyFill="1" applyAlignment="1">
      <alignment horizontal="left" wrapText="1"/>
    </xf>
    <xf numFmtId="2" fontId="8" fillId="3" borderId="50" xfId="6" applyNumberFormat="1" applyFont="1" applyFill="1" applyBorder="1"/>
    <xf numFmtId="2" fontId="8" fillId="8" borderId="49" xfId="6" applyNumberFormat="1" applyFont="1" applyFill="1" applyBorder="1" applyAlignment="1">
      <alignment vertical="center"/>
    </xf>
    <xf numFmtId="0" fontId="34" fillId="6" borderId="44" xfId="6" applyFont="1" applyFill="1" applyBorder="1" applyAlignment="1">
      <alignment horizontal="center" vertical="center" wrapText="1"/>
    </xf>
    <xf numFmtId="3" fontId="8" fillId="8" borderId="49" xfId="6" applyNumberFormat="1" applyFont="1" applyFill="1" applyBorder="1" applyAlignment="1">
      <alignment horizontal="right" vertical="center"/>
    </xf>
    <xf numFmtId="3" fontId="8" fillId="8" borderId="49" xfId="6" applyNumberFormat="1" applyFont="1" applyFill="1" applyBorder="1" applyAlignment="1">
      <alignment vertical="center"/>
    </xf>
    <xf numFmtId="3" fontId="7" fillId="3" borderId="0" xfId="6" applyNumberFormat="1" applyFont="1" applyFill="1" applyAlignment="1">
      <alignment horizontal="right" vertical="center"/>
    </xf>
    <xf numFmtId="3" fontId="7" fillId="3" borderId="0" xfId="6" applyNumberFormat="1" applyFont="1" applyFill="1" applyAlignment="1">
      <alignment horizontal="right"/>
    </xf>
    <xf numFmtId="3" fontId="7" fillId="3" borderId="50" xfId="6" applyNumberFormat="1" applyFont="1" applyFill="1" applyBorder="1" applyAlignment="1">
      <alignment horizontal="center"/>
    </xf>
    <xf numFmtId="3" fontId="7" fillId="3" borderId="50" xfId="6" applyNumberFormat="1" applyFont="1" applyFill="1" applyBorder="1" applyAlignment="1">
      <alignment horizontal="right"/>
    </xf>
    <xf numFmtId="172" fontId="32" fillId="3" borderId="51" xfId="6" applyNumberFormat="1" applyFont="1" applyFill="1" applyBorder="1" applyAlignment="1">
      <alignment horizontal="right" vertical="center"/>
    </xf>
    <xf numFmtId="165" fontId="7" fillId="3" borderId="53" xfId="6" applyNumberFormat="1" applyFont="1" applyFill="1" applyBorder="1" applyAlignment="1">
      <alignment horizontal="right" vertical="center"/>
    </xf>
    <xf numFmtId="165" fontId="7" fillId="3" borderId="53" xfId="6" applyNumberFormat="1" applyFont="1" applyFill="1" applyBorder="1" applyAlignment="1">
      <alignment horizontal="right"/>
    </xf>
    <xf numFmtId="165" fontId="7" fillId="3" borderId="53" xfId="6" quotePrefix="1" applyNumberFormat="1" applyFont="1" applyFill="1" applyBorder="1" applyAlignment="1">
      <alignment horizontal="right"/>
    </xf>
    <xf numFmtId="165" fontId="7" fillId="3" borderId="0" xfId="6" quotePrefix="1" applyNumberFormat="1" applyFont="1" applyFill="1" applyAlignment="1">
      <alignment horizontal="right"/>
    </xf>
    <xf numFmtId="165" fontId="7" fillId="3" borderId="0" xfId="6" quotePrefix="1" applyNumberFormat="1" applyFont="1" applyFill="1" applyAlignment="1">
      <alignment horizontal="right" vertical="center"/>
    </xf>
    <xf numFmtId="165" fontId="7" fillId="3" borderId="54" xfId="6" applyNumberFormat="1" applyFont="1" applyFill="1" applyBorder="1" applyAlignment="1">
      <alignment horizontal="center"/>
    </xf>
    <xf numFmtId="0" fontId="37" fillId="2" borderId="0" xfId="0" applyFont="1" applyFill="1"/>
    <xf numFmtId="172" fontId="8" fillId="8" borderId="49" xfId="6" applyNumberFormat="1" applyFont="1" applyFill="1" applyBorder="1" applyAlignment="1">
      <alignment horizontal="right" vertical="center"/>
    </xf>
    <xf numFmtId="0" fontId="4" fillId="3" borderId="0" xfId="6" applyFont="1" applyFill="1" applyAlignment="1">
      <alignment horizontal="right"/>
    </xf>
    <xf numFmtId="0" fontId="32" fillId="3" borderId="52" xfId="6" applyFont="1" applyFill="1" applyBorder="1" applyAlignment="1">
      <alignment vertical="center" wrapText="1"/>
    </xf>
    <xf numFmtId="0" fontId="8" fillId="3" borderId="51" xfId="6" applyFont="1" applyFill="1" applyBorder="1" applyAlignment="1">
      <alignment vertical="center" wrapText="1"/>
    </xf>
    <xf numFmtId="172" fontId="7" fillId="3" borderId="0" xfId="6" applyNumberFormat="1" applyFont="1" applyFill="1" applyAlignment="1">
      <alignment horizontal="right" vertical="center"/>
    </xf>
    <xf numFmtId="172" fontId="7" fillId="3" borderId="0" xfId="6" applyNumberFormat="1" applyFont="1" applyFill="1" applyAlignment="1">
      <alignment horizontal="right"/>
    </xf>
    <xf numFmtId="37" fontId="13" fillId="2" borderId="0" xfId="7" applyFont="1" applyFill="1" applyAlignment="1">
      <alignment horizontal="left"/>
    </xf>
    <xf numFmtId="181" fontId="3" fillId="3" borderId="0" xfId="7" applyNumberFormat="1" applyFont="1" applyFill="1" applyAlignment="1">
      <alignment horizontal="center" vertical="top"/>
    </xf>
    <xf numFmtId="0" fontId="13" fillId="3" borderId="0" xfId="0" applyFont="1" applyFill="1"/>
    <xf numFmtId="0" fontId="21" fillId="3" borderId="30" xfId="1" applyFont="1" applyFill="1" applyBorder="1" applyAlignment="1">
      <alignment horizontal="center" vertical="center"/>
    </xf>
    <xf numFmtId="0" fontId="21" fillId="3" borderId="30" xfId="1" applyFont="1" applyFill="1" applyBorder="1" applyAlignment="1">
      <alignment horizontal="center" vertical="center" wrapText="1"/>
    </xf>
    <xf numFmtId="0" fontId="21" fillId="3" borderId="27" xfId="1" applyFont="1" applyFill="1" applyBorder="1" applyAlignment="1">
      <alignment horizontal="center" vertical="center" wrapText="1"/>
    </xf>
    <xf numFmtId="0" fontId="8" fillId="7" borderId="30" xfId="1" applyFont="1" applyFill="1" applyBorder="1" applyAlignment="1">
      <alignment vertical="center"/>
    </xf>
    <xf numFmtId="175" fontId="8" fillId="7" borderId="30" xfId="5" applyNumberFormat="1" applyFont="1" applyFill="1" applyBorder="1" applyAlignment="1">
      <alignment vertical="center"/>
    </xf>
    <xf numFmtId="176" fontId="8" fillId="7" borderId="30" xfId="5" applyNumberFormat="1" applyFont="1" applyFill="1" applyBorder="1" applyAlignment="1">
      <alignment vertical="center"/>
    </xf>
    <xf numFmtId="0" fontId="7" fillId="3" borderId="30" xfId="1" applyFont="1" applyFill="1" applyBorder="1" applyAlignment="1">
      <alignment vertical="center"/>
    </xf>
    <xf numFmtId="175" fontId="4" fillId="3" borderId="30" xfId="2" applyNumberFormat="1" applyFont="1" applyFill="1" applyBorder="1"/>
    <xf numFmtId="0" fontId="7" fillId="3" borderId="30" xfId="1" applyFont="1" applyFill="1" applyBorder="1" applyAlignment="1">
      <alignment vertical="center" wrapText="1"/>
    </xf>
    <xf numFmtId="175" fontId="4" fillId="3" borderId="30" xfId="2" applyNumberFormat="1" applyFont="1" applyFill="1" applyBorder="1" applyAlignment="1">
      <alignment horizontal="right"/>
    </xf>
    <xf numFmtId="0" fontId="7" fillId="3" borderId="30" xfId="1" applyFont="1" applyFill="1" applyBorder="1" applyAlignment="1">
      <alignment wrapText="1"/>
    </xf>
    <xf numFmtId="175" fontId="4" fillId="3" borderId="30" xfId="2" applyNumberFormat="1" applyFont="1" applyFill="1" applyBorder="1" applyAlignment="1">
      <alignment vertical="center"/>
    </xf>
    <xf numFmtId="176" fontId="4" fillId="3" borderId="30" xfId="2" applyNumberFormat="1" applyFont="1" applyFill="1" applyBorder="1" applyAlignment="1">
      <alignment vertical="center"/>
    </xf>
    <xf numFmtId="175" fontId="4" fillId="0" borderId="30" xfId="0" applyNumberFormat="1" applyFont="1" applyBorder="1" applyAlignment="1">
      <alignment horizontal="right" vertical="center"/>
    </xf>
    <xf numFmtId="0" fontId="7" fillId="3" borderId="30" xfId="1" applyFont="1" applyFill="1" applyBorder="1" applyAlignment="1">
      <alignment horizontal="left"/>
    </xf>
    <xf numFmtId="0" fontId="7" fillId="3" borderId="30" xfId="1" applyFont="1" applyFill="1" applyBorder="1"/>
    <xf numFmtId="0" fontId="7" fillId="3" borderId="30" xfId="1" applyFont="1" applyFill="1" applyBorder="1" applyAlignment="1">
      <alignment horizontal="left" wrapText="1"/>
    </xf>
    <xf numFmtId="0" fontId="20" fillId="0" borderId="39" xfId="1" applyFont="1" applyBorder="1"/>
    <xf numFmtId="173" fontId="20" fillId="0" borderId="55" xfId="4" applyNumberFormat="1" applyFont="1" applyBorder="1"/>
    <xf numFmtId="0" fontId="4" fillId="3" borderId="26" xfId="1" applyFont="1" applyFill="1" applyBorder="1" applyAlignment="1">
      <alignment horizontal="left" vertical="center" wrapText="1"/>
    </xf>
    <xf numFmtId="0" fontId="4" fillId="3" borderId="30" xfId="1" applyFont="1" applyFill="1" applyBorder="1" applyAlignment="1">
      <alignment horizontal="left" vertical="center" wrapText="1"/>
    </xf>
    <xf numFmtId="0" fontId="2" fillId="3" borderId="30" xfId="1" applyFill="1" applyBorder="1" applyAlignment="1">
      <alignment wrapText="1"/>
    </xf>
    <xf numFmtId="0" fontId="2" fillId="3" borderId="27" xfId="1" applyFill="1" applyBorder="1" applyAlignment="1">
      <alignment wrapText="1"/>
    </xf>
    <xf numFmtId="0" fontId="7" fillId="3" borderId="56" xfId="6" applyFont="1" applyFill="1" applyBorder="1" applyAlignment="1">
      <alignment wrapText="1"/>
    </xf>
    <xf numFmtId="0" fontId="39" fillId="0" borderId="19" xfId="8" applyBorder="1"/>
    <xf numFmtId="0" fontId="40" fillId="0" borderId="19" xfId="8" applyFont="1" applyBorder="1"/>
    <xf numFmtId="176" fontId="8" fillId="7" borderId="57" xfId="5" applyNumberFormat="1" applyFont="1" applyFill="1" applyBorder="1" applyAlignment="1">
      <alignment vertical="center"/>
    </xf>
    <xf numFmtId="176" fontId="4" fillId="0" borderId="57" xfId="2" applyNumberFormat="1" applyFont="1" applyBorder="1"/>
    <xf numFmtId="176" fontId="4" fillId="0" borderId="57" xfId="2" applyNumberFormat="1" applyFont="1" applyBorder="1" applyAlignment="1">
      <alignment vertical="center"/>
    </xf>
    <xf numFmtId="176" fontId="4" fillId="3" borderId="57" xfId="2" applyNumberFormat="1" applyFont="1" applyFill="1" applyBorder="1"/>
    <xf numFmtId="181" fontId="3" fillId="8" borderId="43" xfId="7" applyNumberFormat="1" applyFont="1" applyFill="1" applyBorder="1" applyAlignment="1">
      <alignment horizontal="center" vertical="center"/>
    </xf>
    <xf numFmtId="165" fontId="9" fillId="3" borderId="0" xfId="0" applyNumberFormat="1" applyFont="1" applyFill="1" applyAlignment="1">
      <alignment horizontal="right"/>
    </xf>
    <xf numFmtId="3" fontId="3" fillId="2" borderId="0" xfId="0" applyNumberFormat="1" applyFont="1" applyFill="1" applyAlignment="1">
      <alignment horizontal="right"/>
    </xf>
    <xf numFmtId="0" fontId="8" fillId="2" borderId="0" xfId="0" applyFont="1" applyFill="1" applyAlignment="1">
      <alignment vertical="center" wrapText="1"/>
    </xf>
    <xf numFmtId="3" fontId="7" fillId="2" borderId="0" xfId="0" applyNumberFormat="1" applyFont="1" applyFill="1" applyAlignment="1">
      <alignment horizontal="right" vertical="top"/>
    </xf>
    <xf numFmtId="3" fontId="4" fillId="2" borderId="0" xfId="0" applyNumberFormat="1" applyFont="1" applyFill="1" applyAlignment="1">
      <alignment horizontal="right" vertical="top"/>
    </xf>
    <xf numFmtId="3" fontId="3" fillId="2" borderId="0" xfId="0" applyNumberFormat="1" applyFont="1" applyFill="1" applyAlignment="1">
      <alignment horizontal="right" vertical="center"/>
    </xf>
    <xf numFmtId="169" fontId="41" fillId="3" borderId="0" xfId="0" applyNumberFormat="1" applyFont="1" applyFill="1" applyAlignment="1">
      <alignment horizontal="right"/>
    </xf>
    <xf numFmtId="169" fontId="41" fillId="3" borderId="0" xfId="0" applyNumberFormat="1" applyFont="1" applyFill="1" applyAlignment="1">
      <alignment horizontal="right" vertical="top"/>
    </xf>
    <xf numFmtId="169" fontId="4" fillId="2" borderId="0" xfId="0" applyNumberFormat="1" applyFont="1" applyFill="1" applyAlignment="1">
      <alignment horizontal="right" vertical="center"/>
    </xf>
    <xf numFmtId="165" fontId="3" fillId="3" borderId="0" xfId="0" applyNumberFormat="1" applyFont="1" applyFill="1" applyAlignment="1">
      <alignment horizontal="right" vertical="top"/>
    </xf>
    <xf numFmtId="172" fontId="3" fillId="3" borderId="0" xfId="0" applyNumberFormat="1" applyFont="1" applyFill="1" applyAlignment="1">
      <alignment horizontal="right" vertical="top"/>
    </xf>
    <xf numFmtId="172" fontId="3" fillId="3" borderId="0" xfId="0" applyNumberFormat="1" applyFont="1" applyFill="1" applyAlignment="1">
      <alignment horizontal="right"/>
    </xf>
    <xf numFmtId="165" fontId="3" fillId="3" borderId="0" xfId="0" quotePrefix="1" applyNumberFormat="1" applyFont="1" applyFill="1" applyAlignment="1">
      <alignment horizontal="right"/>
    </xf>
    <xf numFmtId="172" fontId="3" fillId="3" borderId="0" xfId="0" quotePrefix="1" applyNumberFormat="1" applyFont="1" applyFill="1" applyAlignment="1">
      <alignment horizontal="right"/>
    </xf>
    <xf numFmtId="1" fontId="7" fillId="2" borderId="0" xfId="0" applyNumberFormat="1" applyFont="1" applyFill="1" applyAlignment="1">
      <alignment horizontal="right" vertical="center"/>
    </xf>
    <xf numFmtId="3" fontId="3" fillId="3" borderId="0" xfId="0" applyNumberFormat="1" applyFont="1" applyFill="1" applyAlignment="1">
      <alignment horizontal="right"/>
    </xf>
    <xf numFmtId="167" fontId="7" fillId="3" borderId="0" xfId="0" applyNumberFormat="1" applyFont="1" applyFill="1" applyAlignment="1">
      <alignment horizontal="right" vertical="center"/>
    </xf>
    <xf numFmtId="172" fontId="7" fillId="0" borderId="0" xfId="6" applyNumberFormat="1" applyFont="1" applyAlignment="1">
      <alignment horizontal="right" vertical="center"/>
    </xf>
    <xf numFmtId="172" fontId="8" fillId="3" borderId="51" xfId="6" applyNumberFormat="1" applyFont="1" applyFill="1" applyBorder="1" applyAlignment="1">
      <alignment vertical="center" wrapText="1"/>
    </xf>
    <xf numFmtId="172" fontId="15" fillId="3" borderId="0" xfId="6" applyNumberFormat="1" applyFill="1"/>
    <xf numFmtId="2" fontId="10" fillId="3" borderId="0" xfId="6" applyNumberFormat="1" applyFont="1" applyFill="1" applyAlignment="1">
      <alignment vertical="center" wrapText="1"/>
    </xf>
    <xf numFmtId="181" fontId="3" fillId="3" borderId="0" xfId="7" applyNumberFormat="1" applyFont="1" applyFill="1" applyAlignment="1">
      <alignment horizontal="center" vertical="center"/>
    </xf>
    <xf numFmtId="37" fontId="7" fillId="3" borderId="15" xfId="7" applyFont="1" applyFill="1" applyBorder="1"/>
    <xf numFmtId="175" fontId="3" fillId="3" borderId="19" xfId="2" applyNumberFormat="1" applyFont="1" applyFill="1" applyBorder="1"/>
    <xf numFmtId="166" fontId="3" fillId="3" borderId="38" xfId="2" applyNumberFormat="1" applyFont="1" applyFill="1" applyBorder="1"/>
    <xf numFmtId="175" fontId="3" fillId="3" borderId="37" xfId="2" applyNumberFormat="1" applyFont="1" applyFill="1" applyBorder="1"/>
    <xf numFmtId="176" fontId="3" fillId="3" borderId="30" xfId="2" applyNumberFormat="1" applyFont="1" applyFill="1" applyBorder="1"/>
    <xf numFmtId="175" fontId="3" fillId="3" borderId="0" xfId="2" applyNumberFormat="1" applyFont="1" applyFill="1" applyBorder="1"/>
    <xf numFmtId="175" fontId="4" fillId="3" borderId="0" xfId="2" applyNumberFormat="1" applyFont="1" applyFill="1" applyBorder="1"/>
    <xf numFmtId="175" fontId="4" fillId="0" borderId="30" xfId="0" applyNumberFormat="1" applyFont="1" applyBorder="1" applyAlignment="1">
      <alignment horizontal="right"/>
    </xf>
    <xf numFmtId="37" fontId="39" fillId="2" borderId="0" xfId="8" applyNumberFormat="1" applyFill="1"/>
    <xf numFmtId="37" fontId="42" fillId="2" borderId="0" xfId="7" applyFont="1" applyFill="1"/>
    <xf numFmtId="37" fontId="13" fillId="2" borderId="0" xfId="7" applyFont="1" applyFill="1"/>
    <xf numFmtId="37" fontId="12" fillId="2" borderId="0" xfId="7" applyFont="1" applyFill="1"/>
    <xf numFmtId="37" fontId="27" fillId="2" borderId="0" xfId="7" applyFont="1" applyFill="1"/>
    <xf numFmtId="37" fontId="8" fillId="2" borderId="0" xfId="7" applyFont="1" applyFill="1"/>
    <xf numFmtId="37" fontId="27" fillId="2" borderId="0" xfId="7" applyFont="1" applyFill="1" applyAlignment="1">
      <alignment horizontal="right"/>
    </xf>
    <xf numFmtId="37" fontId="6" fillId="6" borderId="2" xfId="7" applyFont="1" applyFill="1" applyBorder="1" applyAlignment="1">
      <alignment horizontal="center" vertical="center" wrapText="1"/>
    </xf>
    <xf numFmtId="37" fontId="6" fillId="6" borderId="9" xfId="7" applyFont="1" applyFill="1" applyBorder="1" applyAlignment="1">
      <alignment horizontal="center" vertical="center" wrapText="1"/>
    </xf>
    <xf numFmtId="37" fontId="7" fillId="2" borderId="0" xfId="7" applyFont="1" applyFill="1"/>
    <xf numFmtId="37" fontId="7" fillId="8" borderId="0" xfId="7" applyFont="1" applyFill="1"/>
    <xf numFmtId="182" fontId="7" fillId="3" borderId="0" xfId="9" applyNumberFormat="1" applyFont="1" applyFill="1"/>
    <xf numFmtId="37" fontId="8" fillId="2" borderId="0" xfId="7" applyFont="1" applyFill="1" applyAlignment="1">
      <alignment vertical="top"/>
    </xf>
    <xf numFmtId="175" fontId="8" fillId="8" borderId="0" xfId="7" applyNumberFormat="1" applyFont="1" applyFill="1" applyAlignment="1">
      <alignment vertical="top"/>
    </xf>
    <xf numFmtId="175" fontId="8" fillId="3" borderId="0" xfId="7" applyNumberFormat="1" applyFont="1" applyFill="1" applyAlignment="1">
      <alignment vertical="top"/>
    </xf>
    <xf numFmtId="183" fontId="8" fillId="3" borderId="0" xfId="7" applyNumberFormat="1" applyFont="1" applyFill="1" applyAlignment="1">
      <alignment vertical="top"/>
    </xf>
    <xf numFmtId="37" fontId="8" fillId="3" borderId="0" xfId="7" applyFont="1" applyFill="1" applyAlignment="1">
      <alignment vertical="top"/>
    </xf>
    <xf numFmtId="175" fontId="8" fillId="0" borderId="0" xfId="7" applyNumberFormat="1" applyFont="1" applyAlignment="1">
      <alignment vertical="top"/>
    </xf>
    <xf numFmtId="172" fontId="10" fillId="9" borderId="59" xfId="7" applyNumberFormat="1" applyFont="1" applyFill="1" applyBorder="1" applyAlignment="1">
      <alignment horizontal="right" vertical="top"/>
    </xf>
    <xf numFmtId="37" fontId="46" fillId="2" borderId="0" xfId="7" applyFont="1" applyFill="1"/>
    <xf numFmtId="37" fontId="47" fillId="2" borderId="60" xfId="7" applyFont="1" applyFill="1" applyBorder="1" applyAlignment="1">
      <alignment horizontal="left" vertical="center" indent="1"/>
    </xf>
    <xf numFmtId="175" fontId="47" fillId="8" borderId="60" xfId="7" applyNumberFormat="1" applyFont="1" applyFill="1" applyBorder="1"/>
    <xf numFmtId="182" fontId="47" fillId="3" borderId="60" xfId="9" applyNumberFormat="1" applyFont="1" applyFill="1" applyBorder="1"/>
    <xf numFmtId="183" fontId="47" fillId="3" borderId="60" xfId="7" applyNumberFormat="1" applyFont="1" applyFill="1" applyBorder="1"/>
    <xf numFmtId="183" fontId="47" fillId="0" borderId="60" xfId="7" applyNumberFormat="1" applyFont="1" applyBorder="1"/>
    <xf numFmtId="37" fontId="47" fillId="0" borderId="60" xfId="7" applyFont="1" applyBorder="1"/>
    <xf numFmtId="175" fontId="47" fillId="0" borderId="60" xfId="7" applyNumberFormat="1" applyFont="1" applyBorder="1"/>
    <xf numFmtId="37" fontId="7" fillId="2" borderId="47" xfId="7" applyFont="1" applyFill="1" applyBorder="1" applyAlignment="1">
      <alignment horizontal="left" indent="1"/>
    </xf>
    <xf numFmtId="175" fontId="27" fillId="8" borderId="61" xfId="7" applyNumberFormat="1" applyFont="1" applyFill="1" applyBorder="1" applyAlignment="1">
      <alignment horizontal="right" vertical="center"/>
    </xf>
    <xf numFmtId="175" fontId="27" fillId="3" borderId="0" xfId="7" applyNumberFormat="1" applyFont="1" applyFill="1" applyAlignment="1">
      <alignment horizontal="right" vertical="center"/>
    </xf>
    <xf numFmtId="182" fontId="7" fillId="3" borderId="0" xfId="9" applyNumberFormat="1" applyFont="1" applyFill="1" applyAlignment="1">
      <alignment vertical="center"/>
    </xf>
    <xf numFmtId="175" fontId="7" fillId="8" borderId="0" xfId="7" applyNumberFormat="1" applyFont="1" applyFill="1" applyAlignment="1">
      <alignment vertical="center"/>
    </xf>
    <xf numFmtId="183" fontId="7" fillId="0" borderId="0" xfId="7" applyNumberFormat="1" applyFont="1" applyAlignment="1">
      <alignment vertical="center"/>
    </xf>
    <xf numFmtId="37" fontId="7" fillId="3" borderId="0" xfId="7" applyFont="1" applyFill="1"/>
    <xf numFmtId="175" fontId="7" fillId="0" borderId="0" xfId="7" applyNumberFormat="1" applyFont="1" applyAlignment="1">
      <alignment vertical="center"/>
    </xf>
    <xf numFmtId="175" fontId="7" fillId="3" borderId="0" xfId="7" applyNumberFormat="1" applyFont="1" applyFill="1" applyAlignment="1">
      <alignment vertical="center"/>
    </xf>
    <xf numFmtId="172" fontId="10" fillId="10" borderId="59" xfId="7" applyNumberFormat="1" applyFont="1" applyFill="1" applyBorder="1" applyAlignment="1">
      <alignment horizontal="right" vertical="top"/>
    </xf>
    <xf numFmtId="184" fontId="42" fillId="2" borderId="0" xfId="7" applyNumberFormat="1" applyFont="1" applyFill="1"/>
    <xf numFmtId="37" fontId="7" fillId="2" borderId="48" xfId="7" applyFont="1" applyFill="1" applyBorder="1" applyAlignment="1">
      <alignment horizontal="left" indent="1"/>
    </xf>
    <xf numFmtId="175" fontId="27" fillId="8" borderId="0" xfId="7" applyNumberFormat="1" applyFont="1" applyFill="1" applyAlignment="1">
      <alignment horizontal="right" vertical="center"/>
    </xf>
    <xf numFmtId="37" fontId="7" fillId="2" borderId="48" xfId="7" applyFont="1" applyFill="1" applyBorder="1"/>
    <xf numFmtId="175" fontId="7" fillId="8" borderId="0" xfId="7" applyNumberFormat="1" applyFont="1" applyFill="1"/>
    <xf numFmtId="175" fontId="7" fillId="3" borderId="0" xfId="7" applyNumberFormat="1" applyFont="1" applyFill="1"/>
    <xf numFmtId="37" fontId="7" fillId="0" borderId="0" xfId="7" applyFont="1" applyAlignment="1">
      <alignment vertical="center"/>
    </xf>
    <xf numFmtId="37" fontId="7" fillId="0" borderId="0" xfId="7" applyFont="1"/>
    <xf numFmtId="175" fontId="7" fillId="0" borderId="0" xfId="7" applyNumberFormat="1" applyFont="1"/>
    <xf numFmtId="175" fontId="47" fillId="3" borderId="60" xfId="7" applyNumberFormat="1" applyFont="1" applyFill="1" applyBorder="1"/>
    <xf numFmtId="175" fontId="8" fillId="3" borderId="60" xfId="7" applyNumberFormat="1" applyFont="1" applyFill="1" applyBorder="1" applyAlignment="1">
      <alignment vertical="center"/>
    </xf>
    <xf numFmtId="175" fontId="8" fillId="0" borderId="60" xfId="7" applyNumberFormat="1" applyFont="1" applyBorder="1" applyAlignment="1">
      <alignment vertical="center"/>
    </xf>
    <xf numFmtId="37" fontId="7" fillId="0" borderId="48" xfId="7" applyFont="1" applyBorder="1" applyAlignment="1">
      <alignment horizontal="left" indent="1"/>
    </xf>
    <xf numFmtId="183" fontId="7" fillId="0" borderId="0" xfId="7" applyNumberFormat="1" applyFont="1" applyAlignment="1">
      <alignment horizontal="right" vertical="center"/>
    </xf>
    <xf numFmtId="37" fontId="7" fillId="0" borderId="0" xfId="7" applyFont="1" applyAlignment="1">
      <alignment horizontal="right"/>
    </xf>
    <xf numFmtId="175" fontId="48" fillId="0" borderId="0" xfId="7" applyNumberFormat="1" applyFont="1" applyAlignment="1">
      <alignment vertical="center"/>
    </xf>
    <xf numFmtId="172" fontId="10" fillId="10" borderId="59" xfId="7" applyNumberFormat="1" applyFont="1" applyFill="1" applyBorder="1" applyAlignment="1">
      <alignment horizontal="left" vertical="top"/>
    </xf>
    <xf numFmtId="182" fontId="10" fillId="9" borderId="59" xfId="9" applyNumberFormat="1" applyFont="1" applyFill="1" applyBorder="1" applyAlignment="1">
      <alignment horizontal="right" vertical="top"/>
    </xf>
    <xf numFmtId="182" fontId="10" fillId="9" borderId="59" xfId="9" applyNumberFormat="1" applyFont="1" applyFill="1" applyBorder="1" applyAlignment="1">
      <alignment horizontal="left" vertical="top"/>
    </xf>
    <xf numFmtId="37" fontId="7" fillId="0" borderId="48" xfId="7" applyFont="1" applyBorder="1" applyAlignment="1">
      <alignment horizontal="left" indent="2"/>
    </xf>
    <xf numFmtId="37" fontId="7" fillId="0" borderId="0" xfId="7" applyFont="1" applyAlignment="1">
      <alignment horizontal="right" indent="1"/>
    </xf>
    <xf numFmtId="172" fontId="10" fillId="9" borderId="59" xfId="7" applyNumberFormat="1" applyFont="1" applyFill="1" applyBorder="1" applyAlignment="1">
      <alignment horizontal="left" vertical="top"/>
    </xf>
    <xf numFmtId="37" fontId="7" fillId="3" borderId="0" xfId="7" applyFont="1" applyFill="1" applyAlignment="1">
      <alignment horizontal="right" indent="1"/>
    </xf>
    <xf numFmtId="175" fontId="48" fillId="0" borderId="0" xfId="7" applyNumberFormat="1" applyFont="1" applyAlignment="1">
      <alignment horizontal="right" vertical="center"/>
    </xf>
    <xf numFmtId="37" fontId="7" fillId="8" borderId="0" xfId="7" applyFont="1" applyFill="1" applyAlignment="1">
      <alignment horizontal="left" indent="1"/>
    </xf>
    <xf numFmtId="37" fontId="7" fillId="0" borderId="0" xfId="7" applyFont="1" applyAlignment="1">
      <alignment horizontal="left" indent="1"/>
    </xf>
    <xf numFmtId="175" fontId="42" fillId="0" borderId="0" xfId="7" applyNumberFormat="1" applyFont="1"/>
    <xf numFmtId="37" fontId="27" fillId="2" borderId="48" xfId="7" applyFont="1" applyFill="1" applyBorder="1" applyAlignment="1">
      <alignment horizontal="left" indent="1"/>
    </xf>
    <xf numFmtId="182" fontId="7" fillId="3" borderId="0" xfId="9" applyNumberFormat="1" applyFont="1" applyFill="1" applyAlignment="1">
      <alignment horizontal="right" vertical="center"/>
    </xf>
    <xf numFmtId="37" fontId="27" fillId="3" borderId="0" xfId="7" applyFont="1" applyFill="1"/>
    <xf numFmtId="175" fontId="27" fillId="3" borderId="0" xfId="7" applyNumberFormat="1" applyFont="1" applyFill="1" applyAlignment="1">
      <alignment vertical="center"/>
    </xf>
    <xf numFmtId="37" fontId="7" fillId="2" borderId="48" xfId="7" applyFont="1" applyFill="1" applyBorder="1" applyAlignment="1">
      <alignment horizontal="left" wrapText="1" indent="1"/>
    </xf>
    <xf numFmtId="37" fontId="7" fillId="3" borderId="0" xfId="7" applyFont="1" applyFill="1" applyAlignment="1">
      <alignment horizontal="left" wrapText="1"/>
    </xf>
    <xf numFmtId="175" fontId="7" fillId="3" borderId="0" xfId="7" applyNumberFormat="1" applyFont="1" applyFill="1" applyAlignment="1">
      <alignment horizontal="left" vertical="center" wrapText="1"/>
    </xf>
    <xf numFmtId="175" fontId="7" fillId="8" borderId="15" xfId="7" applyNumberFormat="1" applyFont="1" applyFill="1" applyBorder="1"/>
    <xf numFmtId="175" fontId="7" fillId="3" borderId="15" xfId="7" applyNumberFormat="1" applyFont="1" applyFill="1" applyBorder="1"/>
    <xf numFmtId="175" fontId="7" fillId="2" borderId="15" xfId="7" applyNumberFormat="1" applyFont="1" applyFill="1" applyBorder="1"/>
    <xf numFmtId="37" fontId="7" fillId="8" borderId="15" xfId="7" applyFont="1" applyFill="1" applyBorder="1"/>
    <xf numFmtId="0" fontId="1" fillId="3" borderId="0" xfId="10" applyFill="1"/>
    <xf numFmtId="37" fontId="7" fillId="3" borderId="0" xfId="7" applyFont="1" applyFill="1" applyAlignment="1">
      <alignment vertical="top" wrapText="1"/>
    </xf>
    <xf numFmtId="37" fontId="27" fillId="0" borderId="0" xfId="7" applyFont="1" applyAlignment="1">
      <alignment vertical="top"/>
    </xf>
    <xf numFmtId="37" fontId="42" fillId="2" borderId="0" xfId="7" applyFont="1" applyFill="1" applyAlignment="1">
      <alignment vertical="top"/>
    </xf>
    <xf numFmtId="37" fontId="35" fillId="0" borderId="0" xfId="7" applyAlignment="1">
      <alignment vertical="top"/>
    </xf>
    <xf numFmtId="37" fontId="8" fillId="0" borderId="0" xfId="7" applyFont="1"/>
    <xf numFmtId="37" fontId="3" fillId="2" borderId="0" xfId="7" applyFont="1" applyFill="1"/>
    <xf numFmtId="37" fontId="7" fillId="3" borderId="0" xfId="7" applyFont="1" applyFill="1" applyAlignment="1">
      <alignment vertical="center" wrapText="1"/>
    </xf>
    <xf numFmtId="37" fontId="40" fillId="0" borderId="0" xfId="11" applyFont="1" applyFill="1"/>
    <xf numFmtId="175" fontId="50" fillId="0" borderId="0" xfId="7" applyNumberFormat="1" applyFont="1" applyAlignment="1">
      <alignment vertical="center"/>
    </xf>
    <xf numFmtId="37" fontId="50" fillId="0" borderId="0" xfId="7" applyFont="1"/>
    <xf numFmtId="185" fontId="50" fillId="0" borderId="0" xfId="7" applyNumberFormat="1" applyFont="1"/>
    <xf numFmtId="37" fontId="51" fillId="0" borderId="0" xfId="7" applyFont="1"/>
    <xf numFmtId="0" fontId="40" fillId="0" borderId="0" xfId="11" applyNumberFormat="1" applyFont="1" applyFill="1" applyAlignment="1">
      <alignment horizontal="left" vertical="center"/>
    </xf>
    <xf numFmtId="37" fontId="13" fillId="0" borderId="0" xfId="7" applyFont="1" applyAlignment="1">
      <alignment vertical="center"/>
    </xf>
    <xf numFmtId="0" fontId="50" fillId="0" borderId="0" xfId="7" applyNumberFormat="1" applyFont="1" applyAlignment="1">
      <alignment horizontal="left" vertical="center"/>
    </xf>
    <xf numFmtId="37" fontId="50" fillId="2" borderId="0" xfId="7" applyFont="1" applyFill="1"/>
    <xf numFmtId="37" fontId="51" fillId="2" borderId="0" xfId="7" applyFont="1" applyFill="1"/>
    <xf numFmtId="37" fontId="40" fillId="2" borderId="0" xfId="11" applyFont="1" applyFill="1"/>
    <xf numFmtId="185" fontId="50" fillId="2" borderId="0" xfId="7" applyNumberFormat="1" applyFont="1" applyFill="1"/>
    <xf numFmtId="0" fontId="40" fillId="2" borderId="0" xfId="11" applyNumberFormat="1" applyFont="1" applyFill="1" applyAlignment="1">
      <alignment horizontal="left" vertical="center"/>
    </xf>
    <xf numFmtId="37" fontId="13" fillId="2" borderId="0" xfId="7" applyFont="1" applyFill="1" applyAlignment="1">
      <alignment vertical="center"/>
    </xf>
    <xf numFmtId="0" fontId="50" fillId="2" borderId="0" xfId="7" applyNumberFormat="1" applyFont="1" applyFill="1" applyAlignment="1">
      <alignment horizontal="left" vertical="center"/>
    </xf>
    <xf numFmtId="0" fontId="27" fillId="3" borderId="0" xfId="10" applyFont="1" applyFill="1" applyAlignment="1">
      <alignment horizontal="right"/>
    </xf>
    <xf numFmtId="0" fontId="21" fillId="6" borderId="32" xfId="10" applyFont="1" applyFill="1" applyBorder="1" applyAlignment="1">
      <alignment horizontal="center" vertical="center" wrapText="1"/>
    </xf>
    <xf numFmtId="0" fontId="21" fillId="6" borderId="62" xfId="10" applyFont="1" applyFill="1" applyBorder="1" applyAlignment="1">
      <alignment horizontal="center" vertical="center" wrapText="1"/>
    </xf>
    <xf numFmtId="0" fontId="4" fillId="3" borderId="0" xfId="10" applyFont="1" applyFill="1" applyAlignment="1">
      <alignment horizontal="center" vertical="center"/>
    </xf>
    <xf numFmtId="186" fontId="4" fillId="8" borderId="0" xfId="10" applyNumberFormat="1" applyFont="1" applyFill="1" applyAlignment="1">
      <alignment horizontal="center" vertical="center" wrapText="1"/>
    </xf>
    <xf numFmtId="0" fontId="52" fillId="3" borderId="0" xfId="10" applyFont="1" applyFill="1" applyAlignment="1">
      <alignment horizontal="center" vertical="center" wrapText="1"/>
    </xf>
    <xf numFmtId="0" fontId="47" fillId="3" borderId="60" xfId="10" applyFont="1" applyFill="1" applyBorder="1" applyAlignment="1">
      <alignment horizontal="left" vertical="center" indent="2"/>
    </xf>
    <xf numFmtId="172" fontId="3" fillId="8" borderId="60" xfId="10" applyNumberFormat="1" applyFont="1" applyFill="1" applyBorder="1" applyAlignment="1">
      <alignment vertical="center"/>
    </xf>
    <xf numFmtId="0" fontId="3" fillId="3" borderId="60" xfId="10" applyFont="1" applyFill="1" applyBorder="1" applyAlignment="1">
      <alignment vertical="center"/>
    </xf>
    <xf numFmtId="172" fontId="3" fillId="3" borderId="60" xfId="10" applyNumberFormat="1" applyFont="1" applyFill="1" applyBorder="1" applyAlignment="1">
      <alignment vertical="center"/>
    </xf>
    <xf numFmtId="0" fontId="47" fillId="3" borderId="60" xfId="10" applyFont="1" applyFill="1" applyBorder="1" applyAlignment="1">
      <alignment vertical="center"/>
    </xf>
    <xf numFmtId="0" fontId="1" fillId="3" borderId="60" xfId="10" applyFill="1" applyBorder="1" applyAlignment="1">
      <alignment vertical="center"/>
    </xf>
    <xf numFmtId="172" fontId="1" fillId="3" borderId="0" xfId="10" applyNumberFormat="1" applyFill="1"/>
    <xf numFmtId="0" fontId="27" fillId="3" borderId="0" xfId="10" applyFont="1" applyFill="1" applyAlignment="1">
      <alignment horizontal="left" vertical="center" indent="2"/>
    </xf>
    <xf numFmtId="172" fontId="27" fillId="8" borderId="0" xfId="10" applyNumberFormat="1" applyFont="1" applyFill="1" applyAlignment="1">
      <alignment vertical="center"/>
    </xf>
    <xf numFmtId="0" fontId="27" fillId="3" borderId="0" xfId="10" applyFont="1" applyFill="1" applyAlignment="1">
      <alignment vertical="center"/>
    </xf>
    <xf numFmtId="172" fontId="27" fillId="3" borderId="0" xfId="10" applyNumberFormat="1" applyFont="1" applyFill="1" applyAlignment="1">
      <alignment vertical="center"/>
    </xf>
    <xf numFmtId="0" fontId="1" fillId="3" borderId="0" xfId="10" applyFill="1" applyAlignment="1">
      <alignment vertical="center"/>
    </xf>
    <xf numFmtId="172" fontId="27" fillId="8" borderId="0" xfId="10" applyNumberFormat="1" applyFont="1" applyFill="1"/>
    <xf numFmtId="0" fontId="27" fillId="3" borderId="0" xfId="10" applyFont="1" applyFill="1" applyAlignment="1">
      <alignment horizontal="left"/>
    </xf>
    <xf numFmtId="172" fontId="27" fillId="3" borderId="0" xfId="10" applyNumberFormat="1" applyFont="1" applyFill="1"/>
    <xf numFmtId="0" fontId="27" fillId="3" borderId="0" xfId="10" applyFont="1" applyFill="1"/>
    <xf numFmtId="0" fontId="27" fillId="3" borderId="15" xfId="10" applyFont="1" applyFill="1" applyBorder="1" applyAlignment="1">
      <alignment horizontal="left" vertical="center" indent="2"/>
    </xf>
    <xf numFmtId="0" fontId="27" fillId="8" borderId="15" xfId="10" applyFont="1" applyFill="1" applyBorder="1" applyAlignment="1">
      <alignment vertical="center"/>
    </xf>
    <xf numFmtId="172" fontId="27" fillId="3" borderId="15" xfId="10" applyNumberFormat="1" applyFont="1" applyFill="1" applyBorder="1" applyAlignment="1">
      <alignment vertical="center"/>
    </xf>
    <xf numFmtId="172" fontId="27" fillId="8" borderId="15" xfId="10" applyNumberFormat="1" applyFont="1" applyFill="1" applyBorder="1" applyAlignment="1">
      <alignment vertical="center"/>
    </xf>
    <xf numFmtId="0" fontId="27" fillId="3" borderId="15" xfId="10" applyFont="1" applyFill="1" applyBorder="1" applyAlignment="1">
      <alignment vertical="center"/>
    </xf>
    <xf numFmtId="0" fontId="1" fillId="3" borderId="15" xfId="10" applyFill="1" applyBorder="1"/>
    <xf numFmtId="37" fontId="27" fillId="3" borderId="0" xfId="7" applyFont="1" applyFill="1" applyAlignment="1">
      <alignment horizontal="left" vertical="center" wrapText="1"/>
    </xf>
    <xf numFmtId="37" fontId="42" fillId="3" borderId="0" xfId="7" applyFont="1" applyFill="1" applyAlignment="1">
      <alignment vertical="top"/>
    </xf>
    <xf numFmtId="37" fontId="13" fillId="3" borderId="0" xfId="7" applyFont="1" applyFill="1"/>
    <xf numFmtId="37" fontId="42" fillId="3" borderId="0" xfId="7" applyFont="1" applyFill="1"/>
    <xf numFmtId="0" fontId="8" fillId="3" borderId="53" xfId="0" applyFont="1" applyFill="1" applyBorder="1" applyAlignment="1">
      <alignment wrapText="1"/>
    </xf>
    <xf numFmtId="165" fontId="8" fillId="3" borderId="53" xfId="6" applyNumberFormat="1" applyFont="1" applyFill="1" applyBorder="1" applyAlignment="1">
      <alignment horizontal="right"/>
    </xf>
    <xf numFmtId="165" fontId="8" fillId="3" borderId="53" xfId="6" applyNumberFormat="1" applyFont="1" applyFill="1" applyBorder="1" applyAlignment="1">
      <alignment horizontal="right" vertical="center"/>
    </xf>
    <xf numFmtId="165" fontId="8" fillId="3" borderId="53" xfId="6" quotePrefix="1" applyNumberFormat="1" applyFont="1" applyFill="1" applyBorder="1" applyAlignment="1">
      <alignment horizontal="right"/>
    </xf>
    <xf numFmtId="0" fontId="16" fillId="3" borderId="0" xfId="6" applyFont="1" applyFill="1"/>
    <xf numFmtId="165" fontId="16" fillId="3" borderId="0" xfId="6" applyNumberFormat="1" applyFont="1" applyFill="1"/>
    <xf numFmtId="0" fontId="7" fillId="3" borderId="0" xfId="0" applyFont="1" applyFill="1" applyAlignment="1">
      <alignment wrapText="1"/>
    </xf>
    <xf numFmtId="0" fontId="8" fillId="3" borderId="0" xfId="0" applyFont="1" applyFill="1" applyAlignment="1">
      <alignment wrapText="1"/>
    </xf>
    <xf numFmtId="165" fontId="8" fillId="3" borderId="0" xfId="6" applyNumberFormat="1" applyFont="1" applyFill="1" applyAlignment="1">
      <alignment horizontal="right" vertical="center"/>
    </xf>
    <xf numFmtId="165" fontId="8" fillId="3" borderId="0" xfId="6" quotePrefix="1" applyNumberFormat="1" applyFont="1" applyFill="1" applyAlignment="1">
      <alignment horizontal="right" vertical="center"/>
    </xf>
    <xf numFmtId="0" fontId="7" fillId="3" borderId="0" xfId="0" applyFont="1" applyFill="1" applyAlignment="1">
      <alignment vertical="center" wrapText="1"/>
    </xf>
    <xf numFmtId="0" fontId="8" fillId="3" borderId="0" xfId="0" applyFont="1" applyFill="1" applyAlignment="1">
      <alignment vertical="center" wrapText="1"/>
    </xf>
    <xf numFmtId="165" fontId="8" fillId="3" borderId="0" xfId="6" applyNumberFormat="1" applyFont="1" applyFill="1" applyAlignment="1">
      <alignment horizontal="right"/>
    </xf>
    <xf numFmtId="165" fontId="8" fillId="3" borderId="0" xfId="6" quotePrefix="1" applyNumberFormat="1" applyFont="1" applyFill="1" applyAlignment="1">
      <alignment horizontal="right"/>
    </xf>
    <xf numFmtId="0" fontId="8" fillId="3" borderId="22" xfId="0" applyFont="1" applyFill="1" applyBorder="1" applyAlignment="1">
      <alignment wrapText="1"/>
    </xf>
    <xf numFmtId="0" fontId="7" fillId="3" borderId="64" xfId="6" applyFont="1" applyFill="1" applyBorder="1"/>
    <xf numFmtId="172" fontId="32" fillId="3" borderId="64" xfId="6" applyNumberFormat="1" applyFont="1" applyFill="1" applyBorder="1" applyAlignment="1">
      <alignment horizontal="right" vertical="center"/>
    </xf>
    <xf numFmtId="0" fontId="8" fillId="3" borderId="0" xfId="12" applyNumberFormat="1" applyFont="1" applyFill="1"/>
    <xf numFmtId="37" fontId="13" fillId="2" borderId="0" xfId="12" applyFont="1" applyFill="1"/>
    <xf numFmtId="37" fontId="12" fillId="2" borderId="0" xfId="12" applyFont="1" applyFill="1"/>
    <xf numFmtId="37" fontId="4" fillId="2" borderId="0" xfId="12" applyFont="1" applyFill="1"/>
    <xf numFmtId="37" fontId="8" fillId="2" borderId="0" xfId="12" applyFont="1" applyFill="1"/>
    <xf numFmtId="37" fontId="7" fillId="2" borderId="0" xfId="12" quotePrefix="1" applyFont="1" applyFill="1" applyAlignment="1">
      <alignment horizontal="right"/>
    </xf>
    <xf numFmtId="0" fontId="7" fillId="2" borderId="0" xfId="12" applyNumberFormat="1" applyFont="1" applyFill="1"/>
    <xf numFmtId="0" fontId="7" fillId="2" borderId="0" xfId="12" applyNumberFormat="1" applyFont="1" applyFill="1" applyAlignment="1">
      <alignment horizontal="right"/>
    </xf>
    <xf numFmtId="37" fontId="6" fillId="6" borderId="2" xfId="12" quotePrefix="1" applyFont="1" applyFill="1" applyBorder="1" applyAlignment="1">
      <alignment horizontal="center" vertical="center"/>
    </xf>
    <xf numFmtId="0" fontId="6" fillId="6" borderId="9" xfId="12" applyNumberFormat="1" applyFont="1" applyFill="1" applyBorder="1" applyAlignment="1">
      <alignment horizontal="center" vertical="center"/>
    </xf>
    <xf numFmtId="37" fontId="6" fillId="6" borderId="4" xfId="12" applyFont="1" applyFill="1" applyBorder="1" applyAlignment="1">
      <alignment horizontal="center" vertical="center"/>
    </xf>
    <xf numFmtId="37" fontId="6" fillId="6" borderId="5" xfId="12" applyFont="1" applyFill="1" applyBorder="1" applyAlignment="1">
      <alignment horizontal="center" vertical="center"/>
    </xf>
    <xf numFmtId="37" fontId="7" fillId="2" borderId="0" xfId="12" applyFont="1" applyFill="1"/>
    <xf numFmtId="37" fontId="8" fillId="11" borderId="0" xfId="12" applyFont="1" applyFill="1" applyAlignment="1">
      <alignment horizontal="left"/>
    </xf>
    <xf numFmtId="168" fontId="3" fillId="3" borderId="0" xfId="0" applyNumberFormat="1" applyFont="1" applyFill="1"/>
    <xf numFmtId="168" fontId="4" fillId="3" borderId="0" xfId="0" applyNumberFormat="1" applyFont="1" applyFill="1"/>
    <xf numFmtId="37" fontId="8" fillId="0" borderId="0" xfId="12" applyFont="1"/>
    <xf numFmtId="168" fontId="3" fillId="3" borderId="0" xfId="0" applyNumberFormat="1" applyFont="1" applyFill="1" applyAlignment="1">
      <alignment vertical="center"/>
    </xf>
    <xf numFmtId="2" fontId="4" fillId="2" borderId="0" xfId="12" applyNumberFormat="1" applyFont="1" applyFill="1"/>
    <xf numFmtId="182" fontId="4" fillId="2" borderId="0" xfId="13" applyNumberFormat="1" applyFont="1" applyFill="1"/>
    <xf numFmtId="37" fontId="7" fillId="2" borderId="0" xfId="12" quotePrefix="1" applyFont="1" applyFill="1" applyAlignment="1">
      <alignment horizontal="left"/>
    </xf>
    <xf numFmtId="37" fontId="8" fillId="2" borderId="0" xfId="12" quotePrefix="1" applyFont="1" applyFill="1" applyAlignment="1">
      <alignment horizontal="left"/>
    </xf>
    <xf numFmtId="37" fontId="8" fillId="3" borderId="0" xfId="12" quotePrefix="1" applyFont="1" applyFill="1" applyAlignment="1">
      <alignment horizontal="left"/>
    </xf>
    <xf numFmtId="37" fontId="7" fillId="3" borderId="0" xfId="12" quotePrefix="1" applyFont="1" applyFill="1" applyAlignment="1">
      <alignment horizontal="left"/>
    </xf>
    <xf numFmtId="37" fontId="7" fillId="3" borderId="0" xfId="12" applyFont="1" applyFill="1" applyAlignment="1">
      <alignment horizontal="left"/>
    </xf>
    <xf numFmtId="168" fontId="4" fillId="3" borderId="0" xfId="0" applyNumberFormat="1" applyFont="1" applyFill="1" applyAlignment="1">
      <alignment vertical="center"/>
    </xf>
    <xf numFmtId="37" fontId="7" fillId="3" borderId="0" xfId="12" applyFont="1" applyFill="1" applyAlignment="1">
      <alignment horizontal="left" vertical="center" wrapText="1"/>
    </xf>
    <xf numFmtId="37" fontId="7" fillId="2" borderId="15" xfId="12" applyFont="1" applyFill="1" applyBorder="1"/>
    <xf numFmtId="37" fontId="7" fillId="12" borderId="15" xfId="12" applyFont="1" applyFill="1" applyBorder="1"/>
    <xf numFmtId="3" fontId="7" fillId="2" borderId="15" xfId="12" applyNumberFormat="1" applyFont="1" applyFill="1" applyBorder="1"/>
    <xf numFmtId="0" fontId="7" fillId="0" borderId="19" xfId="12" applyNumberFormat="1" applyFont="1" applyBorder="1"/>
    <xf numFmtId="187" fontId="7" fillId="3" borderId="0" xfId="12" applyNumberFormat="1" applyFont="1" applyFill="1"/>
    <xf numFmtId="0" fontId="7" fillId="3" borderId="0" xfId="12" applyNumberFormat="1" applyFont="1" applyFill="1"/>
    <xf numFmtId="0" fontId="7" fillId="0" borderId="0" xfId="12" applyNumberFormat="1" applyFont="1"/>
    <xf numFmtId="37" fontId="7" fillId="3" borderId="0" xfId="12" applyFont="1" applyFill="1"/>
    <xf numFmtId="0" fontId="3" fillId="3" borderId="0" xfId="0" applyFont="1" applyFill="1" applyAlignment="1">
      <alignment horizontal="center" vertical="center"/>
    </xf>
    <xf numFmtId="188" fontId="53" fillId="3" borderId="0" xfId="12" applyNumberFormat="1" applyFont="1" applyFill="1" applyAlignment="1">
      <alignment horizontal="center"/>
    </xf>
    <xf numFmtId="37" fontId="4" fillId="3" borderId="0" xfId="12" applyFont="1" applyFill="1"/>
    <xf numFmtId="0" fontId="13" fillId="0" borderId="0" xfId="0" applyFont="1"/>
    <xf numFmtId="0" fontId="7" fillId="0" borderId="0" xfId="0" applyFont="1" applyAlignment="1">
      <alignment horizontal="left"/>
    </xf>
    <xf numFmtId="166" fontId="7" fillId="0" borderId="0" xfId="0" applyNumberFormat="1" applyFont="1"/>
    <xf numFmtId="0" fontId="8" fillId="0" borderId="0" xfId="0" applyFont="1"/>
    <xf numFmtId="168" fontId="3" fillId="0" borderId="0" xfId="0" applyNumberFormat="1" applyFont="1"/>
    <xf numFmtId="168" fontId="4" fillId="0" borderId="0" xfId="0" applyNumberFormat="1" applyFont="1"/>
    <xf numFmtId="0" fontId="8" fillId="0" borderId="0" xfId="0" applyFont="1" applyAlignment="1">
      <alignment vertical="center"/>
    </xf>
    <xf numFmtId="168" fontId="3" fillId="0" borderId="0" xfId="0" applyNumberFormat="1" applyFont="1" applyAlignment="1">
      <alignment vertical="center"/>
    </xf>
    <xf numFmtId="0" fontId="7" fillId="3" borderId="0" xfId="0" applyFont="1" applyFill="1" applyAlignment="1">
      <alignment horizontal="left"/>
    </xf>
    <xf numFmtId="0" fontId="7" fillId="3" borderId="0" xfId="0" applyFont="1" applyFill="1" applyAlignment="1">
      <alignment vertical="center"/>
    </xf>
    <xf numFmtId="168" fontId="4" fillId="3" borderId="0" xfId="0" applyNumberFormat="1" applyFont="1" applyFill="1" applyAlignment="1">
      <alignment horizontal="right" vertical="center"/>
    </xf>
    <xf numFmtId="0" fontId="4" fillId="3" borderId="0" xfId="0" applyFont="1" applyFill="1" applyAlignment="1">
      <alignment vertical="top"/>
    </xf>
    <xf numFmtId="0" fontId="7" fillId="0" borderId="15" xfId="0" applyFont="1" applyBorder="1"/>
    <xf numFmtId="187" fontId="7" fillId="0" borderId="15" xfId="0" applyNumberFormat="1" applyFont="1" applyBorder="1"/>
    <xf numFmtId="166" fontId="7" fillId="0" borderId="15" xfId="0" applyNumberFormat="1" applyFont="1" applyBorder="1"/>
    <xf numFmtId="0" fontId="3" fillId="3" borderId="0" xfId="0" applyFont="1" applyFill="1" applyAlignment="1">
      <alignment horizontal="left" vertical="center"/>
    </xf>
    <xf numFmtId="0" fontId="53" fillId="3" borderId="0" xfId="0" applyFont="1" applyFill="1" applyAlignment="1">
      <alignment horizontal="center" vertical="center"/>
    </xf>
    <xf numFmtId="0" fontId="7" fillId="0" borderId="28" xfId="0" applyFont="1" applyBorder="1" applyAlignment="1">
      <alignment horizontal="left"/>
    </xf>
    <xf numFmtId="0" fontId="32" fillId="0" borderId="0" xfId="0" applyFont="1"/>
    <xf numFmtId="165" fontId="7" fillId="12" borderId="0" xfId="0" applyNumberFormat="1" applyFont="1" applyFill="1"/>
    <xf numFmtId="168" fontId="8" fillId="3" borderId="0" xfId="0" applyNumberFormat="1" applyFont="1" applyFill="1"/>
    <xf numFmtId="168" fontId="8" fillId="0" borderId="0" xfId="0" applyNumberFormat="1" applyFont="1"/>
    <xf numFmtId="37" fontId="3" fillId="3" borderId="0" xfId="12" applyFont="1" applyFill="1" applyAlignment="1">
      <alignment horizontal="right"/>
    </xf>
    <xf numFmtId="168" fontId="7" fillId="0" borderId="0" xfId="0" applyNumberFormat="1" applyFont="1"/>
    <xf numFmtId="37" fontId="4" fillId="3" borderId="0" xfId="12" applyFont="1" applyFill="1" applyAlignment="1">
      <alignment horizontal="right"/>
    </xf>
    <xf numFmtId="168" fontId="7" fillId="3" borderId="0" xfId="0" applyNumberFormat="1" applyFont="1" applyFill="1"/>
    <xf numFmtId="168" fontId="8" fillId="3" borderId="0" xfId="0" applyNumberFormat="1" applyFont="1" applyFill="1" applyAlignment="1">
      <alignment vertical="center"/>
    </xf>
    <xf numFmtId="168" fontId="8" fillId="0" borderId="0" xfId="0" applyNumberFormat="1" applyFont="1" applyAlignment="1">
      <alignment vertical="center"/>
    </xf>
    <xf numFmtId="168" fontId="7" fillId="3" borderId="0" xfId="0" applyNumberFormat="1" applyFont="1" applyFill="1" applyAlignment="1">
      <alignment vertical="center"/>
    </xf>
    <xf numFmtId="37" fontId="4" fillId="3" borderId="0" xfId="12" applyFont="1" applyFill="1" applyAlignment="1">
      <alignment horizontal="right" vertical="center"/>
    </xf>
    <xf numFmtId="0" fontId="7" fillId="0" borderId="0" xfId="0" applyFont="1" applyAlignment="1">
      <alignment vertical="center"/>
    </xf>
    <xf numFmtId="168" fontId="7" fillId="0" borderId="0" xfId="0" applyNumberFormat="1" applyFont="1" applyAlignment="1">
      <alignment vertical="center"/>
    </xf>
    <xf numFmtId="168" fontId="27" fillId="3" borderId="0" xfId="0" applyNumberFormat="1" applyFont="1" applyFill="1" applyAlignment="1">
      <alignment horizontal="right" vertical="center"/>
    </xf>
    <xf numFmtId="3" fontId="27" fillId="3" borderId="0" xfId="0" applyNumberFormat="1" applyFont="1" applyFill="1" applyAlignment="1">
      <alignment horizontal="right"/>
    </xf>
    <xf numFmtId="168" fontId="7" fillId="3" borderId="0" xfId="0" applyNumberFormat="1" applyFont="1" applyFill="1" applyAlignment="1">
      <alignment horizontal="right"/>
    </xf>
    <xf numFmtId="0" fontId="8" fillId="0" borderId="15" xfId="0" applyFont="1" applyBorder="1"/>
    <xf numFmtId="165" fontId="8" fillId="0" borderId="15" xfId="0" applyNumberFormat="1" applyFont="1" applyBorder="1" applyAlignment="1">
      <alignment horizontal="right"/>
    </xf>
    <xf numFmtId="187" fontId="7" fillId="3" borderId="0" xfId="0" applyNumberFormat="1" applyFont="1" applyFill="1"/>
    <xf numFmtId="168" fontId="8" fillId="3" borderId="0" xfId="0" applyNumberFormat="1" applyFont="1" applyFill="1" applyAlignment="1">
      <alignment horizontal="right"/>
    </xf>
    <xf numFmtId="37" fontId="8" fillId="3" borderId="0" xfId="12" applyFont="1" applyFill="1"/>
    <xf numFmtId="168" fontId="3" fillId="3" borderId="0" xfId="0" applyNumberFormat="1" applyFont="1" applyFill="1" applyAlignment="1">
      <alignment horizontal="right"/>
    </xf>
    <xf numFmtId="168" fontId="8" fillId="3" borderId="0" xfId="0" applyNumberFormat="1" applyFont="1" applyFill="1" applyAlignment="1">
      <alignment horizontal="right" vertical="center"/>
    </xf>
    <xf numFmtId="37" fontId="7" fillId="2" borderId="0" xfId="12" applyFont="1" applyFill="1" applyAlignment="1">
      <alignment horizontal="left"/>
    </xf>
    <xf numFmtId="168" fontId="4" fillId="0" borderId="0" xfId="0" applyNumberFormat="1" applyFont="1" applyAlignment="1">
      <alignment vertical="center"/>
    </xf>
    <xf numFmtId="0" fontId="4" fillId="3" borderId="0" xfId="0" applyFont="1" applyFill="1" applyAlignment="1">
      <alignment horizontal="left" vertical="center"/>
    </xf>
    <xf numFmtId="0" fontId="53" fillId="3" borderId="0" xfId="0" applyFont="1" applyFill="1" applyAlignment="1">
      <alignment horizontal="center"/>
    </xf>
    <xf numFmtId="0" fontId="12" fillId="0" borderId="0" xfId="0" applyFont="1"/>
    <xf numFmtId="37" fontId="4" fillId="0" borderId="0" xfId="0" applyNumberFormat="1" applyFont="1"/>
    <xf numFmtId="168" fontId="7" fillId="3" borderId="0" xfId="0" applyNumberFormat="1" applyFont="1" applyFill="1" applyAlignment="1">
      <alignment horizontal="right" vertical="center"/>
    </xf>
    <xf numFmtId="187" fontId="7" fillId="0" borderId="0" xfId="0" applyNumberFormat="1" applyFont="1"/>
    <xf numFmtId="3" fontId="7" fillId="3" borderId="0" xfId="0" applyNumberFormat="1" applyFont="1" applyFill="1"/>
    <xf numFmtId="3" fontId="7" fillId="0" borderId="0" xfId="0" applyNumberFormat="1" applyFont="1"/>
    <xf numFmtId="0" fontId="54" fillId="3" borderId="0" xfId="0" applyFont="1" applyFill="1" applyAlignment="1">
      <alignment horizontal="center" vertical="center"/>
    </xf>
    <xf numFmtId="168" fontId="8" fillId="3" borderId="0" xfId="12" applyNumberFormat="1" applyFont="1" applyFill="1"/>
    <xf numFmtId="165" fontId="7" fillId="3" borderId="0" xfId="12" applyNumberFormat="1" applyFont="1" applyFill="1"/>
    <xf numFmtId="165" fontId="7" fillId="3" borderId="0" xfId="12" applyNumberFormat="1" applyFont="1" applyFill="1" applyAlignment="1">
      <alignment vertical="center"/>
    </xf>
    <xf numFmtId="37" fontId="8" fillId="3" borderId="0" xfId="12" applyFont="1" applyFill="1" applyAlignment="1">
      <alignment horizontal="left"/>
    </xf>
    <xf numFmtId="165" fontId="7" fillId="3" borderId="0" xfId="12" applyNumberFormat="1" applyFont="1" applyFill="1" applyAlignment="1">
      <alignment horizontal="right"/>
    </xf>
    <xf numFmtId="37" fontId="7" fillId="3" borderId="0" xfId="12" applyFont="1" applyFill="1" applyAlignment="1">
      <alignment horizontal="left" wrapText="1"/>
    </xf>
    <xf numFmtId="168" fontId="27" fillId="3" borderId="0" xfId="0" applyNumberFormat="1" applyFont="1" applyFill="1"/>
    <xf numFmtId="0" fontId="13" fillId="3" borderId="0" xfId="6" applyFont="1" applyFill="1"/>
    <xf numFmtId="0" fontId="7" fillId="3" borderId="0" xfId="6" applyFont="1" applyFill="1" applyAlignment="1">
      <alignment horizontal="left"/>
    </xf>
    <xf numFmtId="0" fontId="6" fillId="6" borderId="2" xfId="6" applyFont="1" applyFill="1" applyBorder="1" applyAlignment="1">
      <alignment horizontal="center" vertical="center" wrapText="1"/>
    </xf>
    <xf numFmtId="0" fontId="6" fillId="6" borderId="2" xfId="6" applyFont="1" applyFill="1" applyBorder="1" applyAlignment="1">
      <alignment horizontal="center" vertical="center"/>
    </xf>
    <xf numFmtId="166" fontId="7" fillId="3" borderId="0" xfId="6" applyNumberFormat="1" applyFont="1" applyFill="1"/>
    <xf numFmtId="189" fontId="4" fillId="3" borderId="0" xfId="6" applyNumberFormat="1" applyFont="1" applyFill="1" applyAlignment="1">
      <alignment vertical="center"/>
    </xf>
    <xf numFmtId="0" fontId="4" fillId="3" borderId="0" xfId="6" applyFont="1" applyFill="1" applyAlignment="1">
      <alignment vertical="center"/>
    </xf>
    <xf numFmtId="0" fontId="7" fillId="3" borderId="0" xfId="6" applyFont="1" applyFill="1" applyAlignment="1">
      <alignment horizontal="left" wrapText="1" indent="1"/>
    </xf>
    <xf numFmtId="0" fontId="7" fillId="3" borderId="15" xfId="6" applyFont="1" applyFill="1" applyBorder="1"/>
    <xf numFmtId="187" fontId="7" fillId="3" borderId="15" xfId="6" applyNumberFormat="1" applyFont="1" applyFill="1" applyBorder="1"/>
    <xf numFmtId="166" fontId="7" fillId="3" borderId="15" xfId="6" applyNumberFormat="1" applyFont="1" applyFill="1" applyBorder="1"/>
    <xf numFmtId="0" fontId="56" fillId="3" borderId="0" xfId="6" applyFont="1" applyFill="1"/>
    <xf numFmtId="0" fontId="4" fillId="3" borderId="0" xfId="6" applyFont="1" applyFill="1" applyAlignment="1">
      <alignment horizontal="left" vertical="center"/>
    </xf>
    <xf numFmtId="0" fontId="4" fillId="3" borderId="0" xfId="6" applyFont="1" applyFill="1" applyAlignment="1">
      <alignment horizontal="left"/>
    </xf>
    <xf numFmtId="0" fontId="53" fillId="3" borderId="0" xfId="6" applyFont="1" applyFill="1" applyAlignment="1">
      <alignment horizontal="center" vertical="center"/>
    </xf>
    <xf numFmtId="0" fontId="13" fillId="0" borderId="0" xfId="6" applyFont="1" applyAlignment="1">
      <alignment horizontal="left"/>
    </xf>
    <xf numFmtId="0" fontId="7" fillId="0" borderId="0" xfId="6" applyFont="1"/>
    <xf numFmtId="0" fontId="7" fillId="0" borderId="28" xfId="6" applyFont="1" applyBorder="1" applyAlignment="1">
      <alignment horizontal="left"/>
    </xf>
    <xf numFmtId="0" fontId="7" fillId="0" borderId="0" xfId="6" applyFont="1" applyAlignment="1">
      <alignment horizontal="right"/>
    </xf>
    <xf numFmtId="0" fontId="6" fillId="6" borderId="67" xfId="6" applyFont="1" applyFill="1" applyBorder="1" applyAlignment="1">
      <alignment vertical="center"/>
    </xf>
    <xf numFmtId="49" fontId="6" fillId="6" borderId="67" xfId="6" applyNumberFormat="1" applyFont="1" applyFill="1" applyBorder="1" applyAlignment="1">
      <alignment horizontal="center" vertical="center" wrapText="1"/>
    </xf>
    <xf numFmtId="0" fontId="8" fillId="0" borderId="0" xfId="6" applyFont="1" applyAlignment="1">
      <alignment vertical="center"/>
    </xf>
    <xf numFmtId="189" fontId="8" fillId="0" borderId="0" xfId="6" applyNumberFormat="1" applyFont="1" applyAlignment="1">
      <alignment vertical="center"/>
    </xf>
    <xf numFmtId="168" fontId="7" fillId="0" borderId="0" xfId="6" applyNumberFormat="1" applyFont="1" applyAlignment="1">
      <alignment vertical="center"/>
    </xf>
    <xf numFmtId="0" fontId="7" fillId="0" borderId="0" xfId="6" applyFont="1" applyAlignment="1">
      <alignment vertical="center"/>
    </xf>
    <xf numFmtId="189" fontId="7" fillId="0" borderId="0" xfId="6" applyNumberFormat="1" applyFont="1"/>
    <xf numFmtId="168" fontId="7" fillId="0" borderId="0" xfId="6" applyNumberFormat="1" applyFont="1"/>
    <xf numFmtId="0" fontId="3" fillId="7" borderId="43" xfId="6" applyFont="1" applyFill="1" applyBorder="1" applyAlignment="1">
      <alignment vertical="center"/>
    </xf>
    <xf numFmtId="0" fontId="4" fillId="7" borderId="43" xfId="6" applyFont="1" applyFill="1" applyBorder="1" applyAlignment="1">
      <alignment vertical="center"/>
    </xf>
    <xf numFmtId="189" fontId="3" fillId="7" borderId="43" xfId="6" applyNumberFormat="1" applyFont="1" applyFill="1" applyBorder="1" applyAlignment="1">
      <alignment vertical="center"/>
    </xf>
    <xf numFmtId="0" fontId="7" fillId="0" borderId="0" xfId="6" applyFont="1" applyAlignment="1">
      <alignment horizontal="left" indent="1"/>
    </xf>
    <xf numFmtId="172" fontId="7" fillId="0" borderId="0" xfId="6" applyNumberFormat="1" applyFont="1"/>
    <xf numFmtId="172" fontId="7" fillId="0" borderId="0" xfId="6" applyNumberFormat="1" applyFont="1" applyAlignment="1">
      <alignment vertical="center"/>
    </xf>
    <xf numFmtId="0" fontId="3" fillId="7" borderId="43" xfId="6" applyFont="1" applyFill="1" applyBorder="1" applyAlignment="1">
      <alignment horizontal="left" vertical="center"/>
    </xf>
    <xf numFmtId="0" fontId="7" fillId="2" borderId="0" xfId="6" applyFont="1" applyFill="1" applyAlignment="1">
      <alignment horizontal="left" indent="1"/>
    </xf>
    <xf numFmtId="0" fontId="7" fillId="0" borderId="0" xfId="6" applyFont="1" applyAlignment="1">
      <alignment horizontal="left" vertical="center" indent="1"/>
    </xf>
    <xf numFmtId="189" fontId="7" fillId="0" borderId="0" xfId="6" applyNumberFormat="1" applyFont="1" applyAlignment="1">
      <alignment vertical="center"/>
    </xf>
    <xf numFmtId="0" fontId="4" fillId="0" borderId="0" xfId="6" applyFont="1" applyAlignment="1">
      <alignment horizontal="left" indent="1"/>
    </xf>
    <xf numFmtId="0" fontId="3" fillId="7" borderId="43" xfId="6" applyFont="1" applyFill="1" applyBorder="1" applyAlignment="1">
      <alignment vertical="center" wrapText="1"/>
    </xf>
    <xf numFmtId="0" fontId="3" fillId="7" borderId="43" xfId="14" applyFont="1" applyFill="1" applyBorder="1" applyAlignment="1">
      <alignment vertical="center"/>
    </xf>
    <xf numFmtId="172" fontId="59" fillId="7" borderId="43" xfId="15" applyNumberFormat="1" applyFont="1" applyFill="1" applyBorder="1" applyAlignment="1">
      <alignment horizontal="center" vertical="center"/>
    </xf>
    <xf numFmtId="172" fontId="60" fillId="7" borderId="43" xfId="12" applyNumberFormat="1" applyFont="1" applyFill="1" applyBorder="1" applyAlignment="1">
      <alignment horizontal="center" vertical="center"/>
    </xf>
    <xf numFmtId="172" fontId="60" fillId="7" borderId="43" xfId="15" applyNumberFormat="1" applyFont="1" applyFill="1" applyBorder="1" applyAlignment="1">
      <alignment horizontal="center" vertical="center"/>
    </xf>
    <xf numFmtId="0" fontId="4" fillId="0" borderId="0" xfId="14" applyFont="1" applyAlignment="1">
      <alignment horizontal="left" vertical="center" indent="1"/>
    </xf>
    <xf numFmtId="172" fontId="17" fillId="3" borderId="0" xfId="15" applyNumberFormat="1" applyFont="1" applyFill="1" applyAlignment="1">
      <alignment horizontal="right" vertical="center"/>
    </xf>
    <xf numFmtId="172" fontId="4" fillId="3" borderId="0" xfId="12" applyNumberFormat="1" applyFont="1" applyFill="1" applyAlignment="1">
      <alignment horizontal="right" vertical="center"/>
    </xf>
    <xf numFmtId="172" fontId="4" fillId="3" borderId="0" xfId="15" applyNumberFormat="1" applyFont="1" applyFill="1" applyAlignment="1">
      <alignment horizontal="right" vertical="center"/>
    </xf>
    <xf numFmtId="0" fontId="25" fillId="3" borderId="0" xfId="6" applyFont="1" applyFill="1"/>
    <xf numFmtId="172" fontId="59" fillId="3" borderId="0" xfId="15" applyNumberFormat="1" applyFont="1" applyFill="1" applyAlignment="1">
      <alignment horizontal="center" vertical="center"/>
    </xf>
    <xf numFmtId="172" fontId="60" fillId="3" borderId="0" xfId="12" applyNumberFormat="1" applyFont="1" applyFill="1" applyAlignment="1">
      <alignment horizontal="center" vertical="center"/>
    </xf>
    <xf numFmtId="172" fontId="60" fillId="3" borderId="0" xfId="15" applyNumberFormat="1" applyFont="1" applyFill="1" applyAlignment="1">
      <alignment horizontal="center" vertical="center"/>
    </xf>
    <xf numFmtId="0" fontId="3" fillId="7" borderId="43" xfId="14" applyFont="1" applyFill="1" applyBorder="1" applyAlignment="1">
      <alignment horizontal="left" vertical="center"/>
    </xf>
    <xf numFmtId="172" fontId="4" fillId="3" borderId="0" xfId="12" applyNumberFormat="1" applyFont="1" applyFill="1" applyAlignment="1">
      <alignment horizontal="left" vertical="center" indent="1"/>
    </xf>
    <xf numFmtId="0" fontId="27" fillId="3" borderId="0" xfId="6" applyFont="1" applyFill="1" applyAlignment="1">
      <alignment horizontal="left" vertical="center" indent="1"/>
    </xf>
    <xf numFmtId="0" fontId="8" fillId="7" borderId="43" xfId="6" applyFont="1" applyFill="1" applyBorder="1" applyAlignment="1">
      <alignment vertical="center"/>
    </xf>
    <xf numFmtId="166" fontId="7" fillId="7" borderId="43" xfId="6" applyNumberFormat="1" applyFont="1" applyFill="1" applyBorder="1" applyAlignment="1">
      <alignment vertical="center"/>
    </xf>
    <xf numFmtId="0" fontId="7" fillId="7" borderId="43" xfId="6" applyFont="1" applyFill="1" applyBorder="1" applyAlignment="1">
      <alignment vertical="center"/>
    </xf>
    <xf numFmtId="172" fontId="4" fillId="0" borderId="0" xfId="6" applyNumberFormat="1" applyFont="1"/>
    <xf numFmtId="0" fontId="4" fillId="0" borderId="0" xfId="6" applyFont="1"/>
    <xf numFmtId="168" fontId="7" fillId="7" borderId="43" xfId="6" applyNumberFormat="1" applyFont="1" applyFill="1" applyBorder="1" applyAlignment="1">
      <alignment vertical="center"/>
    </xf>
    <xf numFmtId="0" fontId="8" fillId="0" borderId="0" xfId="6" applyFont="1" applyAlignment="1">
      <alignment horizontal="left" indent="1"/>
    </xf>
    <xf numFmtId="0" fontId="3" fillId="0" borderId="0" xfId="6" applyFont="1"/>
    <xf numFmtId="189" fontId="8" fillId="0" borderId="0" xfId="6" applyNumberFormat="1" applyFont="1"/>
    <xf numFmtId="0" fontId="8" fillId="2" borderId="0" xfId="6" applyFont="1" applyFill="1" applyAlignment="1">
      <alignment horizontal="left" indent="2"/>
    </xf>
    <xf numFmtId="189" fontId="3" fillId="0" borderId="0" xfId="6" applyNumberFormat="1" applyFont="1" applyAlignment="1">
      <alignment vertical="center"/>
    </xf>
    <xf numFmtId="0" fontId="7" fillId="2" borderId="0" xfId="6" applyFont="1" applyFill="1" applyAlignment="1">
      <alignment horizontal="left" indent="3"/>
    </xf>
    <xf numFmtId="189" fontId="4" fillId="0" borderId="0" xfId="6" applyNumberFormat="1" applyFont="1" applyAlignment="1">
      <alignment vertical="center"/>
    </xf>
    <xf numFmtId="0" fontId="7" fillId="0" borderId="0" xfId="6" applyFont="1" applyAlignment="1">
      <alignment horizontal="left" vertical="center" indent="3"/>
    </xf>
    <xf numFmtId="0" fontId="7" fillId="0" borderId="0" xfId="6" applyFont="1" applyAlignment="1">
      <alignment horizontal="left" indent="3"/>
    </xf>
    <xf numFmtId="189" fontId="7" fillId="0" borderId="0" xfId="6" applyNumberFormat="1" applyFont="1" applyAlignment="1">
      <alignment horizontal="right"/>
    </xf>
    <xf numFmtId="0" fontId="8" fillId="0" borderId="0" xfId="6" applyFont="1" applyAlignment="1">
      <alignment horizontal="left" indent="2"/>
    </xf>
    <xf numFmtId="189" fontId="8" fillId="0" borderId="0" xfId="6" applyNumberFormat="1" applyFont="1" applyAlignment="1">
      <alignment horizontal="right"/>
    </xf>
    <xf numFmtId="172" fontId="3" fillId="0" borderId="0" xfId="6" applyNumberFormat="1" applyFont="1"/>
    <xf numFmtId="0" fontId="7" fillId="0" borderId="13" xfId="6" applyFont="1" applyBorder="1"/>
    <xf numFmtId="166" fontId="7" fillId="0" borderId="13" xfId="6" applyNumberFormat="1" applyFont="1" applyBorder="1" applyAlignment="1">
      <alignment horizontal="center" vertical="center"/>
    </xf>
    <xf numFmtId="187" fontId="7" fillId="0" borderId="13" xfId="6" applyNumberFormat="1" applyFont="1" applyBorder="1" applyAlignment="1">
      <alignment horizontal="center" vertical="center"/>
    </xf>
    <xf numFmtId="0" fontId="4" fillId="0" borderId="13" xfId="6" applyFont="1" applyBorder="1" applyAlignment="1">
      <alignment horizontal="center" vertical="center"/>
    </xf>
    <xf numFmtId="0" fontId="4" fillId="0" borderId="0" xfId="6" applyFont="1" applyAlignment="1">
      <alignment horizontal="center" vertical="center"/>
    </xf>
    <xf numFmtId="188" fontId="7" fillId="2" borderId="0" xfId="12" applyNumberFormat="1" applyFont="1" applyFill="1" applyAlignment="1">
      <alignment horizontal="left"/>
    </xf>
    <xf numFmtId="37" fontId="7" fillId="2" borderId="0" xfId="12" applyFont="1" applyFill="1" applyAlignment="1">
      <alignment horizontal="right"/>
    </xf>
    <xf numFmtId="37" fontId="6" fillId="3" borderId="0" xfId="12" quotePrefix="1" applyFont="1" applyFill="1" applyAlignment="1">
      <alignment vertical="center"/>
    </xf>
    <xf numFmtId="0" fontId="6" fillId="3" borderId="0" xfId="12" applyNumberFormat="1" applyFont="1" applyFill="1" applyAlignment="1">
      <alignment horizontal="center" vertical="center"/>
    </xf>
    <xf numFmtId="37" fontId="8" fillId="7" borderId="43" xfId="12" applyFont="1" applyFill="1" applyBorder="1" applyAlignment="1">
      <alignment vertical="center"/>
    </xf>
    <xf numFmtId="183" fontId="8" fillId="7" borderId="43" xfId="12" applyNumberFormat="1" applyFont="1" applyFill="1" applyBorder="1" applyAlignment="1">
      <alignment horizontal="right" vertical="center"/>
    </xf>
    <xf numFmtId="184" fontId="8" fillId="7" borderId="43" xfId="12" applyNumberFormat="1" applyFont="1" applyFill="1" applyBorder="1" applyAlignment="1">
      <alignment horizontal="right" vertical="center"/>
    </xf>
    <xf numFmtId="37" fontId="4" fillId="2" borderId="0" xfId="12" applyFont="1" applyFill="1" applyAlignment="1">
      <alignment vertical="center"/>
    </xf>
    <xf numFmtId="37" fontId="7" fillId="11" borderId="0" xfId="12" applyFont="1" applyFill="1" applyAlignment="1">
      <alignment horizontal="left" vertical="center" indent="1"/>
    </xf>
    <xf numFmtId="183" fontId="4" fillId="2" borderId="0" xfId="12" applyNumberFormat="1" applyFont="1" applyFill="1" applyAlignment="1">
      <alignment horizontal="right" vertical="center"/>
    </xf>
    <xf numFmtId="184" fontId="7" fillId="11" borderId="0" xfId="12" applyNumberFormat="1" applyFont="1" applyFill="1" applyAlignment="1">
      <alignment horizontal="right" vertical="center"/>
    </xf>
    <xf numFmtId="183" fontId="4" fillId="2" borderId="0" xfId="12" applyNumberFormat="1" applyFont="1" applyFill="1" applyAlignment="1">
      <alignment horizontal="right"/>
    </xf>
    <xf numFmtId="184" fontId="7" fillId="3" borderId="0" xfId="6" applyNumberFormat="1" applyFont="1" applyFill="1" applyAlignment="1">
      <alignment horizontal="right" vertical="center"/>
    </xf>
    <xf numFmtId="183" fontId="3" fillId="7" borderId="43" xfId="12" applyNumberFormat="1" applyFont="1" applyFill="1" applyBorder="1" applyAlignment="1">
      <alignment horizontal="right" vertical="center"/>
    </xf>
    <xf numFmtId="37" fontId="7" fillId="3" borderId="0" xfId="12" quotePrefix="1" applyFont="1" applyFill="1" applyAlignment="1">
      <alignment horizontal="left" vertical="center" indent="1"/>
    </xf>
    <xf numFmtId="184" fontId="7" fillId="3" borderId="0" xfId="12" quotePrefix="1" applyNumberFormat="1" applyFont="1" applyFill="1" applyAlignment="1">
      <alignment horizontal="right" vertical="center"/>
    </xf>
    <xf numFmtId="37" fontId="7" fillId="2" borderId="0" xfId="12" quotePrefix="1" applyFont="1" applyFill="1" applyAlignment="1">
      <alignment horizontal="left" vertical="center" indent="1"/>
    </xf>
    <xf numFmtId="184" fontId="7" fillId="2" borderId="0" xfId="12" quotePrefix="1" applyNumberFormat="1" applyFont="1" applyFill="1" applyAlignment="1">
      <alignment horizontal="right" vertical="center"/>
    </xf>
    <xf numFmtId="37" fontId="7" fillId="2" borderId="0" xfId="12" applyFont="1" applyFill="1" applyAlignment="1">
      <alignment horizontal="left" vertical="center" indent="1"/>
    </xf>
    <xf numFmtId="184" fontId="7" fillId="2" borderId="0" xfId="12" applyNumberFormat="1" applyFont="1" applyFill="1" applyAlignment="1">
      <alignment horizontal="right" vertical="center"/>
    </xf>
    <xf numFmtId="184" fontId="7" fillId="2" borderId="0" xfId="12" applyNumberFormat="1" applyFont="1" applyFill="1" applyAlignment="1">
      <alignment horizontal="right"/>
    </xf>
    <xf numFmtId="37" fontId="8" fillId="7" borderId="43" xfId="12" applyFont="1" applyFill="1" applyBorder="1" applyAlignment="1">
      <alignment horizontal="left" vertical="center"/>
    </xf>
    <xf numFmtId="0" fontId="4" fillId="3" borderId="0" xfId="6" applyFont="1" applyFill="1" applyAlignment="1">
      <alignment horizontal="left" vertical="center" wrapText="1"/>
    </xf>
    <xf numFmtId="37" fontId="56" fillId="3" borderId="0" xfId="12" applyFont="1" applyFill="1"/>
    <xf numFmtId="0" fontId="12" fillId="3" borderId="0" xfId="6" applyFont="1" applyFill="1"/>
    <xf numFmtId="0" fontId="6" fillId="6" borderId="67" xfId="6" applyFont="1" applyFill="1" applyBorder="1" applyAlignment="1">
      <alignment horizontal="center" vertical="center" wrapText="1"/>
    </xf>
    <xf numFmtId="0" fontId="6" fillId="6" borderId="9" xfId="6" applyFont="1" applyFill="1" applyBorder="1" applyAlignment="1">
      <alignment horizontal="center" vertical="center" wrapText="1"/>
    </xf>
    <xf numFmtId="0" fontId="6" fillId="6" borderId="14" xfId="6" applyFont="1" applyFill="1" applyBorder="1" applyAlignment="1">
      <alignment horizontal="center" vertical="center" wrapText="1"/>
    </xf>
    <xf numFmtId="0" fontId="6" fillId="3" borderId="0" xfId="6" applyFont="1" applyFill="1" applyAlignment="1">
      <alignment vertical="center" wrapText="1"/>
    </xf>
    <xf numFmtId="0" fontId="15" fillId="0" borderId="0" xfId="6"/>
    <xf numFmtId="0" fontId="15" fillId="0" borderId="2" xfId="6" applyBorder="1"/>
    <xf numFmtId="0" fontId="8" fillId="3" borderId="0" xfId="6" applyFont="1" applyFill="1" applyAlignment="1">
      <alignment vertical="center"/>
    </xf>
    <xf numFmtId="189" fontId="8" fillId="3" borderId="0" xfId="6" applyNumberFormat="1" applyFont="1" applyFill="1" applyAlignment="1">
      <alignment horizontal="right" vertical="center"/>
    </xf>
    <xf numFmtId="189" fontId="6" fillId="7" borderId="43" xfId="6" applyNumberFormat="1" applyFont="1" applyFill="1" applyBorder="1" applyAlignment="1">
      <alignment horizontal="right" vertical="center" wrapText="1"/>
    </xf>
    <xf numFmtId="0" fontId="7" fillId="3" borderId="0" xfId="6" applyFont="1" applyFill="1" applyAlignment="1">
      <alignment horizontal="left" vertical="center" indent="1"/>
    </xf>
    <xf numFmtId="189" fontId="7" fillId="3" borderId="0" xfId="6" applyNumberFormat="1" applyFont="1" applyFill="1" applyAlignment="1">
      <alignment horizontal="right" vertical="center"/>
    </xf>
    <xf numFmtId="0" fontId="7" fillId="3" borderId="0" xfId="6" applyFont="1" applyFill="1" applyAlignment="1">
      <alignment horizontal="left" indent="1"/>
    </xf>
    <xf numFmtId="189" fontId="4" fillId="3" borderId="0" xfId="6" applyNumberFormat="1" applyFont="1" applyFill="1" applyAlignment="1">
      <alignment horizontal="right"/>
    </xf>
    <xf numFmtId="189" fontId="7" fillId="3" borderId="0" xfId="6" applyNumberFormat="1" applyFont="1" applyFill="1" applyAlignment="1">
      <alignment horizontal="right"/>
    </xf>
    <xf numFmtId="189" fontId="4" fillId="3" borderId="0" xfId="6" applyNumberFormat="1" applyFont="1" applyFill="1"/>
    <xf numFmtId="189" fontId="7" fillId="3" borderId="0" xfId="6" applyNumberFormat="1" applyFont="1" applyFill="1"/>
    <xf numFmtId="0" fontId="8" fillId="7" borderId="43" xfId="6" applyFont="1" applyFill="1" applyBorder="1" applyAlignment="1">
      <alignment horizontal="left" vertical="center"/>
    </xf>
    <xf numFmtId="189" fontId="4" fillId="7" borderId="43" xfId="6" applyNumberFormat="1" applyFont="1" applyFill="1" applyBorder="1"/>
    <xf numFmtId="189" fontId="7" fillId="7" borderId="43" xfId="6" applyNumberFormat="1" applyFont="1" applyFill="1" applyBorder="1" applyAlignment="1">
      <alignment vertical="center"/>
    </xf>
    <xf numFmtId="0" fontId="7" fillId="3" borderId="0" xfId="6" applyFont="1" applyFill="1" applyAlignment="1">
      <alignment horizontal="right" indent="1"/>
    </xf>
    <xf numFmtId="0" fontId="15" fillId="3" borderId="0" xfId="6" applyFill="1" applyAlignment="1">
      <alignment vertical="center"/>
    </xf>
    <xf numFmtId="189" fontId="4" fillId="3" borderId="0" xfId="6" applyNumberFormat="1" applyFont="1" applyFill="1" applyAlignment="1">
      <alignment horizontal="right" vertical="center"/>
    </xf>
    <xf numFmtId="0" fontId="7" fillId="3" borderId="0" xfId="6" applyFont="1" applyFill="1" applyAlignment="1">
      <alignment horizontal="right" vertical="center" indent="1"/>
    </xf>
    <xf numFmtId="189" fontId="7" fillId="7" borderId="43" xfId="6" applyNumberFormat="1" applyFont="1" applyFill="1" applyBorder="1" applyAlignment="1">
      <alignment horizontal="right"/>
    </xf>
    <xf numFmtId="189" fontId="59" fillId="7" borderId="43" xfId="15" applyNumberFormat="1" applyFont="1" applyFill="1" applyBorder="1" applyAlignment="1">
      <alignment horizontal="center" vertical="center"/>
    </xf>
    <xf numFmtId="189" fontId="60" fillId="7" borderId="43" xfId="12" applyNumberFormat="1" applyFont="1" applyFill="1" applyBorder="1" applyAlignment="1">
      <alignment horizontal="center" vertical="center"/>
    </xf>
    <xf numFmtId="189" fontId="60" fillId="7" borderId="43" xfId="15" applyNumberFormat="1" applyFont="1" applyFill="1" applyBorder="1" applyAlignment="1">
      <alignment horizontal="center" vertical="center"/>
    </xf>
    <xf numFmtId="0" fontId="4" fillId="3" borderId="0" xfId="14" applyFont="1" applyFill="1" applyAlignment="1">
      <alignment horizontal="left" vertical="center" indent="1"/>
    </xf>
    <xf numFmtId="189" fontId="17" fillId="3" borderId="0" xfId="15" applyNumberFormat="1" applyFont="1" applyFill="1" applyAlignment="1">
      <alignment horizontal="right" vertical="center"/>
    </xf>
    <xf numFmtId="189" fontId="4" fillId="3" borderId="0" xfId="12" applyNumberFormat="1" applyFont="1" applyFill="1" applyAlignment="1">
      <alignment horizontal="right" vertical="center"/>
    </xf>
    <xf numFmtId="189" fontId="4" fillId="3" borderId="0" xfId="15" applyNumberFormat="1" applyFont="1" applyFill="1" applyAlignment="1">
      <alignment horizontal="right" vertical="center"/>
    </xf>
    <xf numFmtId="189" fontId="59" fillId="3" borderId="0" xfId="15" applyNumberFormat="1" applyFont="1" applyFill="1" applyAlignment="1">
      <alignment horizontal="center" vertical="center"/>
    </xf>
    <xf numFmtId="189" fontId="60" fillId="3" borderId="0" xfId="12" applyNumberFormat="1" applyFont="1" applyFill="1" applyAlignment="1">
      <alignment horizontal="center" vertical="center"/>
    </xf>
    <xf numFmtId="189" fontId="60" fillId="3" borderId="0" xfId="15" applyNumberFormat="1" applyFont="1" applyFill="1" applyAlignment="1">
      <alignment horizontal="center" vertical="center"/>
    </xf>
    <xf numFmtId="189" fontId="4" fillId="7" borderId="43" xfId="6" applyNumberFormat="1" applyFont="1" applyFill="1" applyBorder="1" applyAlignment="1">
      <alignment vertical="center"/>
    </xf>
    <xf numFmtId="0" fontId="8" fillId="3" borderId="0" xfId="6" applyFont="1" applyFill="1" applyAlignment="1">
      <alignment horizontal="left" indent="1"/>
    </xf>
    <xf numFmtId="189" fontId="3" fillId="3" borderId="0" xfId="6" applyNumberFormat="1" applyFont="1" applyFill="1"/>
    <xf numFmtId="189" fontId="3" fillId="0" borderId="0" xfId="6" applyNumberFormat="1" applyFont="1"/>
    <xf numFmtId="0" fontId="8" fillId="3" borderId="0" xfId="6" applyFont="1" applyFill="1" applyAlignment="1">
      <alignment horizontal="left" indent="2"/>
    </xf>
    <xf numFmtId="189" fontId="3" fillId="3" borderId="0" xfId="6" applyNumberFormat="1" applyFont="1" applyFill="1" applyAlignment="1">
      <alignment vertical="center"/>
    </xf>
    <xf numFmtId="0" fontId="7" fillId="3" borderId="0" xfId="6" applyFont="1" applyFill="1" applyAlignment="1">
      <alignment horizontal="left" indent="3"/>
    </xf>
    <xf numFmtId="0" fontId="7" fillId="3" borderId="0" xfId="6" applyFont="1" applyFill="1" applyAlignment="1">
      <alignment horizontal="left" vertical="center" indent="3"/>
    </xf>
    <xf numFmtId="189" fontId="8" fillId="3" borderId="0" xfId="6" applyNumberFormat="1" applyFont="1" applyFill="1"/>
    <xf numFmtId="187" fontId="7" fillId="3" borderId="0" xfId="6" applyNumberFormat="1" applyFont="1" applyFill="1"/>
    <xf numFmtId="3" fontId="7" fillId="3" borderId="0" xfId="6" applyNumberFormat="1" applyFont="1" applyFill="1"/>
    <xf numFmtId="0" fontId="57" fillId="3" borderId="0" xfId="8" applyFont="1" applyFill="1"/>
    <xf numFmtId="0" fontId="12" fillId="2" borderId="0" xfId="6" applyFont="1" applyFill="1"/>
    <xf numFmtId="0" fontId="4" fillId="2" borderId="0" xfId="6" applyFont="1" applyFill="1"/>
    <xf numFmtId="0" fontId="7" fillId="2" borderId="0" xfId="6" applyFont="1" applyFill="1" applyAlignment="1">
      <alignment horizontal="left"/>
    </xf>
    <xf numFmtId="0" fontId="7" fillId="2" borderId="0" xfId="6" applyFont="1" applyFill="1"/>
    <xf numFmtId="0" fontId="34" fillId="13" borderId="30" xfId="6" applyFont="1" applyFill="1" applyBorder="1" applyAlignment="1">
      <alignment horizontal="center" vertical="center"/>
    </xf>
    <xf numFmtId="0" fontId="34" fillId="13" borderId="68" xfId="6" applyFont="1" applyFill="1" applyBorder="1" applyAlignment="1">
      <alignment horizontal="center" vertical="center"/>
    </xf>
    <xf numFmtId="0" fontId="8" fillId="2" borderId="0" xfId="6" applyFont="1" applyFill="1" applyAlignment="1">
      <alignment horizontal="left" indent="1"/>
    </xf>
    <xf numFmtId="0" fontId="8" fillId="3" borderId="0" xfId="6" applyFont="1" applyFill="1" applyAlignment="1">
      <alignment horizontal="right"/>
    </xf>
    <xf numFmtId="0" fontId="8" fillId="2" borderId="0" xfId="6" applyFont="1" applyFill="1"/>
    <xf numFmtId="0" fontId="7" fillId="2" borderId="0" xfId="6" applyFont="1" applyFill="1" applyAlignment="1">
      <alignment horizontal="left" indent="2"/>
    </xf>
    <xf numFmtId="0" fontId="7" fillId="3" borderId="0" xfId="6" applyFont="1" applyFill="1" applyAlignment="1">
      <alignment horizontal="right"/>
    </xf>
    <xf numFmtId="0" fontId="8" fillId="2" borderId="0" xfId="6" applyFont="1" applyFill="1" applyAlignment="1">
      <alignment horizontal="left" vertical="top" indent="1"/>
    </xf>
    <xf numFmtId="0" fontId="8" fillId="2" borderId="0" xfId="6" applyFont="1" applyFill="1" applyAlignment="1">
      <alignment horizontal="left" vertical="top" indent="2"/>
    </xf>
    <xf numFmtId="0" fontId="7" fillId="2" borderId="0" xfId="6" applyFont="1" applyFill="1" applyAlignment="1">
      <alignment horizontal="left" vertical="top" indent="2"/>
    </xf>
    <xf numFmtId="0" fontId="7" fillId="2" borderId="0" xfId="6" applyFont="1" applyFill="1" applyAlignment="1">
      <alignment horizontal="left" vertical="top" indent="3"/>
    </xf>
    <xf numFmtId="0" fontId="7" fillId="3" borderId="13" xfId="6" applyFont="1" applyFill="1" applyBorder="1"/>
    <xf numFmtId="166" fontId="8" fillId="2" borderId="0" xfId="6" applyNumberFormat="1" applyFont="1" applyFill="1" applyAlignment="1">
      <alignment horizontal="left"/>
    </xf>
    <xf numFmtId="166" fontId="7" fillId="2" borderId="0" xfId="6" applyNumberFormat="1" applyFont="1" applyFill="1"/>
    <xf numFmtId="37" fontId="7" fillId="2" borderId="0" xfId="6" applyNumberFormat="1" applyFont="1" applyFill="1"/>
    <xf numFmtId="166" fontId="4" fillId="2" borderId="0" xfId="6" applyNumberFormat="1" applyFont="1" applyFill="1"/>
    <xf numFmtId="0" fontId="7" fillId="2" borderId="0" xfId="6" applyFont="1" applyFill="1" applyAlignment="1">
      <alignment horizontal="left" wrapText="1"/>
    </xf>
    <xf numFmtId="0" fontId="7" fillId="0" borderId="0" xfId="6" applyFont="1" applyAlignment="1">
      <alignment horizontal="left"/>
    </xf>
    <xf numFmtId="0" fontId="7" fillId="2" borderId="0" xfId="6" applyFont="1" applyFill="1" applyAlignment="1">
      <alignment horizontal="center"/>
    </xf>
    <xf numFmtId="1" fontId="7" fillId="2" borderId="0" xfId="6" applyNumberFormat="1" applyFont="1" applyFill="1"/>
    <xf numFmtId="1" fontId="7" fillId="2" borderId="0" xfId="6" applyNumberFormat="1" applyFont="1" applyFill="1" applyAlignment="1">
      <alignment horizontal="right"/>
    </xf>
    <xf numFmtId="0" fontId="7" fillId="2" borderId="0" xfId="6" applyFont="1" applyFill="1" applyAlignment="1">
      <alignment horizontal="right"/>
    </xf>
    <xf numFmtId="166" fontId="34" fillId="13" borderId="0" xfId="6" applyNumberFormat="1" applyFont="1" applyFill="1" applyAlignment="1">
      <alignment horizontal="center" vertical="center" wrapText="1"/>
    </xf>
    <xf numFmtId="166" fontId="34" fillId="13" borderId="69" xfId="6" applyNumberFormat="1" applyFont="1" applyFill="1" applyBorder="1" applyAlignment="1">
      <alignment horizontal="center" vertical="center" wrapText="1"/>
    </xf>
    <xf numFmtId="166" fontId="34" fillId="13" borderId="71" xfId="6" applyNumberFormat="1" applyFont="1" applyFill="1" applyBorder="1" applyAlignment="1">
      <alignment horizontal="center" vertical="center" wrapText="1"/>
    </xf>
    <xf numFmtId="166" fontId="34" fillId="13" borderId="72" xfId="6" applyNumberFormat="1" applyFont="1" applyFill="1" applyBorder="1" applyAlignment="1">
      <alignment horizontal="center" vertical="center" wrapText="1"/>
    </xf>
    <xf numFmtId="0" fontId="34" fillId="13" borderId="72" xfId="6" applyFont="1" applyFill="1" applyBorder="1" applyAlignment="1">
      <alignment horizontal="center" vertical="center" wrapText="1"/>
    </xf>
    <xf numFmtId="0" fontId="7" fillId="2" borderId="30" xfId="6" applyFont="1" applyFill="1" applyBorder="1"/>
    <xf numFmtId="0" fontId="7" fillId="2" borderId="30" xfId="6" applyFont="1" applyFill="1" applyBorder="1" applyAlignment="1">
      <alignment horizontal="center"/>
    </xf>
    <xf numFmtId="166" fontId="7" fillId="2" borderId="30" xfId="6" applyNumberFormat="1" applyFont="1" applyFill="1" applyBorder="1"/>
    <xf numFmtId="0" fontId="4" fillId="2" borderId="30" xfId="6" applyFont="1" applyFill="1" applyBorder="1"/>
    <xf numFmtId="166" fontId="8" fillId="2" borderId="0" xfId="6" applyNumberFormat="1" applyFont="1" applyFill="1"/>
    <xf numFmtId="166" fontId="8" fillId="3" borderId="0" xfId="6" applyNumberFormat="1" applyFont="1" applyFill="1" applyAlignment="1">
      <alignment horizontal="right"/>
    </xf>
    <xf numFmtId="166" fontId="8" fillId="2" borderId="0" xfId="6" applyNumberFormat="1" applyFont="1" applyFill="1" applyAlignment="1">
      <alignment horizontal="right"/>
    </xf>
    <xf numFmtId="3" fontId="7" fillId="2" borderId="0" xfId="6" applyNumberFormat="1" applyFont="1" applyFill="1" applyAlignment="1">
      <alignment horizontal="right"/>
    </xf>
    <xf numFmtId="0" fontId="7" fillId="2" borderId="13" xfId="6" applyFont="1" applyFill="1" applyBorder="1"/>
    <xf numFmtId="0" fontId="7" fillId="2" borderId="13" xfId="6" applyFont="1" applyFill="1" applyBorder="1" applyAlignment="1">
      <alignment horizontal="center"/>
    </xf>
    <xf numFmtId="166" fontId="7" fillId="2" borderId="13" xfId="6" applyNumberFormat="1" applyFont="1" applyFill="1" applyBorder="1"/>
    <xf numFmtId="166" fontId="7" fillId="2" borderId="0" xfId="6" applyNumberFormat="1" applyFont="1" applyFill="1" applyAlignment="1">
      <alignment horizontal="left"/>
    </xf>
    <xf numFmtId="166" fontId="8" fillId="2" borderId="73" xfId="6" applyNumberFormat="1" applyFont="1" applyFill="1" applyBorder="1" applyAlignment="1">
      <alignment horizontal="left"/>
    </xf>
    <xf numFmtId="0" fontId="7" fillId="3" borderId="0" xfId="16" applyFont="1" applyFill="1" applyAlignment="1" applyProtection="1">
      <alignment horizontal="left" vertical="top"/>
      <protection locked="0"/>
    </xf>
    <xf numFmtId="0" fontId="64" fillId="3" borderId="0" xfId="16" applyFont="1" applyFill="1" applyAlignment="1" applyProtection="1">
      <alignment horizontal="left" vertical="top"/>
      <protection locked="0"/>
    </xf>
    <xf numFmtId="0" fontId="64" fillId="3" borderId="0" xfId="16" applyFont="1" applyFill="1" applyAlignment="1" applyProtection="1">
      <alignment vertical="top"/>
      <protection locked="0"/>
    </xf>
    <xf numFmtId="0" fontId="64" fillId="3" borderId="0" xfId="17" applyFont="1" applyFill="1" applyAlignment="1" applyProtection="1">
      <alignment horizontal="justify" wrapText="1"/>
      <protection locked="0"/>
    </xf>
    <xf numFmtId="0" fontId="7" fillId="3" borderId="0" xfId="17" applyFont="1" applyFill="1" applyProtection="1">
      <protection locked="0"/>
    </xf>
    <xf numFmtId="0" fontId="57" fillId="3" borderId="0" xfId="18" applyNumberFormat="1" applyFont="1" applyFill="1" applyBorder="1" applyAlignment="1" applyProtection="1">
      <alignment vertical="center"/>
      <protection locked="0"/>
    </xf>
    <xf numFmtId="0" fontId="4" fillId="2" borderId="0" xfId="6" applyFont="1" applyFill="1" applyAlignment="1">
      <alignment horizontal="center"/>
    </xf>
    <xf numFmtId="0" fontId="7" fillId="0" borderId="74" xfId="6" applyFont="1" applyBorder="1" applyAlignment="1">
      <alignment horizontal="left"/>
    </xf>
    <xf numFmtId="1" fontId="7" fillId="2" borderId="30" xfId="6" applyNumberFormat="1" applyFont="1" applyFill="1" applyBorder="1"/>
    <xf numFmtId="0" fontId="34" fillId="13" borderId="0" xfId="6" applyFont="1" applyFill="1" applyAlignment="1">
      <alignment horizontal="center" vertical="center" wrapText="1"/>
    </xf>
    <xf numFmtId="165" fontId="7" fillId="2" borderId="0" xfId="6" applyNumberFormat="1" applyFont="1" applyFill="1" applyAlignment="1">
      <alignment horizontal="right"/>
    </xf>
    <xf numFmtId="165" fontId="7" fillId="2" borderId="0" xfId="6" applyNumberFormat="1" applyFont="1" applyFill="1"/>
    <xf numFmtId="0" fontId="3" fillId="3" borderId="0" xfId="6" applyFont="1" applyFill="1" applyAlignment="1">
      <alignment horizontal="left" vertical="center" wrapText="1"/>
    </xf>
    <xf numFmtId="0" fontId="4" fillId="3" borderId="0" xfId="6" applyFont="1" applyFill="1" applyAlignment="1">
      <alignment horizontal="center" wrapText="1"/>
    </xf>
    <xf numFmtId="0" fontId="6" fillId="3" borderId="0" xfId="6" applyFont="1" applyFill="1" applyAlignment="1">
      <alignment horizontal="center" vertical="center"/>
    </xf>
    <xf numFmtId="0" fontId="4" fillId="3" borderId="0" xfId="6" applyFont="1" applyFill="1" applyAlignment="1">
      <alignment horizontal="center" vertical="center" wrapText="1"/>
    </xf>
    <xf numFmtId="0" fontId="8" fillId="2" borderId="77" xfId="6" applyFont="1" applyFill="1" applyBorder="1" applyAlignment="1">
      <alignment horizontal="left"/>
    </xf>
    <xf numFmtId="165" fontId="8" fillId="2" borderId="77" xfId="6" applyNumberFormat="1" applyFont="1" applyFill="1" applyBorder="1" applyAlignment="1">
      <alignment horizontal="right"/>
    </xf>
    <xf numFmtId="165" fontId="8" fillId="0" borderId="77" xfId="6" applyNumberFormat="1" applyFont="1" applyBorder="1" applyAlignment="1">
      <alignment horizontal="right"/>
    </xf>
    <xf numFmtId="165" fontId="8" fillId="2" borderId="0" xfId="6" applyNumberFormat="1" applyFont="1" applyFill="1"/>
    <xf numFmtId="172" fontId="8" fillId="2" borderId="0" xfId="6" applyNumberFormat="1" applyFont="1" applyFill="1"/>
    <xf numFmtId="165" fontId="8" fillId="2" borderId="0" xfId="6" applyNumberFormat="1" applyFont="1" applyFill="1" applyAlignment="1">
      <alignment horizontal="right"/>
    </xf>
    <xf numFmtId="3" fontId="8" fillId="2" borderId="0" xfId="6" applyNumberFormat="1" applyFont="1" applyFill="1"/>
    <xf numFmtId="0" fontId="8" fillId="2" borderId="0" xfId="6" applyFont="1" applyFill="1" applyAlignment="1">
      <alignment horizontal="right"/>
    </xf>
    <xf numFmtId="172" fontId="7" fillId="0" borderId="78" xfId="6" applyNumberFormat="1" applyFont="1" applyBorder="1" applyAlignment="1">
      <alignment horizontal="right" wrapText="1"/>
    </xf>
    <xf numFmtId="0" fontId="57" fillId="3" borderId="0" xfId="18" applyNumberFormat="1" applyFont="1" applyFill="1" applyBorder="1" applyAlignment="1" applyProtection="1">
      <protection locked="0"/>
    </xf>
    <xf numFmtId="0" fontId="64" fillId="3" borderId="0" xfId="17" applyFont="1" applyFill="1" applyProtection="1">
      <protection locked="0"/>
    </xf>
    <xf numFmtId="0" fontId="64" fillId="2" borderId="0" xfId="6" applyFont="1" applyFill="1"/>
    <xf numFmtId="0" fontId="60" fillId="2" borderId="0" xfId="6" applyFont="1" applyFill="1"/>
    <xf numFmtId="0" fontId="12" fillId="2" borderId="0" xfId="6" applyFont="1" applyFill="1" applyAlignment="1">
      <alignment horizontal="left" wrapText="1"/>
    </xf>
    <xf numFmtId="0" fontId="5" fillId="2" borderId="0" xfId="6" applyFont="1" applyFill="1" applyAlignment="1">
      <alignment horizontal="left" wrapText="1"/>
    </xf>
    <xf numFmtId="164" fontId="8" fillId="2" borderId="0" xfId="6" applyNumberFormat="1" applyFont="1" applyFill="1" applyAlignment="1">
      <alignment horizontal="right"/>
    </xf>
    <xf numFmtId="164" fontId="8" fillId="0" borderId="0" xfId="6" applyNumberFormat="1" applyFont="1" applyAlignment="1">
      <alignment horizontal="right"/>
    </xf>
    <xf numFmtId="164" fontId="8" fillId="3" borderId="0" xfId="6" applyNumberFormat="1" applyFont="1" applyFill="1" applyAlignment="1">
      <alignment horizontal="right"/>
    </xf>
    <xf numFmtId="164" fontId="15" fillId="3" borderId="0" xfId="6" applyNumberFormat="1" applyFill="1"/>
    <xf numFmtId="164" fontId="8" fillId="2" borderId="0" xfId="6" applyNumberFormat="1" applyFont="1" applyFill="1"/>
    <xf numFmtId="164" fontId="8" fillId="3" borderId="0" xfId="6" applyNumberFormat="1" applyFont="1" applyFill="1"/>
    <xf numFmtId="165" fontId="8" fillId="3" borderId="0" xfId="6" applyNumberFormat="1" applyFont="1" applyFill="1"/>
    <xf numFmtId="164" fontId="7" fillId="2" borderId="0" xfId="6" applyNumberFormat="1" applyFont="1" applyFill="1" applyAlignment="1">
      <alignment horizontal="right"/>
    </xf>
    <xf numFmtId="165" fontId="7" fillId="2" borderId="13" xfId="6" applyNumberFormat="1" applyFont="1" applyFill="1" applyBorder="1" applyAlignment="1">
      <alignment horizontal="center"/>
    </xf>
    <xf numFmtId="165" fontId="7" fillId="2" borderId="13" xfId="6" applyNumberFormat="1" applyFont="1" applyFill="1" applyBorder="1"/>
    <xf numFmtId="172" fontId="7" fillId="3" borderId="78" xfId="6" applyNumberFormat="1" applyFont="1" applyFill="1" applyBorder="1" applyAlignment="1">
      <alignment horizontal="right" wrapText="1"/>
    </xf>
    <xf numFmtId="0" fontId="7" fillId="3" borderId="0" xfId="6" applyFont="1" applyFill="1" applyAlignment="1">
      <alignment horizontal="center"/>
    </xf>
    <xf numFmtId="166" fontId="7" fillId="2" borderId="17" xfId="6" applyNumberFormat="1" applyFont="1" applyFill="1" applyBorder="1"/>
    <xf numFmtId="1" fontId="7" fillId="2" borderId="17" xfId="6" applyNumberFormat="1" applyFont="1" applyFill="1" applyBorder="1"/>
    <xf numFmtId="0" fontId="7" fillId="2" borderId="17" xfId="6" applyFont="1" applyFill="1" applyBorder="1"/>
    <xf numFmtId="0" fontId="7" fillId="2" borderId="17" xfId="6" applyFont="1" applyFill="1" applyBorder="1" applyAlignment="1">
      <alignment horizontal="right"/>
    </xf>
    <xf numFmtId="0" fontId="6" fillId="13" borderId="58" xfId="6" applyFont="1" applyFill="1" applyBorder="1" applyAlignment="1">
      <alignment horizontal="center" vertical="center" wrapText="1"/>
    </xf>
    <xf numFmtId="0" fontId="6" fillId="13" borderId="2" xfId="6" applyFont="1" applyFill="1" applyBorder="1" applyAlignment="1">
      <alignment horizontal="center" vertical="center" wrapText="1"/>
    </xf>
    <xf numFmtId="0" fontId="6" fillId="13" borderId="1" xfId="6" applyFont="1" applyFill="1" applyBorder="1" applyAlignment="1">
      <alignment horizontal="center" vertical="center" wrapText="1"/>
    </xf>
    <xf numFmtId="0" fontId="6" fillId="3" borderId="0" xfId="6" applyFont="1" applyFill="1" applyAlignment="1">
      <alignment horizontal="center" vertical="center" wrapText="1"/>
    </xf>
    <xf numFmtId="172" fontId="7" fillId="2" borderId="0" xfId="6" applyNumberFormat="1" applyFont="1" applyFill="1"/>
    <xf numFmtId="2" fontId="7" fillId="2" borderId="0" xfId="6" applyNumberFormat="1" applyFont="1" applyFill="1"/>
    <xf numFmtId="0" fontId="7" fillId="2" borderId="0" xfId="6" applyFont="1" applyFill="1" applyAlignment="1">
      <alignment horizontal="left" vertical="center" wrapText="1"/>
    </xf>
    <xf numFmtId="165" fontId="8" fillId="2" borderId="0" xfId="6" applyNumberFormat="1" applyFont="1" applyFill="1" applyAlignment="1">
      <alignment vertical="center"/>
    </xf>
    <xf numFmtId="165" fontId="7" fillId="2" borderId="0" xfId="6" applyNumberFormat="1" applyFont="1" applyFill="1" applyAlignment="1">
      <alignment horizontal="right" vertical="center"/>
    </xf>
    <xf numFmtId="0" fontId="66" fillId="3" borderId="0" xfId="18" applyNumberFormat="1" applyFill="1" applyBorder="1" applyAlignment="1" applyProtection="1">
      <protection locked="0"/>
    </xf>
    <xf numFmtId="0" fontId="7" fillId="2" borderId="30" xfId="6" applyFont="1" applyFill="1" applyBorder="1" applyAlignment="1">
      <alignment horizontal="right"/>
    </xf>
    <xf numFmtId="0" fontId="6" fillId="13" borderId="84" xfId="6" applyFont="1" applyFill="1" applyBorder="1" applyAlignment="1">
      <alignment horizontal="center" vertical="center" wrapText="1"/>
    </xf>
    <xf numFmtId="166" fontId="4" fillId="0" borderId="0" xfId="6" applyNumberFormat="1" applyFont="1"/>
    <xf numFmtId="0" fontId="4" fillId="0" borderId="0" xfId="6" applyFont="1" applyAlignment="1">
      <alignment horizontal="center"/>
    </xf>
    <xf numFmtId="0" fontId="4" fillId="0" borderId="30" xfId="6" applyFont="1" applyBorder="1"/>
    <xf numFmtId="3" fontId="8" fillId="2" borderId="0" xfId="6" applyNumberFormat="1" applyFont="1" applyFill="1" applyAlignment="1">
      <alignment horizontal="right"/>
    </xf>
    <xf numFmtId="0" fontId="8" fillId="2" borderId="13" xfId="6" applyFont="1" applyFill="1" applyBorder="1" applyAlignment="1">
      <alignment horizontal="center"/>
    </xf>
    <xf numFmtId="0" fontId="8" fillId="3" borderId="0" xfId="6" applyFont="1" applyFill="1"/>
    <xf numFmtId="0" fontId="34" fillId="3" borderId="0" xfId="6" applyFont="1" applyFill="1" applyAlignment="1">
      <alignment horizontal="center" vertical="center" wrapText="1"/>
    </xf>
    <xf numFmtId="166" fontId="7" fillId="2" borderId="0" xfId="6" applyNumberFormat="1" applyFont="1" applyFill="1" applyAlignment="1">
      <alignment horizontal="right"/>
    </xf>
    <xf numFmtId="0" fontId="7" fillId="0" borderId="0" xfId="6" applyFont="1" applyAlignment="1">
      <alignment horizontal="center"/>
    </xf>
    <xf numFmtId="166" fontId="7" fillId="0" borderId="0" xfId="6" applyNumberFormat="1" applyFont="1"/>
    <xf numFmtId="0" fontId="68" fillId="0" borderId="0" xfId="6" applyFont="1"/>
    <xf numFmtId="166" fontId="4" fillId="3" borderId="0" xfId="6" applyNumberFormat="1" applyFont="1" applyFill="1"/>
    <xf numFmtId="0" fontId="34" fillId="13" borderId="86" xfId="6" applyFont="1" applyFill="1" applyBorder="1" applyAlignment="1">
      <alignment horizontal="center" vertical="center" wrapText="1"/>
    </xf>
    <xf numFmtId="0" fontId="34" fillId="13" borderId="87" xfId="6" applyFont="1" applyFill="1" applyBorder="1" applyAlignment="1">
      <alignment horizontal="center" vertical="center" wrapText="1"/>
    </xf>
    <xf numFmtId="0" fontId="34" fillId="13" borderId="59" xfId="6" applyFont="1" applyFill="1" applyBorder="1" applyAlignment="1">
      <alignment horizontal="center" vertical="center" wrapText="1"/>
    </xf>
    <xf numFmtId="0" fontId="34" fillId="13" borderId="88" xfId="6" applyFont="1" applyFill="1" applyBorder="1" applyAlignment="1">
      <alignment horizontal="center" vertical="center" wrapText="1"/>
    </xf>
    <xf numFmtId="0" fontId="7" fillId="2" borderId="0" xfId="6" applyFont="1" applyFill="1" applyAlignment="1">
      <alignment vertical="center"/>
    </xf>
    <xf numFmtId="0" fontId="4" fillId="0" borderId="0" xfId="6" applyFont="1" applyAlignment="1">
      <alignment horizontal="left"/>
    </xf>
    <xf numFmtId="0" fontId="34" fillId="13" borderId="90" xfId="6" applyFont="1" applyFill="1" applyBorder="1" applyAlignment="1">
      <alignment horizontal="center" vertical="center" wrapText="1"/>
    </xf>
    <xf numFmtId="0" fontId="34" fillId="13" borderId="91" xfId="6" applyFont="1" applyFill="1" applyBorder="1" applyAlignment="1">
      <alignment horizontal="center" vertical="center" wrapText="1"/>
    </xf>
    <xf numFmtId="0" fontId="8" fillId="14" borderId="0" xfId="6" applyFont="1" applyFill="1" applyAlignment="1">
      <alignment horizontal="center" vertical="center" wrapText="1"/>
    </xf>
    <xf numFmtId="165" fontId="3" fillId="0" borderId="0" xfId="6" applyNumberFormat="1" applyFont="1" applyAlignment="1">
      <alignment horizontal="right"/>
    </xf>
    <xf numFmtId="165" fontId="3" fillId="0" borderId="92" xfId="6" applyNumberFormat="1" applyFont="1" applyBorder="1" applyAlignment="1">
      <alignment horizontal="right"/>
    </xf>
    <xf numFmtId="165" fontId="3" fillId="0" borderId="93" xfId="6" applyNumberFormat="1" applyFont="1" applyBorder="1" applyAlignment="1">
      <alignment horizontal="right"/>
    </xf>
    <xf numFmtId="165" fontId="8" fillId="2" borderId="92" xfId="6" applyNumberFormat="1" applyFont="1" applyFill="1" applyBorder="1" applyAlignment="1">
      <alignment horizontal="right"/>
    </xf>
    <xf numFmtId="165" fontId="3" fillId="0" borderId="0" xfId="6" applyNumberFormat="1" applyFont="1"/>
    <xf numFmtId="0" fontId="8" fillId="0" borderId="0" xfId="6" applyFont="1"/>
    <xf numFmtId="0" fontId="8" fillId="2" borderId="93" xfId="6" applyFont="1" applyFill="1" applyBorder="1"/>
    <xf numFmtId="0" fontId="4" fillId="2" borderId="92" xfId="6" applyFont="1" applyFill="1" applyBorder="1"/>
    <xf numFmtId="165" fontId="7" fillId="0" borderId="0" xfId="6" applyNumberFormat="1" applyFont="1" applyAlignment="1">
      <alignment horizontal="right"/>
    </xf>
    <xf numFmtId="165" fontId="3" fillId="3" borderId="92" xfId="6" applyNumberFormat="1" applyFont="1" applyFill="1" applyBorder="1" applyAlignment="1">
      <alignment horizontal="right"/>
    </xf>
    <xf numFmtId="165" fontId="7" fillId="2" borderId="93" xfId="6" applyNumberFormat="1" applyFont="1" applyFill="1" applyBorder="1"/>
    <xf numFmtId="165" fontId="8" fillId="3" borderId="92" xfId="6" applyNumberFormat="1" applyFont="1" applyFill="1" applyBorder="1"/>
    <xf numFmtId="165" fontId="7" fillId="3" borderId="0" xfId="6" applyNumberFormat="1" applyFont="1" applyFill="1"/>
    <xf numFmtId="165" fontId="7" fillId="2" borderId="93" xfId="6" applyNumberFormat="1" applyFont="1" applyFill="1" applyBorder="1" applyAlignment="1">
      <alignment horizontal="right"/>
    </xf>
    <xf numFmtId="0" fontId="7" fillId="2" borderId="0" xfId="6" applyFont="1" applyFill="1" applyAlignment="1">
      <alignment vertical="center" wrapText="1"/>
    </xf>
    <xf numFmtId="0" fontId="8" fillId="2" borderId="0" xfId="6" applyFont="1" applyFill="1" applyAlignment="1">
      <alignment vertical="center"/>
    </xf>
    <xf numFmtId="165" fontId="3" fillId="3" borderId="92" xfId="6" applyNumberFormat="1" applyFont="1" applyFill="1" applyBorder="1" applyAlignment="1">
      <alignment horizontal="right" vertical="center"/>
    </xf>
    <xf numFmtId="0" fontId="7" fillId="2" borderId="93" xfId="6" applyFont="1" applyFill="1" applyBorder="1" applyAlignment="1">
      <alignment vertical="center"/>
    </xf>
    <xf numFmtId="0" fontId="4" fillId="3" borderId="92" xfId="6" applyFont="1" applyFill="1" applyBorder="1"/>
    <xf numFmtId="165" fontId="3" fillId="0" borderId="0" xfId="6" applyNumberFormat="1" applyFont="1" applyAlignment="1">
      <alignment vertical="center"/>
    </xf>
    <xf numFmtId="165" fontId="3" fillId="3" borderId="92" xfId="6" applyNumberFormat="1" applyFont="1" applyFill="1" applyBorder="1" applyAlignment="1">
      <alignment horizontal="right" vertical="top"/>
    </xf>
    <xf numFmtId="0" fontId="7" fillId="2" borderId="0" xfId="6" applyFont="1" applyFill="1" applyAlignment="1">
      <alignment vertical="top"/>
    </xf>
    <xf numFmtId="0" fontId="7" fillId="2" borderId="93" xfId="6" applyFont="1" applyFill="1" applyBorder="1" applyAlignment="1">
      <alignment vertical="top"/>
    </xf>
    <xf numFmtId="165" fontId="8" fillId="2" borderId="0" xfId="6" applyNumberFormat="1" applyFont="1" applyFill="1" applyAlignment="1">
      <alignment vertical="top"/>
    </xf>
    <xf numFmtId="0" fontId="4" fillId="2" borderId="0" xfId="6" applyFont="1" applyFill="1" applyAlignment="1">
      <alignment vertical="top"/>
    </xf>
    <xf numFmtId="165" fontId="8" fillId="3" borderId="92" xfId="6" applyNumberFormat="1" applyFont="1" applyFill="1" applyBorder="1" applyAlignment="1">
      <alignment vertical="top"/>
    </xf>
    <xf numFmtId="165" fontId="7" fillId="3" borderId="0" xfId="6" applyNumberFormat="1" applyFont="1" applyFill="1" applyAlignment="1">
      <alignment vertical="top"/>
    </xf>
    <xf numFmtId="165" fontId="3" fillId="0" borderId="0" xfId="6" applyNumberFormat="1" applyFont="1" applyAlignment="1">
      <alignment vertical="top"/>
    </xf>
    <xf numFmtId="165" fontId="4" fillId="0" borderId="0" xfId="6" applyNumberFormat="1" applyFont="1" applyAlignment="1">
      <alignment vertical="top"/>
    </xf>
    <xf numFmtId="0" fontId="7" fillId="2" borderId="93" xfId="6" applyFont="1" applyFill="1" applyBorder="1"/>
    <xf numFmtId="165" fontId="7" fillId="3" borderId="0" xfId="6" applyNumberFormat="1" applyFont="1" applyFill="1" applyAlignment="1">
      <alignment vertical="center"/>
    </xf>
    <xf numFmtId="165" fontId="4" fillId="0" borderId="0" xfId="6" applyNumberFormat="1" applyFont="1" applyAlignment="1">
      <alignment vertical="center"/>
    </xf>
    <xf numFmtId="165" fontId="4" fillId="3" borderId="0" xfId="6" applyNumberFormat="1" applyFont="1" applyFill="1" applyAlignment="1">
      <alignment vertical="center"/>
    </xf>
    <xf numFmtId="165" fontId="4" fillId="3" borderId="93" xfId="6" applyNumberFormat="1" applyFont="1" applyFill="1" applyBorder="1" applyAlignment="1">
      <alignment vertical="center"/>
    </xf>
    <xf numFmtId="165" fontId="7" fillId="0" borderId="0" xfId="6" applyNumberFormat="1" applyFont="1" applyAlignment="1">
      <alignment vertical="center"/>
    </xf>
    <xf numFmtId="165" fontId="7" fillId="2" borderId="0" xfId="6" applyNumberFormat="1" applyFont="1" applyFill="1" applyAlignment="1">
      <alignment vertical="center"/>
    </xf>
    <xf numFmtId="165" fontId="7" fillId="3" borderId="93" xfId="6" applyNumberFormat="1" applyFont="1" applyFill="1" applyBorder="1" applyAlignment="1">
      <alignment vertical="center"/>
    </xf>
    <xf numFmtId="165" fontId="3" fillId="3" borderId="0" xfId="6" applyNumberFormat="1" applyFont="1" applyFill="1" applyAlignment="1">
      <alignment horizontal="right"/>
    </xf>
    <xf numFmtId="0" fontId="7" fillId="3" borderId="0" xfId="16" applyFont="1" applyFill="1" applyAlignment="1" applyProtection="1">
      <alignment horizontal="left"/>
      <protection locked="0"/>
    </xf>
    <xf numFmtId="0" fontId="4" fillId="0" borderId="0" xfId="6" applyFont="1" applyAlignment="1">
      <alignment wrapText="1"/>
    </xf>
    <xf numFmtId="0" fontId="7" fillId="2" borderId="0" xfId="6" applyFont="1" applyFill="1" applyAlignment="1">
      <alignment horizontal="left" vertical="center"/>
    </xf>
    <xf numFmtId="165" fontId="8" fillId="2" borderId="0" xfId="6" applyNumberFormat="1" applyFont="1" applyFill="1" applyAlignment="1">
      <alignment horizontal="right" vertical="center"/>
    </xf>
    <xf numFmtId="0" fontId="58" fillId="0" borderId="0" xfId="6" applyFont="1" applyAlignment="1">
      <alignment wrapText="1"/>
    </xf>
    <xf numFmtId="0" fontId="5" fillId="2" borderId="0" xfId="6" applyFont="1" applyFill="1" applyAlignment="1">
      <alignment horizontal="left"/>
    </xf>
    <xf numFmtId="0" fontId="58" fillId="0" borderId="0" xfId="6" applyFont="1"/>
    <xf numFmtId="165" fontId="8" fillId="0" borderId="0" xfId="6" applyNumberFormat="1" applyFont="1" applyAlignment="1">
      <alignment horizontal="right"/>
    </xf>
    <xf numFmtId="0" fontId="34" fillId="13" borderId="97" xfId="6" applyFont="1" applyFill="1" applyBorder="1" applyAlignment="1">
      <alignment horizontal="center" vertical="center" wrapText="1"/>
    </xf>
    <xf numFmtId="0" fontId="12" fillId="2" borderId="0" xfId="6" applyFont="1" applyFill="1" applyAlignment="1">
      <alignment horizontal="left" vertical="top"/>
    </xf>
    <xf numFmtId="0" fontId="12" fillId="2" borderId="0" xfId="6" applyFont="1" applyFill="1" applyAlignment="1">
      <alignment wrapText="1"/>
    </xf>
    <xf numFmtId="0" fontId="11" fillId="2" borderId="0" xfId="6" applyFont="1" applyFill="1"/>
    <xf numFmtId="190" fontId="12" fillId="0" borderId="0" xfId="19" applyFont="1" applyAlignment="1">
      <alignment horizontal="left"/>
    </xf>
    <xf numFmtId="190" fontId="7" fillId="0" borderId="0" xfId="19" applyFont="1"/>
    <xf numFmtId="190" fontId="7" fillId="0" borderId="0" xfId="19" applyFont="1" applyAlignment="1">
      <alignment horizontal="left"/>
    </xf>
    <xf numFmtId="190" fontId="7" fillId="0" borderId="0" xfId="19" applyFont="1" applyAlignment="1">
      <alignment horizontal="center"/>
    </xf>
    <xf numFmtId="190" fontId="6" fillId="13" borderId="2" xfId="19" applyFont="1" applyFill="1" applyBorder="1" applyAlignment="1">
      <alignment horizontal="center" vertical="center" wrapText="1"/>
    </xf>
    <xf numFmtId="190" fontId="6" fillId="13" borderId="9" xfId="19" applyFont="1" applyFill="1" applyBorder="1" applyAlignment="1">
      <alignment horizontal="center" vertical="center" wrapText="1"/>
    </xf>
    <xf numFmtId="190" fontId="6" fillId="13" borderId="4" xfId="19" applyFont="1" applyFill="1" applyBorder="1" applyAlignment="1">
      <alignment horizontal="center" vertical="center" wrapText="1"/>
    </xf>
    <xf numFmtId="190" fontId="6" fillId="13" borderId="2" xfId="19" applyFont="1" applyFill="1" applyBorder="1" applyAlignment="1">
      <alignment horizontal="center"/>
    </xf>
    <xf numFmtId="190" fontId="6" fillId="13" borderId="2" xfId="19" applyFont="1" applyFill="1" applyBorder="1" applyAlignment="1">
      <alignment horizontal="center" vertical="center"/>
    </xf>
    <xf numFmtId="190" fontId="6" fillId="13" borderId="4" xfId="19" applyFont="1" applyFill="1" applyBorder="1" applyAlignment="1">
      <alignment horizontal="center" vertical="center"/>
    </xf>
    <xf numFmtId="190" fontId="4" fillId="0" borderId="0" xfId="19" applyFont="1"/>
    <xf numFmtId="190" fontId="6" fillId="13" borderId="5" xfId="19" applyFont="1" applyFill="1" applyBorder="1" applyAlignment="1">
      <alignment horizontal="center" vertical="center" wrapText="1"/>
    </xf>
    <xf numFmtId="190" fontId="6" fillId="13" borderId="5" xfId="19" applyFont="1" applyFill="1" applyBorder="1" applyAlignment="1">
      <alignment horizontal="center" vertical="center"/>
    </xf>
    <xf numFmtId="190" fontId="8" fillId="0" borderId="0" xfId="19" applyFont="1" applyAlignment="1">
      <alignment horizontal="left"/>
    </xf>
    <xf numFmtId="166" fontId="8" fillId="0" borderId="0" xfId="19" applyNumberFormat="1" applyFont="1"/>
    <xf numFmtId="191" fontId="8" fillId="0" borderId="0" xfId="19" applyNumberFormat="1" applyFont="1"/>
    <xf numFmtId="190" fontId="8" fillId="7" borderId="106" xfId="19" applyFont="1" applyFill="1" applyBorder="1" applyAlignment="1">
      <alignment horizontal="left"/>
    </xf>
    <xf numFmtId="166" fontId="8" fillId="7" borderId="106" xfId="19" applyNumberFormat="1" applyFont="1" applyFill="1" applyBorder="1" applyAlignment="1">
      <alignment horizontal="right"/>
    </xf>
    <xf numFmtId="166" fontId="7" fillId="0" borderId="0" xfId="19" applyNumberFormat="1" applyFont="1"/>
    <xf numFmtId="166" fontId="8" fillId="0" borderId="0" xfId="19" applyNumberFormat="1" applyFont="1" applyAlignment="1">
      <alignment horizontal="right"/>
    </xf>
    <xf numFmtId="166" fontId="3" fillId="0" borderId="0" xfId="19" applyNumberFormat="1" applyFont="1" applyAlignment="1">
      <alignment wrapText="1"/>
    </xf>
    <xf numFmtId="190" fontId="70" fillId="0" borderId="0" xfId="19" applyFont="1"/>
    <xf numFmtId="166" fontId="4" fillId="0" borderId="0" xfId="19" applyNumberFormat="1" applyFont="1" applyAlignment="1">
      <alignment wrapText="1"/>
    </xf>
    <xf numFmtId="166" fontId="32" fillId="0" borderId="0" xfId="19" applyNumberFormat="1" applyFont="1"/>
    <xf numFmtId="166" fontId="70" fillId="0" borderId="0" xfId="19" applyNumberFormat="1" applyFont="1"/>
    <xf numFmtId="0" fontId="8" fillId="0" borderId="0" xfId="19" applyNumberFormat="1" applyFont="1" applyAlignment="1">
      <alignment horizontal="right"/>
    </xf>
    <xf numFmtId="190" fontId="7" fillId="0" borderId="13" xfId="19" applyFont="1" applyBorder="1"/>
    <xf numFmtId="192" fontId="7" fillId="3" borderId="13" xfId="19" applyNumberFormat="1" applyFont="1" applyFill="1" applyBorder="1"/>
    <xf numFmtId="190" fontId="7" fillId="3" borderId="0" xfId="19" applyFont="1" applyFill="1" applyAlignment="1">
      <alignment vertical="justify"/>
    </xf>
    <xf numFmtId="190" fontId="7" fillId="0" borderId="0" xfId="19" applyFont="1" applyAlignment="1">
      <alignment vertical="distributed"/>
    </xf>
    <xf numFmtId="190" fontId="8" fillId="0" borderId="0" xfId="19" applyFont="1"/>
    <xf numFmtId="166" fontId="8" fillId="7" borderId="106" xfId="19" applyNumberFormat="1" applyFont="1" applyFill="1" applyBorder="1"/>
    <xf numFmtId="190" fontId="11" fillId="0" borderId="0" xfId="19" applyFont="1"/>
    <xf numFmtId="192" fontId="8" fillId="0" borderId="0" xfId="19" applyNumberFormat="1" applyFont="1" applyAlignment="1">
      <alignment horizontal="right"/>
    </xf>
    <xf numFmtId="192" fontId="4" fillId="0" borderId="0" xfId="19" applyNumberFormat="1" applyFont="1" applyAlignment="1">
      <alignment horizontal="right"/>
    </xf>
    <xf numFmtId="192" fontId="7" fillId="0" borderId="0" xfId="19" applyNumberFormat="1" applyFont="1" applyAlignment="1">
      <alignment horizontal="right"/>
    </xf>
    <xf numFmtId="192" fontId="8" fillId="0" borderId="0" xfId="19" applyNumberFormat="1" applyFont="1"/>
    <xf numFmtId="192" fontId="7" fillId="3" borderId="0" xfId="19" applyNumberFormat="1" applyFont="1" applyFill="1"/>
    <xf numFmtId="190" fontId="71" fillId="13" borderId="2" xfId="19" applyFont="1" applyFill="1" applyBorder="1" applyAlignment="1">
      <alignment horizontal="center"/>
    </xf>
    <xf numFmtId="190" fontId="71" fillId="13" borderId="4" xfId="19" applyFont="1" applyFill="1" applyBorder="1" applyAlignment="1">
      <alignment horizontal="center" vertical="center"/>
    </xf>
    <xf numFmtId="182" fontId="7" fillId="0" borderId="0" xfId="13" applyNumberFormat="1" applyFont="1" applyFill="1"/>
    <xf numFmtId="193" fontId="8" fillId="0" borderId="0" xfId="19" applyNumberFormat="1" applyFont="1" applyAlignment="1">
      <alignment horizontal="right"/>
    </xf>
    <xf numFmtId="176" fontId="8" fillId="0" borderId="0" xfId="19" applyNumberFormat="1" applyFont="1"/>
    <xf numFmtId="176" fontId="7" fillId="0" borderId="0" xfId="19" applyNumberFormat="1" applyFont="1"/>
    <xf numFmtId="193" fontId="7" fillId="0" borderId="0" xfId="19" applyNumberFormat="1" applyFont="1" applyAlignment="1">
      <alignment horizontal="right"/>
    </xf>
    <xf numFmtId="0" fontId="7" fillId="0" borderId="0" xfId="19" applyNumberFormat="1" applyFont="1" applyAlignment="1">
      <alignment horizontal="right"/>
    </xf>
    <xf numFmtId="0" fontId="3" fillId="0" borderId="0" xfId="19" applyNumberFormat="1" applyFont="1" applyAlignment="1">
      <alignment wrapText="1"/>
    </xf>
    <xf numFmtId="192" fontId="7" fillId="0" borderId="0" xfId="19" applyNumberFormat="1" applyFont="1"/>
    <xf numFmtId="192" fontId="8" fillId="3" borderId="13" xfId="19" applyNumberFormat="1" applyFont="1" applyFill="1" applyBorder="1"/>
    <xf numFmtId="1" fontId="8" fillId="3" borderId="13" xfId="19" applyNumberFormat="1" applyFont="1" applyFill="1" applyBorder="1"/>
    <xf numFmtId="0" fontId="8" fillId="3" borderId="0" xfId="19" applyNumberFormat="1" applyFont="1" applyFill="1" applyAlignment="1">
      <alignment horizontal="right"/>
    </xf>
    <xf numFmtId="190" fontId="12" fillId="0" borderId="0" xfId="19" applyFont="1"/>
    <xf numFmtId="0" fontId="72" fillId="0" borderId="0" xfId="6" applyFont="1"/>
    <xf numFmtId="177" fontId="7" fillId="0" borderId="0" xfId="19" applyNumberFormat="1" applyFont="1"/>
    <xf numFmtId="190" fontId="7" fillId="3" borderId="0" xfId="19" applyFont="1" applyFill="1"/>
    <xf numFmtId="190" fontId="12" fillId="3" borderId="0" xfId="19" applyFont="1" applyFill="1" applyAlignment="1">
      <alignment horizontal="left"/>
    </xf>
    <xf numFmtId="190" fontId="7" fillId="3" borderId="0" xfId="19" applyFont="1" applyFill="1" applyAlignment="1">
      <alignment horizontal="left"/>
    </xf>
    <xf numFmtId="190" fontId="7" fillId="3" borderId="13" xfId="19" applyFont="1" applyFill="1" applyBorder="1"/>
    <xf numFmtId="190" fontId="7" fillId="3" borderId="0" xfId="19" applyFont="1" applyFill="1" applyAlignment="1">
      <alignment vertical="justify" wrapText="1"/>
    </xf>
    <xf numFmtId="2" fontId="6" fillId="3" borderId="22" xfId="19" applyNumberFormat="1" applyFont="1" applyFill="1" applyBorder="1" applyAlignment="1">
      <alignment vertical="center" wrapText="1"/>
    </xf>
    <xf numFmtId="190" fontId="6" fillId="13" borderId="67" xfId="19" applyFont="1" applyFill="1" applyBorder="1" applyAlignment="1">
      <alignment horizontal="center" vertical="center" wrapText="1"/>
    </xf>
    <xf numFmtId="190" fontId="6" fillId="0" borderId="0" xfId="19" applyFont="1" applyAlignment="1">
      <alignment vertical="center" wrapText="1"/>
    </xf>
    <xf numFmtId="190" fontId="6" fillId="0" borderId="107" xfId="19" applyFont="1" applyBorder="1" applyAlignment="1">
      <alignment horizontal="center" vertical="center" wrapText="1"/>
    </xf>
    <xf numFmtId="190" fontId="6" fillId="0" borderId="0" xfId="19" applyFont="1" applyAlignment="1">
      <alignment horizontal="center" vertical="center" wrapText="1"/>
    </xf>
    <xf numFmtId="190" fontId="4" fillId="0" borderId="0" xfId="19" applyFont="1" applyAlignment="1">
      <alignment horizontal="left" vertical="top"/>
    </xf>
    <xf numFmtId="190" fontId="4" fillId="0" borderId="0" xfId="19" applyFont="1" applyAlignment="1">
      <alignment horizontal="center" vertical="top"/>
    </xf>
    <xf numFmtId="190" fontId="4" fillId="0" borderId="0" xfId="19" applyFont="1" applyAlignment="1">
      <alignment vertical="top"/>
    </xf>
    <xf numFmtId="190" fontId="73" fillId="0" borderId="77" xfId="19" applyFont="1" applyBorder="1" applyAlignment="1">
      <alignment horizontal="left" vertical="top"/>
    </xf>
    <xf numFmtId="190" fontId="3" fillId="0" borderId="0" xfId="19" applyFont="1" applyAlignment="1">
      <alignment horizontal="center" vertical="top"/>
    </xf>
    <xf numFmtId="190" fontId="4" fillId="0" borderId="0" xfId="19" quotePrefix="1" applyFont="1" applyAlignment="1">
      <alignment vertical="top"/>
    </xf>
    <xf numFmtId="190" fontId="7" fillId="0" borderId="64" xfId="19" applyFont="1" applyBorder="1"/>
    <xf numFmtId="190" fontId="70" fillId="0" borderId="64" xfId="19" applyFont="1" applyBorder="1" applyAlignment="1">
      <alignment horizontal="center"/>
    </xf>
    <xf numFmtId="190" fontId="7" fillId="0" borderId="64" xfId="19" applyFont="1" applyBorder="1" applyAlignment="1">
      <alignment horizontal="center"/>
    </xf>
    <xf numFmtId="0" fontId="10" fillId="3" borderId="0" xfId="0" applyFont="1" applyFill="1"/>
    <xf numFmtId="0" fontId="9" fillId="3" borderId="0" xfId="0" applyFont="1" applyFill="1" applyAlignment="1">
      <alignment horizontal="left" vertical="center"/>
    </xf>
    <xf numFmtId="0" fontId="75" fillId="3" borderId="0" xfId="8" applyFont="1" applyFill="1" applyAlignment="1">
      <alignment horizontal="left" vertical="center"/>
    </xf>
    <xf numFmtId="0" fontId="9" fillId="3" borderId="0" xfId="0" applyFont="1" applyFill="1"/>
    <xf numFmtId="0" fontId="10" fillId="3" borderId="0" xfId="0" applyFont="1" applyFill="1" applyAlignment="1">
      <alignment vertical="top"/>
    </xf>
    <xf numFmtId="0" fontId="76" fillId="3" borderId="0" xfId="0" applyFont="1" applyFill="1" applyAlignment="1">
      <alignment vertical="top"/>
    </xf>
    <xf numFmtId="0" fontId="75" fillId="3" borderId="0" xfId="8" applyFont="1" applyFill="1" applyAlignment="1"/>
    <xf numFmtId="0" fontId="75" fillId="0" borderId="0" xfId="8" applyFont="1" applyFill="1"/>
    <xf numFmtId="0" fontId="75" fillId="3" borderId="0" xfId="8" applyFont="1" applyFill="1"/>
    <xf numFmtId="0" fontId="75" fillId="3" borderId="0" xfId="8" applyFont="1" applyFill="1" applyAlignment="1">
      <alignment vertical="center" wrapText="1"/>
    </xf>
    <xf numFmtId="0" fontId="10" fillId="3" borderId="0" xfId="0" applyFont="1" applyFill="1" applyAlignment="1">
      <alignment vertical="center"/>
    </xf>
    <xf numFmtId="37" fontId="77" fillId="0" borderId="0" xfId="12" applyFont="1"/>
    <xf numFmtId="37" fontId="78" fillId="0" borderId="0" xfId="12" applyFont="1"/>
    <xf numFmtId="37" fontId="77" fillId="0" borderId="0" xfId="12" applyFont="1" applyAlignment="1">
      <alignment horizontal="center"/>
    </xf>
    <xf numFmtId="1" fontId="77" fillId="0" borderId="0" xfId="12" applyNumberFormat="1" applyFont="1" applyAlignment="1">
      <alignment horizontal="left"/>
    </xf>
    <xf numFmtId="37" fontId="79" fillId="0" borderId="0" xfId="12" applyFont="1"/>
    <xf numFmtId="1" fontId="7" fillId="0" borderId="0" xfId="12" applyNumberFormat="1" applyFont="1" applyAlignment="1">
      <alignment horizontal="right"/>
    </xf>
    <xf numFmtId="37" fontId="6" fillId="6" borderId="2" xfId="12" applyFont="1" applyFill="1" applyBorder="1" applyAlignment="1">
      <alignment horizontal="center" vertical="center"/>
    </xf>
    <xf numFmtId="37" fontId="7" fillId="0" borderId="0" xfId="12" applyFont="1"/>
    <xf numFmtId="0" fontId="7" fillId="0" borderId="0" xfId="12" applyNumberFormat="1" applyFont="1" applyAlignment="1">
      <alignment horizontal="left"/>
    </xf>
    <xf numFmtId="165" fontId="7" fillId="0" borderId="0" xfId="12" applyNumberFormat="1" applyFont="1"/>
    <xf numFmtId="1" fontId="7" fillId="0" borderId="0" xfId="12" applyNumberFormat="1" applyFont="1" applyAlignment="1">
      <alignment horizontal="left"/>
    </xf>
    <xf numFmtId="1" fontId="8" fillId="0" borderId="0" xfId="12" applyNumberFormat="1" applyFont="1" applyAlignment="1">
      <alignment horizontal="left"/>
    </xf>
    <xf numFmtId="37" fontId="8" fillId="15" borderId="60" xfId="12" applyFont="1" applyFill="1" applyBorder="1" applyAlignment="1">
      <alignment horizontal="left" vertical="center"/>
    </xf>
    <xf numFmtId="168" fontId="8" fillId="8" borderId="60" xfId="12" applyNumberFormat="1" applyFont="1" applyFill="1" applyBorder="1" applyAlignment="1">
      <alignment horizontal="right" vertical="center"/>
    </xf>
    <xf numFmtId="37" fontId="8" fillId="0" borderId="0" xfId="12" applyFont="1" applyAlignment="1">
      <alignment horizontal="left" indent="1"/>
    </xf>
    <xf numFmtId="168" fontId="8" fillId="0" borderId="0" xfId="12" applyNumberFormat="1" applyFont="1" applyAlignment="1" applyProtection="1">
      <alignment horizontal="right"/>
      <protection locked="0"/>
    </xf>
    <xf numFmtId="37" fontId="7" fillId="0" borderId="0" xfId="12" applyFont="1" applyAlignment="1">
      <alignment horizontal="left" indent="3"/>
    </xf>
    <xf numFmtId="168" fontId="7" fillId="0" borderId="0" xfId="12" applyNumberFormat="1" applyFont="1" applyAlignment="1" applyProtection="1">
      <alignment horizontal="right"/>
      <protection locked="0"/>
    </xf>
    <xf numFmtId="37" fontId="7" fillId="0" borderId="15" xfId="12" applyFont="1" applyBorder="1"/>
    <xf numFmtId="194" fontId="7" fillId="0" borderId="15" xfId="12" applyNumberFormat="1" applyFont="1" applyBorder="1"/>
    <xf numFmtId="0" fontId="4" fillId="2" borderId="0" xfId="12" applyNumberFormat="1" applyFont="1" applyFill="1"/>
    <xf numFmtId="0" fontId="42" fillId="2" borderId="0" xfId="12" applyNumberFormat="1" applyFont="1" applyFill="1"/>
    <xf numFmtId="0" fontId="40" fillId="3" borderId="0" xfId="18" applyNumberFormat="1" applyFont="1" applyFill="1" applyBorder="1" applyAlignment="1" applyProtection="1">
      <protection locked="0"/>
    </xf>
    <xf numFmtId="37" fontId="13" fillId="0" borderId="0" xfId="12" applyFont="1"/>
    <xf numFmtId="37" fontId="6" fillId="6" borderId="1" xfId="12" applyFont="1" applyFill="1" applyBorder="1" applyAlignment="1">
      <alignment horizontal="center" vertical="center"/>
    </xf>
    <xf numFmtId="37" fontId="6" fillId="6" borderId="65" xfId="12" applyFont="1" applyFill="1" applyBorder="1" applyAlignment="1">
      <alignment horizontal="center" vertical="center"/>
    </xf>
    <xf numFmtId="37" fontId="8" fillId="16" borderId="0" xfId="12" applyFont="1" applyFill="1" applyAlignment="1">
      <alignment horizontal="left"/>
    </xf>
    <xf numFmtId="168" fontId="8" fillId="3" borderId="30" xfId="12" applyNumberFormat="1" applyFont="1" applyFill="1" applyBorder="1"/>
    <xf numFmtId="168" fontId="7" fillId="0" borderId="0" xfId="12" applyNumberFormat="1" applyFont="1" applyProtection="1">
      <protection locked="0"/>
    </xf>
    <xf numFmtId="168" fontId="8" fillId="0" borderId="0" xfId="12" applyNumberFormat="1" applyFont="1" applyProtection="1">
      <protection locked="0"/>
    </xf>
    <xf numFmtId="168" fontId="7" fillId="0" borderId="0" xfId="12" applyNumberFormat="1" applyFont="1"/>
    <xf numFmtId="1" fontId="7" fillId="0" borderId="0" xfId="12" applyNumberFormat="1" applyFont="1" applyProtection="1">
      <protection locked="0"/>
    </xf>
    <xf numFmtId="1" fontId="8" fillId="0" borderId="0" xfId="12" applyNumberFormat="1" applyFont="1" applyProtection="1">
      <protection locked="0"/>
    </xf>
    <xf numFmtId="168" fontId="7" fillId="0" borderId="15" xfId="12" applyNumberFormat="1" applyFont="1" applyBorder="1" applyProtection="1">
      <protection locked="0"/>
    </xf>
    <xf numFmtId="37" fontId="80" fillId="0" borderId="0" xfId="12" applyFont="1" applyAlignment="1">
      <alignment horizontal="center"/>
    </xf>
    <xf numFmtId="37" fontId="6" fillId="3" borderId="0" xfId="12" applyFont="1" applyFill="1" applyAlignment="1">
      <alignment vertical="center" wrapText="1"/>
    </xf>
    <xf numFmtId="37" fontId="80" fillId="0" borderId="0" xfId="12" applyFont="1"/>
    <xf numFmtId="37" fontId="81" fillId="0" borderId="0" xfId="12" applyFont="1"/>
    <xf numFmtId="37" fontId="81" fillId="3" borderId="0" xfId="12" applyFont="1" applyFill="1"/>
    <xf numFmtId="37" fontId="80" fillId="3" borderId="0" xfId="12" applyFont="1" applyFill="1"/>
    <xf numFmtId="1" fontId="7" fillId="3" borderId="0" xfId="12" applyNumberFormat="1" applyFont="1" applyFill="1" applyAlignment="1">
      <alignment horizontal="right"/>
    </xf>
    <xf numFmtId="37" fontId="21" fillId="6" borderId="5" xfId="12" applyFont="1" applyFill="1" applyBorder="1" applyAlignment="1">
      <alignment horizontal="center" vertical="center"/>
    </xf>
    <xf numFmtId="166" fontId="8" fillId="0" borderId="0" xfId="12" applyNumberFormat="1" applyFont="1" applyAlignment="1">
      <alignment horizontal="right"/>
    </xf>
    <xf numFmtId="166" fontId="8" fillId="3" borderId="0" xfId="12" applyNumberFormat="1" applyFont="1" applyFill="1" applyAlignment="1">
      <alignment horizontal="right"/>
    </xf>
    <xf numFmtId="37" fontId="82" fillId="0" borderId="0" xfId="12" applyFont="1"/>
    <xf numFmtId="166" fontId="7" fillId="0" borderId="0" xfId="12" applyNumberFormat="1" applyFont="1" applyAlignment="1">
      <alignment horizontal="right"/>
    </xf>
    <xf numFmtId="166" fontId="7" fillId="3" borderId="0" xfId="12" applyNumberFormat="1" applyFont="1" applyFill="1" applyAlignment="1">
      <alignment horizontal="right"/>
    </xf>
    <xf numFmtId="165" fontId="7" fillId="0" borderId="0" xfId="12" applyNumberFormat="1" applyFont="1" applyAlignment="1">
      <alignment horizontal="right"/>
    </xf>
    <xf numFmtId="165" fontId="3" fillId="0" borderId="0" xfId="12" applyNumberFormat="1" applyFont="1"/>
    <xf numFmtId="37" fontId="3" fillId="3" borderId="0" xfId="12" applyFont="1" applyFill="1"/>
    <xf numFmtId="1" fontId="8" fillId="0" borderId="0" xfId="12" applyNumberFormat="1" applyFont="1" applyAlignment="1">
      <alignment horizontal="right"/>
    </xf>
    <xf numFmtId="165" fontId="8" fillId="3" borderId="0" xfId="12" applyNumberFormat="1" applyFont="1" applyFill="1" applyAlignment="1">
      <alignment horizontal="right"/>
    </xf>
    <xf numFmtId="37" fontId="7" fillId="3" borderId="15" xfId="12" applyFont="1" applyFill="1" applyBorder="1"/>
    <xf numFmtId="37" fontId="6" fillId="6" borderId="2" xfId="12" applyFont="1" applyFill="1" applyBorder="1" applyAlignment="1">
      <alignment horizontal="center"/>
    </xf>
    <xf numFmtId="37" fontId="6" fillId="6" borderId="5" xfId="12" applyFont="1" applyFill="1" applyBorder="1" applyAlignment="1">
      <alignment horizontal="center"/>
    </xf>
    <xf numFmtId="37" fontId="3" fillId="0" borderId="0" xfId="12" applyFont="1"/>
    <xf numFmtId="165" fontId="8" fillId="0" borderId="0" xfId="12" applyNumberFormat="1" applyFont="1" applyAlignment="1">
      <alignment horizontal="right"/>
    </xf>
    <xf numFmtId="37" fontId="7" fillId="0" borderId="0" xfId="12" applyFont="1" applyAlignment="1">
      <alignment horizontal="right"/>
    </xf>
    <xf numFmtId="37" fontId="6" fillId="6" borderId="2" xfId="12" quotePrefix="1" applyFont="1" applyFill="1" applyBorder="1" applyAlignment="1">
      <alignment horizontal="right" vertical="top"/>
    </xf>
    <xf numFmtId="37" fontId="6" fillId="6" borderId="5" xfId="12" applyFont="1" applyFill="1" applyBorder="1"/>
    <xf numFmtId="37" fontId="10" fillId="0" borderId="0" xfId="12" applyFont="1"/>
    <xf numFmtId="182" fontId="10" fillId="0" borderId="0" xfId="9" applyNumberFormat="1" applyFont="1"/>
    <xf numFmtId="37" fontId="7" fillId="0" borderId="0" xfId="12" applyFont="1" applyAlignment="1">
      <alignment horizontal="left"/>
    </xf>
    <xf numFmtId="37" fontId="6" fillId="6" borderId="3" xfId="12" applyFont="1" applyFill="1" applyBorder="1" applyAlignment="1">
      <alignment horizontal="center" vertical="center"/>
    </xf>
    <xf numFmtId="37" fontId="8" fillId="16" borderId="3" xfId="12" applyFont="1" applyFill="1" applyBorder="1" applyAlignment="1">
      <alignment horizontal="left" vertical="center"/>
    </xf>
    <xf numFmtId="168" fontId="8" fillId="0" borderId="0" xfId="12" applyNumberFormat="1" applyFont="1" applyAlignment="1">
      <alignment vertical="center"/>
    </xf>
    <xf numFmtId="37" fontId="79" fillId="0" borderId="0" xfId="12" applyFont="1" applyAlignment="1">
      <alignment vertical="center"/>
    </xf>
    <xf numFmtId="0" fontId="7" fillId="3" borderId="3" xfId="12" applyNumberFormat="1" applyFont="1" applyFill="1" applyBorder="1" applyAlignment="1">
      <alignment horizontal="left" vertical="center" wrapText="1"/>
    </xf>
    <xf numFmtId="168" fontId="8" fillId="3" borderId="0" xfId="12" applyNumberFormat="1" applyFont="1" applyFill="1" applyProtection="1">
      <protection locked="0"/>
    </xf>
    <xf numFmtId="168" fontId="7" fillId="3" borderId="0" xfId="12" applyNumberFormat="1" applyFont="1" applyFill="1" applyProtection="1">
      <protection locked="0"/>
    </xf>
    <xf numFmtId="168" fontId="7" fillId="3" borderId="0" xfId="12" applyNumberFormat="1" applyFont="1" applyFill="1"/>
    <xf numFmtId="1" fontId="7" fillId="3" borderId="0" xfId="12" applyNumberFormat="1" applyFont="1" applyFill="1"/>
    <xf numFmtId="168" fontId="8" fillId="0" borderId="0" xfId="12" applyNumberFormat="1" applyFont="1"/>
    <xf numFmtId="1" fontId="7" fillId="0" borderId="0" xfId="12" applyNumberFormat="1" applyFont="1"/>
    <xf numFmtId="37" fontId="7" fillId="0" borderId="109" xfId="12" applyFont="1" applyBorder="1"/>
    <xf numFmtId="37" fontId="8" fillId="0" borderId="0" xfId="12" applyFont="1" applyAlignment="1">
      <alignment horizontal="centerContinuous"/>
    </xf>
    <xf numFmtId="37" fontId="6" fillId="6" borderId="2" xfId="12" applyFont="1" applyFill="1" applyBorder="1" applyAlignment="1">
      <alignment horizontal="centerContinuous" vertical="center"/>
    </xf>
    <xf numFmtId="37" fontId="6" fillId="6" borderId="1" xfId="12" applyFont="1" applyFill="1" applyBorder="1" applyAlignment="1">
      <alignment horizontal="centerContinuous" vertical="center"/>
    </xf>
    <xf numFmtId="37" fontId="6" fillId="6" borderId="4" xfId="12" applyFont="1" applyFill="1" applyBorder="1" applyAlignment="1">
      <alignment horizontal="centerContinuous" vertical="center"/>
    </xf>
    <xf numFmtId="37" fontId="6" fillId="6" borderId="3" xfId="12" applyFont="1" applyFill="1" applyBorder="1" applyAlignment="1">
      <alignment horizontal="centerContinuous" vertical="center"/>
    </xf>
    <xf numFmtId="37" fontId="6" fillId="6" borderId="5" xfId="12" applyFont="1" applyFill="1" applyBorder="1" applyAlignment="1">
      <alignment horizontal="centerContinuous" vertical="center"/>
    </xf>
    <xf numFmtId="37" fontId="6" fillId="6" borderId="65" xfId="12" applyFont="1" applyFill="1" applyBorder="1" applyAlignment="1">
      <alignment horizontal="centerContinuous" vertical="center"/>
    </xf>
    <xf numFmtId="37" fontId="77" fillId="0" borderId="0" xfId="12" applyFont="1" applyAlignment="1">
      <alignment horizontal="centerContinuous"/>
    </xf>
    <xf numFmtId="168" fontId="8" fillId="3" borderId="30" xfId="12" applyNumberFormat="1" applyFont="1" applyFill="1" applyBorder="1" applyAlignment="1">
      <alignment horizontal="right"/>
    </xf>
    <xf numFmtId="168" fontId="7" fillId="0" borderId="0" xfId="12" applyNumberFormat="1" applyFont="1" applyAlignment="1">
      <alignment horizontal="right"/>
    </xf>
    <xf numFmtId="168" fontId="8" fillId="0" borderId="0" xfId="12" applyNumberFormat="1" applyFont="1" applyAlignment="1">
      <alignment horizontal="right"/>
    </xf>
    <xf numFmtId="1" fontId="8" fillId="0" borderId="0" xfId="12" applyNumberFormat="1" applyFont="1"/>
    <xf numFmtId="37" fontId="77" fillId="0" borderId="0" xfId="12" applyFont="1" applyProtection="1">
      <protection locked="0"/>
    </xf>
    <xf numFmtId="168" fontId="8" fillId="0" borderId="0" xfId="12" applyNumberFormat="1" applyFont="1" applyAlignment="1">
      <alignment horizontal="right" wrapText="1"/>
    </xf>
    <xf numFmtId="168" fontId="7" fillId="0" borderId="0" xfId="12" applyNumberFormat="1" applyFont="1" applyAlignment="1">
      <alignment horizontal="right" wrapText="1"/>
    </xf>
    <xf numFmtId="37" fontId="83" fillId="0" borderId="0" xfId="12" applyFont="1"/>
    <xf numFmtId="172" fontId="32" fillId="3" borderId="110" xfId="6" applyNumberFormat="1" applyFont="1" applyFill="1" applyBorder="1" applyAlignment="1">
      <alignment horizontal="right" vertical="center"/>
    </xf>
    <xf numFmtId="3" fontId="8" fillId="8" borderId="111" xfId="6" applyNumberFormat="1" applyFont="1" applyFill="1" applyBorder="1" applyAlignment="1">
      <alignment vertical="center"/>
    </xf>
    <xf numFmtId="3" fontId="8" fillId="8" borderId="111" xfId="6" applyNumberFormat="1" applyFont="1" applyFill="1" applyBorder="1" applyAlignment="1">
      <alignment horizontal="right" vertical="center"/>
    </xf>
    <xf numFmtId="165" fontId="7" fillId="3" borderId="112" xfId="6" applyNumberFormat="1" applyFont="1" applyFill="1" applyBorder="1" applyAlignment="1">
      <alignment horizontal="right"/>
    </xf>
    <xf numFmtId="165" fontId="7" fillId="3" borderId="0" xfId="6" applyNumberFormat="1" applyFont="1" applyFill="1" applyAlignment="1">
      <alignment horizontal="center"/>
    </xf>
    <xf numFmtId="172" fontId="8" fillId="8" borderId="111" xfId="6" applyNumberFormat="1" applyFont="1" applyFill="1" applyBorder="1" applyAlignment="1">
      <alignment vertical="center"/>
    </xf>
    <xf numFmtId="0" fontId="7" fillId="2" borderId="0" xfId="6" quotePrefix="1" applyFont="1" applyFill="1" applyAlignment="1">
      <alignment horizontal="right"/>
    </xf>
    <xf numFmtId="37" fontId="8" fillId="3" borderId="0" xfId="12" applyFont="1" applyFill="1" applyAlignment="1">
      <alignment vertical="center"/>
    </xf>
    <xf numFmtId="165" fontId="8" fillId="3" borderId="0" xfId="12" applyNumberFormat="1" applyFont="1" applyFill="1" applyAlignment="1">
      <alignment horizontal="right" vertical="center"/>
    </xf>
    <xf numFmtId="182" fontId="4" fillId="3" borderId="0" xfId="9" applyNumberFormat="1" applyFont="1" applyFill="1"/>
    <xf numFmtId="37" fontId="6" fillId="3" borderId="0" xfId="12" applyFont="1" applyFill="1" applyAlignment="1">
      <alignment horizontal="center" vertical="center"/>
    </xf>
    <xf numFmtId="37" fontId="8" fillId="8" borderId="43" xfId="12" applyFont="1" applyFill="1" applyBorder="1" applyAlignment="1">
      <alignment vertical="center"/>
    </xf>
    <xf numFmtId="165" fontId="8" fillId="8" borderId="43" xfId="12" applyNumberFormat="1" applyFont="1" applyFill="1" applyBorder="1" applyAlignment="1">
      <alignment horizontal="right" vertical="center"/>
    </xf>
    <xf numFmtId="172" fontId="3" fillId="3" borderId="0" xfId="12" applyNumberFormat="1" applyFont="1" applyFill="1"/>
    <xf numFmtId="182" fontId="3" fillId="3" borderId="0" xfId="9" applyNumberFormat="1" applyFont="1" applyFill="1"/>
    <xf numFmtId="165" fontId="64" fillId="3" borderId="0" xfId="12" applyNumberFormat="1" applyFont="1" applyFill="1" applyAlignment="1">
      <alignment horizontal="center"/>
    </xf>
    <xf numFmtId="37" fontId="8" fillId="3" borderId="15" xfId="12" applyFont="1" applyFill="1" applyBorder="1"/>
    <xf numFmtId="165" fontId="7" fillId="3" borderId="15" xfId="12" applyNumberFormat="1" applyFont="1" applyFill="1" applyBorder="1" applyAlignment="1">
      <alignment horizontal="center"/>
    </xf>
    <xf numFmtId="165" fontId="8" fillId="3" borderId="15" xfId="12" applyNumberFormat="1" applyFont="1" applyFill="1" applyBorder="1" applyAlignment="1">
      <alignment horizontal="right"/>
    </xf>
    <xf numFmtId="37" fontId="87" fillId="0" borderId="0" xfId="12" applyFont="1"/>
    <xf numFmtId="37" fontId="4" fillId="3" borderId="0" xfId="12" applyFont="1" applyFill="1" applyAlignment="1">
      <alignment horizontal="left" vertical="center"/>
    </xf>
    <xf numFmtId="37" fontId="4" fillId="3" borderId="0" xfId="12" applyFont="1" applyFill="1" applyAlignment="1">
      <alignment horizontal="left" vertical="center" wrapText="1"/>
    </xf>
    <xf numFmtId="37" fontId="88" fillId="0" borderId="0" xfId="12" applyFont="1"/>
    <xf numFmtId="0" fontId="4" fillId="3" borderId="0" xfId="10" applyFont="1" applyFill="1"/>
    <xf numFmtId="0" fontId="50" fillId="3" borderId="0" xfId="11" applyNumberFormat="1" applyFont="1" applyFill="1"/>
    <xf numFmtId="37" fontId="9" fillId="10" borderId="59" xfId="12" applyFont="1" applyFill="1" applyBorder="1" applyAlignment="1">
      <alignment horizontal="center" vertical="top" wrapText="1"/>
    </xf>
    <xf numFmtId="183" fontId="4" fillId="3" borderId="0" xfId="12" applyNumberFormat="1" applyFont="1" applyFill="1"/>
    <xf numFmtId="1" fontId="10" fillId="10" borderId="59" xfId="12" applyNumberFormat="1" applyFont="1" applyFill="1" applyBorder="1" applyAlignment="1">
      <alignment horizontal="right" vertical="top"/>
    </xf>
    <xf numFmtId="49" fontId="10" fillId="10" borderId="59" xfId="12" applyNumberFormat="1" applyFont="1" applyFill="1" applyBorder="1" applyAlignment="1">
      <alignment horizontal="left" vertical="top"/>
    </xf>
    <xf numFmtId="0" fontId="49" fillId="3" borderId="0" xfId="11" applyNumberFormat="1" applyFill="1"/>
    <xf numFmtId="0" fontId="6" fillId="6" borderId="113" xfId="6" applyFont="1" applyFill="1" applyBorder="1" applyAlignment="1">
      <alignment horizontal="center" vertical="center"/>
    </xf>
    <xf numFmtId="0" fontId="6" fillId="6" borderId="5" xfId="6" applyFont="1" applyFill="1" applyBorder="1" applyAlignment="1">
      <alignment horizontal="center" vertical="center"/>
    </xf>
    <xf numFmtId="0" fontId="10" fillId="3" borderId="0" xfId="6" applyFont="1" applyFill="1" applyAlignment="1">
      <alignment vertical="center" wrapText="1"/>
    </xf>
    <xf numFmtId="0" fontId="12" fillId="3" borderId="0" xfId="20" applyFont="1" applyFill="1"/>
    <xf numFmtId="0" fontId="4" fillId="3" borderId="0" xfId="20" applyFont="1" applyFill="1"/>
    <xf numFmtId="0" fontId="27" fillId="3" borderId="0" xfId="20" applyFont="1" applyFill="1"/>
    <xf numFmtId="0" fontId="27" fillId="3" borderId="0" xfId="20" applyFont="1" applyFill="1" applyAlignment="1">
      <alignment vertical="center"/>
    </xf>
    <xf numFmtId="0" fontId="52" fillId="3" borderId="0" xfId="20" applyFont="1" applyFill="1"/>
    <xf numFmtId="0" fontId="4" fillId="3" borderId="0" xfId="20" applyFont="1" applyFill="1" applyAlignment="1">
      <alignment horizontal="right"/>
    </xf>
    <xf numFmtId="0" fontId="21" fillId="13" borderId="106" xfId="20" applyFont="1" applyFill="1" applyBorder="1" applyAlignment="1">
      <alignment horizontal="center" vertical="center"/>
    </xf>
    <xf numFmtId="0" fontId="21" fillId="13" borderId="114" xfId="20" applyFont="1" applyFill="1" applyBorder="1" applyAlignment="1">
      <alignment horizontal="center" vertical="center"/>
    </xf>
    <xf numFmtId="0" fontId="3" fillId="3" borderId="0" xfId="20" applyFont="1" applyFill="1"/>
    <xf numFmtId="172" fontId="4" fillId="3" borderId="0" xfId="20" applyNumberFormat="1" applyFont="1" applyFill="1" applyAlignment="1">
      <alignment vertical="center"/>
    </xf>
    <xf numFmtId="0" fontId="3" fillId="3" borderId="26" xfId="20" applyFont="1" applyFill="1" applyBorder="1" applyAlignment="1">
      <alignment vertical="center"/>
    </xf>
    <xf numFmtId="169" fontId="3" fillId="3" borderId="0" xfId="20" applyNumberFormat="1" applyFont="1" applyFill="1"/>
    <xf numFmtId="0" fontId="27" fillId="0" borderId="0" xfId="20" applyFont="1"/>
    <xf numFmtId="169" fontId="4" fillId="3" borderId="0" xfId="20" applyNumberFormat="1" applyFont="1" applyFill="1"/>
    <xf numFmtId="169" fontId="3" fillId="3" borderId="0" xfId="20" applyNumberFormat="1" applyFont="1" applyFill="1" applyAlignment="1">
      <alignment vertical="center"/>
    </xf>
    <xf numFmtId="169" fontId="3" fillId="3" borderId="0" xfId="20" applyNumberFormat="1" applyFont="1" applyFill="1" applyAlignment="1">
      <alignment horizontal="center" vertical="center"/>
    </xf>
    <xf numFmtId="0" fontId="3" fillId="3" borderId="32" xfId="20" applyFont="1" applyFill="1" applyBorder="1" applyAlignment="1">
      <alignment vertical="center"/>
    </xf>
    <xf numFmtId="0" fontId="3" fillId="3" borderId="62" xfId="20" applyFont="1" applyFill="1" applyBorder="1" applyAlignment="1">
      <alignment vertical="center"/>
    </xf>
    <xf numFmtId="0" fontId="4" fillId="3" borderId="31" xfId="20" applyFont="1" applyFill="1" applyBorder="1" applyAlignment="1">
      <alignment horizontal="left" vertical="center" indent="1"/>
    </xf>
    <xf numFmtId="169" fontId="4" fillId="3" borderId="0" xfId="20" applyNumberFormat="1" applyFont="1" applyFill="1" applyAlignment="1">
      <alignment horizontal="right" vertical="center"/>
    </xf>
    <xf numFmtId="0" fontId="4" fillId="3" borderId="19" xfId="20" applyFont="1" applyFill="1" applyBorder="1" applyAlignment="1">
      <alignment horizontal="left" vertical="center" indent="1"/>
    </xf>
    <xf numFmtId="0" fontId="4" fillId="3" borderId="13" xfId="20" applyFont="1" applyFill="1" applyBorder="1"/>
    <xf numFmtId="3" fontId="4" fillId="3" borderId="13" xfId="20" applyNumberFormat="1" applyFont="1" applyFill="1" applyBorder="1"/>
    <xf numFmtId="0" fontId="89" fillId="3" borderId="0" xfId="20" applyFont="1" applyFill="1"/>
    <xf numFmtId="0" fontId="58" fillId="3" borderId="0" xfId="21" applyFont="1" applyFill="1"/>
    <xf numFmtId="0" fontId="90" fillId="3" borderId="0" xfId="20" applyFont="1" applyFill="1"/>
    <xf numFmtId="0" fontId="3" fillId="3" borderId="32" xfId="20" applyFont="1" applyFill="1" applyBorder="1"/>
    <xf numFmtId="0" fontId="4" fillId="3" borderId="19" xfId="20" applyFont="1" applyFill="1" applyBorder="1" applyAlignment="1">
      <alignment horizontal="left" vertical="center"/>
    </xf>
    <xf numFmtId="0" fontId="3" fillId="3" borderId="0" xfId="20" applyFont="1" applyFill="1" applyAlignment="1">
      <alignment vertical="center"/>
    </xf>
    <xf numFmtId="0" fontId="27" fillId="3" borderId="0" xfId="20" applyFont="1" applyFill="1" applyAlignment="1">
      <alignment horizontal="left" indent="2"/>
    </xf>
    <xf numFmtId="0" fontId="4" fillId="3" borderId="19" xfId="20" applyFont="1" applyFill="1" applyBorder="1" applyAlignment="1">
      <alignment horizontal="left" vertical="center" indent="2"/>
    </xf>
    <xf numFmtId="0" fontId="27" fillId="3" borderId="0" xfId="20" applyFont="1" applyFill="1" applyAlignment="1">
      <alignment horizontal="left" wrapText="1" indent="2"/>
    </xf>
    <xf numFmtId="0" fontId="58" fillId="0" borderId="19" xfId="21" applyFont="1" applyBorder="1"/>
    <xf numFmtId="0" fontId="39" fillId="0" borderId="0" xfId="21"/>
    <xf numFmtId="0" fontId="27" fillId="3" borderId="0" xfId="20" applyFont="1" applyFill="1" applyAlignment="1">
      <alignment horizontal="right" vertical="center"/>
    </xf>
    <xf numFmtId="0" fontId="3" fillId="3" borderId="19" xfId="20" applyFont="1" applyFill="1" applyBorder="1" applyAlignment="1">
      <alignment horizontal="left" wrapText="1"/>
    </xf>
    <xf numFmtId="0" fontId="3" fillId="3" borderId="29" xfId="20" applyFont="1" applyFill="1" applyBorder="1" applyAlignment="1">
      <alignment horizontal="left"/>
    </xf>
    <xf numFmtId="0" fontId="4" fillId="3" borderId="29" xfId="20" applyFont="1" applyFill="1" applyBorder="1" applyAlignment="1">
      <alignment horizontal="left" indent="1"/>
    </xf>
    <xf numFmtId="3" fontId="4" fillId="3" borderId="0" xfId="20" applyNumberFormat="1" applyFont="1" applyFill="1" applyAlignment="1">
      <alignment horizontal="right"/>
    </xf>
    <xf numFmtId="0" fontId="4" fillId="3" borderId="0" xfId="20" applyFont="1" applyFill="1" applyAlignment="1">
      <alignment horizontal="left" indent="1"/>
    </xf>
    <xf numFmtId="1" fontId="27" fillId="3" borderId="13" xfId="20" applyNumberFormat="1" applyFont="1" applyFill="1" applyBorder="1"/>
    <xf numFmtId="3" fontId="27" fillId="3" borderId="13" xfId="20" applyNumberFormat="1" applyFont="1" applyFill="1" applyBorder="1"/>
    <xf numFmtId="0" fontId="27" fillId="3" borderId="13" xfId="20" applyFont="1" applyFill="1" applyBorder="1"/>
    <xf numFmtId="0" fontId="4" fillId="0" borderId="0" xfId="20" applyFont="1"/>
    <xf numFmtId="0" fontId="27" fillId="3" borderId="0" xfId="20" applyFont="1" applyFill="1" applyAlignment="1">
      <alignment horizontal="right"/>
    </xf>
    <xf numFmtId="0" fontId="47" fillId="3" borderId="0" xfId="20" applyFont="1" applyFill="1" applyAlignment="1">
      <alignment horizontal="left" vertical="center" wrapText="1"/>
    </xf>
    <xf numFmtId="169" fontId="47" fillId="3" borderId="0" xfId="20" applyNumberFormat="1" applyFont="1" applyFill="1" applyAlignment="1">
      <alignment horizontal="right" vertical="center" wrapText="1"/>
    </xf>
    <xf numFmtId="169" fontId="27" fillId="3" borderId="0" xfId="20" applyNumberFormat="1" applyFont="1" applyFill="1" applyAlignment="1">
      <alignment horizontal="right"/>
    </xf>
    <xf numFmtId="0" fontId="47" fillId="3" borderId="0" xfId="20" applyFont="1" applyFill="1" applyAlignment="1">
      <alignment horizontal="left"/>
    </xf>
    <xf numFmtId="169" fontId="47" fillId="3" borderId="0" xfId="20" applyNumberFormat="1" applyFont="1" applyFill="1" applyAlignment="1">
      <alignment horizontal="right"/>
    </xf>
    <xf numFmtId="0" fontId="47" fillId="3" borderId="0" xfId="20" applyFont="1" applyFill="1"/>
    <xf numFmtId="169" fontId="27" fillId="3" borderId="0" xfId="20" applyNumberFormat="1" applyFont="1" applyFill="1"/>
    <xf numFmtId="169" fontId="47" fillId="0" borderId="0" xfId="20" applyNumberFormat="1" applyFont="1" applyAlignment="1">
      <alignment horizontal="right"/>
    </xf>
    <xf numFmtId="0" fontId="27" fillId="3" borderId="0" xfId="20" applyFont="1" applyFill="1" applyAlignment="1">
      <alignment horizontal="left" indent="1"/>
    </xf>
    <xf numFmtId="169" fontId="47" fillId="3" borderId="0" xfId="20" applyNumberFormat="1" applyFont="1" applyFill="1"/>
    <xf numFmtId="169" fontId="27" fillId="3" borderId="13" xfId="20" applyNumberFormat="1" applyFont="1" applyFill="1" applyBorder="1"/>
    <xf numFmtId="169" fontId="27" fillId="3" borderId="0" xfId="20" applyNumberFormat="1" applyFont="1" applyFill="1" applyAlignment="1">
      <alignment vertical="center"/>
    </xf>
    <xf numFmtId="169" fontId="17" fillId="3" borderId="0" xfId="20" applyNumberFormat="1" applyFont="1" applyFill="1" applyAlignment="1">
      <alignment horizontal="right" vertical="center"/>
    </xf>
    <xf numFmtId="0" fontId="27" fillId="3" borderId="0" xfId="20" applyFont="1" applyFill="1" applyAlignment="1">
      <alignment wrapText="1"/>
    </xf>
    <xf numFmtId="0" fontId="21" fillId="13" borderId="115" xfId="20" applyFont="1" applyFill="1" applyBorder="1" applyAlignment="1">
      <alignment horizontal="center" vertical="center"/>
    </xf>
    <xf numFmtId="0" fontId="21" fillId="13" borderId="115" xfId="20" applyFont="1" applyFill="1" applyBorder="1" applyAlignment="1">
      <alignment horizontal="center" vertical="center" wrapText="1"/>
    </xf>
    <xf numFmtId="0" fontId="21" fillId="13" borderId="116" xfId="20" applyFont="1" applyFill="1" applyBorder="1" applyAlignment="1">
      <alignment horizontal="center" vertical="center" wrapText="1"/>
    </xf>
    <xf numFmtId="0" fontId="21" fillId="13" borderId="32" xfId="20" applyFont="1" applyFill="1" applyBorder="1" applyAlignment="1">
      <alignment horizontal="center" vertical="center"/>
    </xf>
    <xf numFmtId="0" fontId="21" fillId="13" borderId="32" xfId="20" applyFont="1" applyFill="1" applyBorder="1" applyAlignment="1">
      <alignment horizontal="center" vertical="center" wrapText="1"/>
    </xf>
    <xf numFmtId="169" fontId="47" fillId="3" borderId="0" xfId="20" applyNumberFormat="1" applyFont="1" applyFill="1" applyAlignment="1">
      <alignment vertical="center"/>
    </xf>
    <xf numFmtId="169" fontId="47" fillId="3" borderId="117" xfId="20" applyNumberFormat="1" applyFont="1" applyFill="1" applyBorder="1" applyAlignment="1">
      <alignment vertical="center"/>
    </xf>
    <xf numFmtId="169" fontId="47" fillId="3" borderId="93" xfId="20" applyNumberFormat="1" applyFont="1" applyFill="1" applyBorder="1" applyAlignment="1">
      <alignment vertical="center"/>
    </xf>
    <xf numFmtId="169" fontId="27" fillId="3" borderId="0" xfId="20" applyNumberFormat="1" applyFont="1" applyFill="1" applyAlignment="1">
      <alignment horizontal="left" indent="2"/>
    </xf>
    <xf numFmtId="169" fontId="17" fillId="3" borderId="93" xfId="20" applyNumberFormat="1" applyFont="1" applyFill="1" applyBorder="1" applyAlignment="1">
      <alignment horizontal="right" vertical="center"/>
    </xf>
    <xf numFmtId="0" fontId="27" fillId="3" borderId="93" xfId="20" applyFont="1" applyFill="1" applyBorder="1"/>
    <xf numFmtId="0" fontId="27" fillId="3" borderId="64" xfId="20" applyFont="1" applyFill="1" applyBorder="1"/>
    <xf numFmtId="0" fontId="4" fillId="3" borderId="64" xfId="20" applyFont="1" applyFill="1" applyBorder="1"/>
    <xf numFmtId="0" fontId="4" fillId="3" borderId="64" xfId="20" applyFont="1" applyFill="1" applyBorder="1" applyAlignment="1">
      <alignment horizontal="right"/>
    </xf>
    <xf numFmtId="0" fontId="21" fillId="13" borderId="16" xfId="20" applyFont="1" applyFill="1" applyBorder="1" applyAlignment="1">
      <alignment horizontal="center" vertical="center" wrapText="1"/>
    </xf>
    <xf numFmtId="0" fontId="27" fillId="3" borderId="118" xfId="20" applyFont="1" applyFill="1" applyBorder="1"/>
    <xf numFmtId="0" fontId="12" fillId="3" borderId="0" xfId="22" applyFont="1" applyFill="1" applyAlignment="1">
      <alignment horizontal="left"/>
    </xf>
    <xf numFmtId="0" fontId="94" fillId="3" borderId="0" xfId="22" applyFont="1" applyFill="1"/>
    <xf numFmtId="0" fontId="7" fillId="3" borderId="0" xfId="22" applyFont="1" applyFill="1" applyAlignment="1">
      <alignment horizontal="left"/>
    </xf>
    <xf numFmtId="0" fontId="7" fillId="3" borderId="0" xfId="22" applyFont="1" applyFill="1"/>
    <xf numFmtId="1" fontId="7" fillId="3" borderId="0" xfId="22" applyNumberFormat="1" applyFont="1" applyFill="1" applyAlignment="1">
      <alignment horizontal="right"/>
    </xf>
    <xf numFmtId="0" fontId="8" fillId="3" borderId="0" xfId="22" applyFont="1" applyFill="1"/>
    <xf numFmtId="166" fontId="8" fillId="3" borderId="0" xfId="22" applyNumberFormat="1" applyFont="1" applyFill="1" applyAlignment="1">
      <alignment horizontal="right"/>
    </xf>
    <xf numFmtId="166" fontId="94" fillId="3" borderId="0" xfId="22" applyNumberFormat="1" applyFont="1" applyFill="1"/>
    <xf numFmtId="0" fontId="7" fillId="3" borderId="0" xfId="22" applyFont="1" applyFill="1" applyAlignment="1">
      <alignment horizontal="left" indent="2"/>
    </xf>
    <xf numFmtId="166" fontId="7" fillId="3" borderId="0" xfId="22" applyNumberFormat="1" applyFont="1" applyFill="1" applyAlignment="1">
      <alignment horizontal="right"/>
    </xf>
    <xf numFmtId="166" fontId="7" fillId="3" borderId="0" xfId="22" applyNumberFormat="1" applyFont="1" applyFill="1"/>
    <xf numFmtId="166" fontId="7" fillId="3" borderId="0" xfId="22" quotePrefix="1" applyNumberFormat="1" applyFont="1" applyFill="1" applyAlignment="1">
      <alignment horizontal="right"/>
    </xf>
    <xf numFmtId="1" fontId="8" fillId="3" borderId="0" xfId="22" applyNumberFormat="1" applyFont="1" applyFill="1" applyAlignment="1">
      <alignment horizontal="right"/>
    </xf>
    <xf numFmtId="1" fontId="8" fillId="3" borderId="0" xfId="22" applyNumberFormat="1" applyFont="1" applyFill="1"/>
    <xf numFmtId="0" fontId="8" fillId="3" borderId="13" xfId="22" applyFont="1" applyFill="1" applyBorder="1"/>
    <xf numFmtId="0" fontId="7" fillId="3" borderId="13" xfId="22" applyFont="1" applyFill="1" applyBorder="1"/>
    <xf numFmtId="37" fontId="7" fillId="0" borderId="0" xfId="22" applyNumberFormat="1" applyFont="1"/>
    <xf numFmtId="0" fontId="84" fillId="0" borderId="0" xfId="22" applyAlignment="1">
      <alignment wrapText="1"/>
    </xf>
    <xf numFmtId="37" fontId="7" fillId="3" borderId="0" xfId="22" applyNumberFormat="1" applyFont="1" applyFill="1"/>
    <xf numFmtId="0" fontId="96" fillId="3" borderId="0" xfId="22" applyFont="1" applyFill="1"/>
    <xf numFmtId="0" fontId="58" fillId="3" borderId="0" xfId="23" applyFont="1" applyFill="1" applyAlignment="1">
      <alignment horizontal="left" vertical="top" wrapText="1"/>
    </xf>
    <xf numFmtId="0" fontId="84" fillId="3" borderId="0" xfId="22" applyFill="1" applyAlignment="1">
      <alignment wrapText="1"/>
    </xf>
    <xf numFmtId="0" fontId="12" fillId="3" borderId="0" xfId="22" applyFont="1" applyFill="1"/>
    <xf numFmtId="0" fontId="17" fillId="3" borderId="0" xfId="22" applyFont="1" applyFill="1" applyAlignment="1">
      <alignment horizontal="left"/>
    </xf>
    <xf numFmtId="0" fontId="17" fillId="3" borderId="0" xfId="22" applyFont="1" applyFill="1"/>
    <xf numFmtId="0" fontId="17" fillId="3" borderId="0" xfId="22" applyFont="1" applyFill="1" applyAlignment="1">
      <alignment horizontal="right"/>
    </xf>
    <xf numFmtId="0" fontId="44" fillId="13" borderId="29" xfId="22" applyFont="1" applyFill="1" applyBorder="1" applyAlignment="1">
      <alignment horizontal="center" vertical="center" wrapText="1"/>
    </xf>
    <xf numFmtId="0" fontId="44" fillId="13" borderId="62" xfId="22" applyFont="1" applyFill="1" applyBorder="1" applyAlignment="1">
      <alignment horizontal="center" vertical="center" wrapText="1"/>
    </xf>
    <xf numFmtId="0" fontId="55" fillId="3" borderId="0" xfId="22" applyFont="1" applyFill="1" applyAlignment="1">
      <alignment vertical="center"/>
    </xf>
    <xf numFmtId="0" fontId="94" fillId="3" borderId="0" xfId="22" applyFont="1" applyFill="1" applyAlignment="1">
      <alignment vertical="center"/>
    </xf>
    <xf numFmtId="0" fontId="55" fillId="3" borderId="0" xfId="22" applyFont="1" applyFill="1" applyAlignment="1">
      <alignment horizontal="left" vertical="center" indent="1"/>
    </xf>
    <xf numFmtId="0" fontId="55" fillId="3" borderId="0" xfId="22" applyFont="1" applyFill="1" applyAlignment="1">
      <alignment horizontal="right" vertical="center"/>
    </xf>
    <xf numFmtId="0" fontId="17" fillId="3" borderId="0" xfId="22" applyFont="1" applyFill="1" applyAlignment="1">
      <alignment horizontal="right" vertical="center"/>
    </xf>
    <xf numFmtId="0" fontId="97" fillId="3" borderId="13" xfId="22" applyFont="1" applyFill="1" applyBorder="1"/>
    <xf numFmtId="0" fontId="17" fillId="3" borderId="0" xfId="22" applyFont="1" applyFill="1" applyAlignment="1">
      <alignment horizontal="left" vertical="center" indent="1"/>
    </xf>
    <xf numFmtId="3" fontId="55" fillId="3" borderId="0" xfId="22" applyNumberFormat="1" applyFont="1" applyFill="1"/>
    <xf numFmtId="3" fontId="55" fillId="3" borderId="0" xfId="22" applyNumberFormat="1" applyFont="1" applyFill="1" applyAlignment="1">
      <alignment horizontal="right" vertical="center" indent="1"/>
    </xf>
    <xf numFmtId="165" fontId="55" fillId="3" borderId="0" xfId="22" applyNumberFormat="1" applyFont="1" applyFill="1" applyAlignment="1">
      <alignment vertical="center"/>
    </xf>
    <xf numFmtId="0" fontId="55" fillId="3" borderId="0" xfId="22" applyFont="1" applyFill="1" applyAlignment="1">
      <alignment horizontal="left" vertical="center" indent="2"/>
    </xf>
    <xf numFmtId="0" fontId="7" fillId="3" borderId="0" xfId="22" applyFont="1" applyFill="1" applyAlignment="1">
      <alignment horizontal="left" vertical="center" indent="3"/>
    </xf>
    <xf numFmtId="3" fontId="17" fillId="3" borderId="0" xfId="22" applyNumberFormat="1" applyFont="1" applyFill="1" applyAlignment="1">
      <alignment horizontal="right" vertical="center" indent="1"/>
    </xf>
    <xf numFmtId="165" fontId="17" fillId="3" borderId="0" xfId="22" applyNumberFormat="1" applyFont="1" applyFill="1" applyAlignment="1">
      <alignment vertical="center"/>
    </xf>
    <xf numFmtId="0" fontId="99" fillId="0" borderId="0" xfId="22" applyFont="1"/>
    <xf numFmtId="0" fontId="100" fillId="3" borderId="13" xfId="22" applyFont="1" applyFill="1" applyBorder="1"/>
    <xf numFmtId="3" fontId="100" fillId="3" borderId="13" xfId="22" applyNumberFormat="1" applyFont="1" applyFill="1" applyBorder="1"/>
    <xf numFmtId="0" fontId="94" fillId="3" borderId="13" xfId="22" applyFont="1" applyFill="1" applyBorder="1"/>
    <xf numFmtId="3" fontId="100" fillId="3" borderId="0" xfId="22" applyNumberFormat="1" applyFont="1" applyFill="1"/>
    <xf numFmtId="0" fontId="84" fillId="3" borderId="0" xfId="22" applyFill="1"/>
    <xf numFmtId="0" fontId="55" fillId="3" borderId="0" xfId="22" applyFont="1" applyFill="1"/>
    <xf numFmtId="165" fontId="55" fillId="3" borderId="0" xfId="22" applyNumberFormat="1" applyFont="1" applyFill="1"/>
    <xf numFmtId="0" fontId="55" fillId="3" borderId="0" xfId="22" applyFont="1" applyFill="1" applyAlignment="1">
      <alignment horizontal="left" indent="1"/>
    </xf>
    <xf numFmtId="165" fontId="17" fillId="3" borderId="0" xfId="22" applyNumberFormat="1" applyFont="1" applyFill="1"/>
    <xf numFmtId="0" fontId="97" fillId="3" borderId="0" xfId="22" applyFont="1" applyFill="1"/>
    <xf numFmtId="0" fontId="44" fillId="13" borderId="0" xfId="22" applyFont="1" applyFill="1" applyAlignment="1">
      <alignment horizontal="center" vertical="center" wrapText="1"/>
    </xf>
    <xf numFmtId="0" fontId="44" fillId="13" borderId="18" xfId="22" applyFont="1" applyFill="1" applyBorder="1" applyAlignment="1">
      <alignment horizontal="center" vertical="center" wrapText="1"/>
    </xf>
    <xf numFmtId="0" fontId="44" fillId="13" borderId="32" xfId="22" applyFont="1" applyFill="1" applyBorder="1" applyAlignment="1">
      <alignment horizontal="center" vertical="center" wrapText="1"/>
    </xf>
    <xf numFmtId="0" fontId="44" fillId="13" borderId="16" xfId="22" applyFont="1" applyFill="1" applyBorder="1" applyAlignment="1">
      <alignment horizontal="center" vertical="center" wrapText="1"/>
    </xf>
    <xf numFmtId="3" fontId="17" fillId="3" borderId="0" xfId="22" applyNumberFormat="1" applyFont="1" applyFill="1"/>
    <xf numFmtId="0" fontId="7" fillId="3" borderId="0" xfId="22" applyFont="1" applyFill="1" applyAlignment="1">
      <alignment horizontal="left" vertical="center" indent="2"/>
    </xf>
    <xf numFmtId="37" fontId="58" fillId="3" borderId="0" xfId="23" applyNumberFormat="1" applyFont="1" applyFill="1" applyAlignment="1">
      <alignment horizontal="left" wrapText="1"/>
    </xf>
    <xf numFmtId="0" fontId="100" fillId="3" borderId="0" xfId="22" applyFont="1" applyFill="1"/>
    <xf numFmtId="165" fontId="100" fillId="3" borderId="0" xfId="22" applyNumberFormat="1" applyFont="1" applyFill="1"/>
    <xf numFmtId="0" fontId="17" fillId="3" borderId="0" xfId="22" applyFont="1" applyFill="1" applyAlignment="1">
      <alignment horizontal="left" indent="1"/>
    </xf>
    <xf numFmtId="165" fontId="94" fillId="3" borderId="0" xfId="22" applyNumberFormat="1" applyFont="1" applyFill="1"/>
    <xf numFmtId="0" fontId="17" fillId="3" borderId="13" xfId="22" applyFont="1" applyFill="1" applyBorder="1"/>
    <xf numFmtId="165" fontId="55" fillId="3" borderId="0" xfId="22" applyNumberFormat="1" applyFont="1" applyFill="1" applyAlignment="1">
      <alignment horizontal="right" vertical="center" indent="1"/>
    </xf>
    <xf numFmtId="165" fontId="17" fillId="3" borderId="0" xfId="22" applyNumberFormat="1" applyFont="1" applyFill="1" applyAlignment="1">
      <alignment horizontal="right" vertical="center" indent="1"/>
    </xf>
    <xf numFmtId="0" fontId="58" fillId="3" borderId="0" xfId="23" applyFont="1" applyFill="1" applyAlignment="1">
      <alignment vertical="top" wrapText="1"/>
    </xf>
    <xf numFmtId="37" fontId="58" fillId="3" borderId="0" xfId="23" applyNumberFormat="1" applyFont="1" applyFill="1" applyAlignment="1">
      <alignment vertical="center" wrapText="1"/>
    </xf>
    <xf numFmtId="37" fontId="7" fillId="3" borderId="0" xfId="22" applyNumberFormat="1" applyFont="1" applyFill="1" applyAlignment="1">
      <alignment vertical="top"/>
    </xf>
    <xf numFmtId="0" fontId="101" fillId="3" borderId="0" xfId="22" applyFont="1" applyFill="1"/>
    <xf numFmtId="0" fontId="11" fillId="3" borderId="0" xfId="22" applyFont="1" applyFill="1"/>
    <xf numFmtId="0" fontId="44" fillId="13" borderId="28" xfId="22" applyFont="1" applyFill="1" applyBorder="1" applyAlignment="1">
      <alignment horizontal="center" vertical="center" wrapText="1"/>
    </xf>
    <xf numFmtId="0" fontId="11" fillId="3" borderId="13" xfId="22" applyFont="1" applyFill="1" applyBorder="1"/>
    <xf numFmtId="0" fontId="11" fillId="3" borderId="118" xfId="22" applyFont="1" applyFill="1" applyBorder="1"/>
    <xf numFmtId="0" fontId="102" fillId="3" borderId="0" xfId="22" applyFont="1" applyFill="1"/>
    <xf numFmtId="0" fontId="103" fillId="3" borderId="0" xfId="22" applyFont="1" applyFill="1"/>
    <xf numFmtId="0" fontId="104" fillId="3" borderId="0" xfId="22" applyFont="1" applyFill="1" applyAlignment="1">
      <alignment vertical="top"/>
    </xf>
    <xf numFmtId="0" fontId="55" fillId="3" borderId="0" xfId="22" applyFont="1" applyFill="1" applyAlignment="1">
      <alignment vertical="top"/>
    </xf>
    <xf numFmtId="0" fontId="17" fillId="3" borderId="0" xfId="22" applyFont="1" applyFill="1" applyAlignment="1">
      <alignment horizontal="left" indent="2"/>
    </xf>
    <xf numFmtId="0" fontId="17" fillId="3" borderId="0" xfId="22" applyFont="1" applyFill="1" applyAlignment="1">
      <alignment horizontal="left" vertical="center" wrapText="1"/>
    </xf>
    <xf numFmtId="1" fontId="17" fillId="3" borderId="0" xfId="22" applyNumberFormat="1" applyFont="1" applyFill="1"/>
    <xf numFmtId="0" fontId="55" fillId="3" borderId="13" xfId="22" applyFont="1" applyFill="1" applyBorder="1"/>
    <xf numFmtId="3" fontId="55" fillId="3" borderId="0" xfId="22" applyNumberFormat="1" applyFont="1" applyFill="1" applyAlignment="1">
      <alignment vertical="center"/>
    </xf>
    <xf numFmtId="0" fontId="105" fillId="3" borderId="0" xfId="22" applyFont="1" applyFill="1" applyAlignment="1">
      <alignment vertical="center" wrapText="1"/>
    </xf>
    <xf numFmtId="3" fontId="94" fillId="3" borderId="0" xfId="22" applyNumberFormat="1" applyFont="1" applyFill="1"/>
    <xf numFmtId="0" fontId="106" fillId="3" borderId="0" xfId="22" applyFont="1" applyFill="1"/>
    <xf numFmtId="0" fontId="19" fillId="3" borderId="0" xfId="22" applyFont="1" applyFill="1" applyAlignment="1">
      <alignment vertical="center"/>
    </xf>
    <xf numFmtId="0" fontId="29" fillId="3" borderId="0" xfId="22" applyFont="1" applyFill="1" applyAlignment="1">
      <alignment vertical="center" wrapText="1"/>
    </xf>
    <xf numFmtId="0" fontId="11" fillId="3" borderId="0" xfId="22" applyFont="1" applyFill="1" applyAlignment="1">
      <alignment horizontal="center"/>
    </xf>
    <xf numFmtId="0" fontId="107" fillId="3" borderId="0" xfId="22" applyFont="1" applyFill="1" applyAlignment="1">
      <alignment vertical="center" wrapText="1"/>
    </xf>
    <xf numFmtId="0" fontId="44" fillId="3" borderId="0" xfId="22" applyFont="1" applyFill="1" applyAlignment="1">
      <alignment horizontal="center" vertical="center" wrapText="1"/>
    </xf>
    <xf numFmtId="0" fontId="55" fillId="3" borderId="0" xfId="22" applyFont="1" applyFill="1" applyAlignment="1">
      <alignment horizontal="right"/>
    </xf>
    <xf numFmtId="0" fontId="3" fillId="3" borderId="59" xfId="0" applyFont="1" applyFill="1" applyBorder="1" applyAlignment="1">
      <alignment vertical="center"/>
    </xf>
    <xf numFmtId="1" fontId="3" fillId="3" borderId="59" xfId="0" applyNumberFormat="1" applyFont="1" applyFill="1" applyBorder="1" applyAlignment="1">
      <alignment horizontal="right" vertical="center"/>
    </xf>
    <xf numFmtId="0" fontId="3" fillId="3" borderId="59" xfId="0" applyFont="1" applyFill="1" applyBorder="1" applyAlignment="1">
      <alignment horizontal="left" vertical="top" indent="1"/>
    </xf>
    <xf numFmtId="1" fontId="3" fillId="3" borderId="59" xfId="0" applyNumberFormat="1" applyFont="1" applyFill="1" applyBorder="1" applyAlignment="1">
      <alignment horizontal="right" vertical="top"/>
    </xf>
    <xf numFmtId="1" fontId="4" fillId="3" borderId="59" xfId="0" applyNumberFormat="1" applyFont="1" applyFill="1" applyBorder="1" applyAlignment="1">
      <alignment horizontal="right" vertical="top"/>
    </xf>
    <xf numFmtId="0" fontId="3" fillId="3" borderId="59" xfId="22" applyFont="1" applyFill="1" applyBorder="1" applyAlignment="1">
      <alignment horizontal="left" vertical="center" indent="1"/>
    </xf>
    <xf numFmtId="1" fontId="3" fillId="3" borderId="59" xfId="22" applyNumberFormat="1" applyFont="1" applyFill="1" applyBorder="1" applyAlignment="1">
      <alignment horizontal="right" vertical="center"/>
    </xf>
    <xf numFmtId="0" fontId="4" fillId="3" borderId="59" xfId="22" applyFont="1" applyFill="1" applyBorder="1" applyAlignment="1">
      <alignment horizontal="left" vertical="top" indent="2"/>
    </xf>
    <xf numFmtId="1" fontId="3" fillId="3" borderId="59" xfId="22" applyNumberFormat="1" applyFont="1" applyFill="1" applyBorder="1" applyAlignment="1">
      <alignment horizontal="right" vertical="top"/>
    </xf>
    <xf numFmtId="1" fontId="4" fillId="3" borderId="59" xfId="22" applyNumberFormat="1" applyFont="1" applyFill="1" applyBorder="1" applyAlignment="1">
      <alignment horizontal="right" vertical="top"/>
    </xf>
    <xf numFmtId="0" fontId="27" fillId="3" borderId="0" xfId="20" applyFont="1" applyFill="1" applyAlignment="1">
      <alignment vertical="top" wrapText="1"/>
    </xf>
    <xf numFmtId="0" fontId="27" fillId="3" borderId="0" xfId="20" applyFont="1" applyFill="1" applyAlignment="1">
      <alignment vertical="top"/>
    </xf>
    <xf numFmtId="37" fontId="7" fillId="3" borderId="0" xfId="22" applyNumberFormat="1" applyFont="1" applyFill="1" applyAlignment="1">
      <alignment vertical="center"/>
    </xf>
    <xf numFmtId="0" fontId="42" fillId="3" borderId="0" xfId="6" applyFont="1" applyFill="1"/>
    <xf numFmtId="0" fontId="13" fillId="0" borderId="0" xfId="6" applyFont="1"/>
    <xf numFmtId="0" fontId="42" fillId="14" borderId="0" xfId="6" applyFont="1" applyFill="1"/>
    <xf numFmtId="0" fontId="42" fillId="14" borderId="0" xfId="6" applyFont="1" applyFill="1" applyAlignment="1">
      <alignment horizontal="centerContinuous"/>
    </xf>
    <xf numFmtId="0" fontId="77" fillId="14" borderId="0" xfId="6" applyFont="1" applyFill="1"/>
    <xf numFmtId="0" fontId="7" fillId="14" borderId="0" xfId="6" applyFont="1" applyFill="1"/>
    <xf numFmtId="0" fontId="7" fillId="14" borderId="0" xfId="6" applyFont="1" applyFill="1" applyAlignment="1">
      <alignment horizontal="center"/>
    </xf>
    <xf numFmtId="0" fontId="8" fillId="14" borderId="0" xfId="6" applyFont="1" applyFill="1"/>
    <xf numFmtId="0" fontId="3" fillId="3" borderId="0" xfId="6" applyFont="1" applyFill="1" applyAlignment="1">
      <alignment horizontal="right"/>
    </xf>
    <xf numFmtId="195" fontId="3" fillId="3" borderId="0" xfId="6" applyNumberFormat="1" applyFont="1" applyFill="1" applyAlignment="1">
      <alignment horizontal="right"/>
    </xf>
    <xf numFmtId="166" fontId="77" fillId="14" borderId="0" xfId="6" applyNumberFormat="1" applyFont="1" applyFill="1"/>
    <xf numFmtId="0" fontId="7" fillId="14" borderId="0" xfId="6" applyFont="1" applyFill="1" applyAlignment="1">
      <alignment horizontal="left"/>
    </xf>
    <xf numFmtId="195" fontId="8" fillId="3" borderId="0" xfId="6" applyNumberFormat="1" applyFont="1" applyFill="1" applyAlignment="1">
      <alignment horizontal="right"/>
    </xf>
    <xf numFmtId="195" fontId="79" fillId="14" borderId="0" xfId="6" applyNumberFormat="1" applyFont="1" applyFill="1"/>
    <xf numFmtId="195" fontId="7" fillId="3" borderId="0" xfId="6" applyNumberFormat="1" applyFont="1" applyFill="1" applyAlignment="1">
      <alignment horizontal="right"/>
    </xf>
    <xf numFmtId="1" fontId="7" fillId="3" borderId="0" xfId="6" applyNumberFormat="1" applyFont="1" applyFill="1" applyAlignment="1">
      <alignment horizontal="right"/>
    </xf>
    <xf numFmtId="1" fontId="8" fillId="3" borderId="0" xfId="6" applyNumberFormat="1" applyFont="1" applyFill="1" applyAlignment="1">
      <alignment horizontal="right"/>
    </xf>
    <xf numFmtId="0" fontId="77" fillId="14" borderId="0" xfId="6" applyFont="1" applyFill="1" applyAlignment="1">
      <alignment horizontal="right"/>
    </xf>
    <xf numFmtId="182" fontId="42" fillId="14" borderId="0" xfId="13" applyNumberFormat="1" applyFont="1" applyFill="1"/>
    <xf numFmtId="195" fontId="77" fillId="14" borderId="0" xfId="6" applyNumberFormat="1" applyFont="1" applyFill="1"/>
    <xf numFmtId="0" fontId="47" fillId="3" borderId="0" xfId="6" applyFont="1" applyFill="1" applyAlignment="1">
      <alignment horizontal="right"/>
    </xf>
    <xf numFmtId="195" fontId="47" fillId="3" borderId="0" xfId="6" applyNumberFormat="1" applyFont="1" applyFill="1" applyAlignment="1">
      <alignment horizontal="right"/>
    </xf>
    <xf numFmtId="0" fontId="27" fillId="3" borderId="0" xfId="6" applyFont="1" applyFill="1" applyAlignment="1">
      <alignment horizontal="right"/>
    </xf>
    <xf numFmtId="1" fontId="27" fillId="3" borderId="0" xfId="6" applyNumberFormat="1" applyFont="1" applyFill="1" applyAlignment="1">
      <alignment horizontal="right"/>
    </xf>
    <xf numFmtId="195" fontId="27" fillId="3" borderId="0" xfId="6" applyNumberFormat="1" applyFont="1" applyFill="1" applyAlignment="1">
      <alignment horizontal="right"/>
    </xf>
    <xf numFmtId="195" fontId="77" fillId="14" borderId="0" xfId="6" applyNumberFormat="1" applyFont="1" applyFill="1" applyAlignment="1">
      <alignment horizontal="right"/>
    </xf>
    <xf numFmtId="0" fontId="46" fillId="3" borderId="0" xfId="6" applyFont="1" applyFill="1"/>
    <xf numFmtId="196" fontId="108" fillId="3" borderId="0" xfId="6" applyNumberFormat="1" applyFont="1" applyFill="1" applyAlignment="1">
      <alignment horizontal="right"/>
    </xf>
    <xf numFmtId="1" fontId="79" fillId="14" borderId="0" xfId="6" applyNumberFormat="1" applyFont="1" applyFill="1"/>
    <xf numFmtId="0" fontId="7" fillId="0" borderId="15" xfId="6" applyFont="1" applyBorder="1"/>
    <xf numFmtId="0" fontId="7" fillId="3" borderId="15" xfId="6" applyFont="1" applyFill="1" applyBorder="1" applyAlignment="1">
      <alignment horizontal="right"/>
    </xf>
    <xf numFmtId="0" fontId="7" fillId="14" borderId="0" xfId="6" applyFont="1" applyFill="1" applyAlignment="1">
      <alignment horizontal="right"/>
    </xf>
    <xf numFmtId="0" fontId="7" fillId="14" borderId="0" xfId="6" applyFont="1" applyFill="1" applyAlignment="1">
      <alignment horizontal="left" vertical="center" wrapText="1"/>
    </xf>
    <xf numFmtId="0" fontId="77" fillId="14" borderId="0" xfId="6" applyFont="1" applyFill="1" applyAlignment="1">
      <alignment wrapText="1"/>
    </xf>
    <xf numFmtId="0" fontId="42" fillId="0" borderId="0" xfId="6" applyFont="1"/>
    <xf numFmtId="0" fontId="78" fillId="3" borderId="0" xfId="6" applyFont="1" applyFill="1"/>
    <xf numFmtId="0" fontId="6" fillId="6" borderId="113" xfId="6" applyFont="1" applyFill="1" applyBorder="1" applyAlignment="1">
      <alignment horizontal="center"/>
    </xf>
    <xf numFmtId="0" fontId="19" fillId="3" borderId="0" xfId="24" applyFont="1" applyFill="1" applyBorder="1" applyAlignment="1">
      <alignment horizontal="right" vertical="center"/>
    </xf>
    <xf numFmtId="0" fontId="111" fillId="3" borderId="0" xfId="6" applyFont="1" applyFill="1"/>
    <xf numFmtId="197" fontId="113" fillId="3" borderId="0" xfId="25" applyNumberFormat="1" applyFont="1" applyFill="1" applyBorder="1" applyAlignment="1">
      <alignment horizontal="right" vertical="center"/>
    </xf>
    <xf numFmtId="0" fontId="114" fillId="3" borderId="0" xfId="6" applyFont="1" applyFill="1"/>
    <xf numFmtId="0" fontId="111" fillId="0" borderId="0" xfId="6" applyFont="1"/>
    <xf numFmtId="0" fontId="6" fillId="6" borderId="5" xfId="6" applyFont="1" applyFill="1" applyBorder="1"/>
    <xf numFmtId="0" fontId="6" fillId="6" borderId="10" xfId="6" applyFont="1" applyFill="1" applyBorder="1" applyAlignment="1">
      <alignment horizontal="center" vertical="center"/>
    </xf>
    <xf numFmtId="166" fontId="6" fillId="6" borderId="67" xfId="6" applyNumberFormat="1" applyFont="1" applyFill="1" applyBorder="1" applyAlignment="1">
      <alignment horizontal="center" vertical="center"/>
    </xf>
    <xf numFmtId="0" fontId="6" fillId="3" borderId="0" xfId="6" applyFont="1" applyFill="1"/>
    <xf numFmtId="0" fontId="6" fillId="3" borderId="74" xfId="6" applyFont="1" applyFill="1" applyBorder="1" applyAlignment="1">
      <alignment horizontal="center" vertical="center"/>
    </xf>
    <xf numFmtId="166" fontId="6" fillId="3" borderId="0" xfId="6" applyNumberFormat="1" applyFont="1" applyFill="1" applyAlignment="1">
      <alignment horizontal="center" vertical="center"/>
    </xf>
    <xf numFmtId="0" fontId="4" fillId="3" borderId="0" xfId="6" applyFont="1" applyFill="1" applyAlignment="1">
      <alignment horizontal="right" vertical="center"/>
    </xf>
    <xf numFmtId="165" fontId="4" fillId="3" borderId="0" xfId="6" applyNumberFormat="1" applyFont="1" applyFill="1" applyAlignment="1">
      <alignment horizontal="right"/>
    </xf>
    <xf numFmtId="2" fontId="10" fillId="3" borderId="0" xfId="13" applyNumberFormat="1" applyFont="1" applyFill="1" applyBorder="1"/>
    <xf numFmtId="0" fontId="8" fillId="3" borderId="0" xfId="6" applyFont="1" applyFill="1" applyAlignment="1">
      <alignment horizontal="left"/>
    </xf>
    <xf numFmtId="0" fontId="7" fillId="3" borderId="0" xfId="13" applyNumberFormat="1" applyFont="1" applyFill="1" applyBorder="1" applyAlignment="1">
      <alignment vertical="center"/>
    </xf>
    <xf numFmtId="0" fontId="8" fillId="3" borderId="60" xfId="6" applyFont="1" applyFill="1" applyBorder="1"/>
    <xf numFmtId="165" fontId="8" fillId="3" borderId="60" xfId="6" applyNumberFormat="1" applyFont="1" applyFill="1" applyBorder="1" applyAlignment="1">
      <alignment horizontal="right"/>
    </xf>
    <xf numFmtId="172" fontId="3" fillId="3" borderId="60" xfId="6" applyNumberFormat="1" applyFont="1" applyFill="1" applyBorder="1"/>
    <xf numFmtId="165" fontId="42" fillId="3" borderId="0" xfId="6" applyNumberFormat="1" applyFont="1" applyFill="1"/>
    <xf numFmtId="172" fontId="42" fillId="3" borderId="0" xfId="6" applyNumberFormat="1" applyFont="1" applyFill="1"/>
    <xf numFmtId="172" fontId="115" fillId="3" borderId="0" xfId="6" applyNumberFormat="1" applyFont="1" applyFill="1"/>
    <xf numFmtId="172" fontId="46" fillId="3" borderId="0" xfId="6" applyNumberFormat="1" applyFont="1" applyFill="1"/>
    <xf numFmtId="0" fontId="115" fillId="3" borderId="0" xfId="6" applyFont="1" applyFill="1"/>
    <xf numFmtId="172" fontId="3" fillId="3" borderId="0" xfId="6" applyNumberFormat="1" applyFont="1" applyFill="1"/>
    <xf numFmtId="172" fontId="15" fillId="3" borderId="0" xfId="6" applyNumberFormat="1" applyFill="1" applyAlignment="1">
      <alignment horizontal="left"/>
    </xf>
    <xf numFmtId="165" fontId="4" fillId="3" borderId="0" xfId="6" applyNumberFormat="1" applyFont="1" applyFill="1"/>
    <xf numFmtId="172" fontId="115" fillId="3" borderId="0" xfId="6" applyNumberFormat="1" applyFont="1" applyFill="1" applyAlignment="1">
      <alignment horizontal="left"/>
    </xf>
    <xf numFmtId="172" fontId="4" fillId="3" borderId="0" xfId="6" applyNumberFormat="1" applyFont="1" applyFill="1"/>
    <xf numFmtId="182" fontId="42" fillId="3" borderId="0" xfId="13" applyNumberFormat="1" applyFont="1" applyFill="1" applyBorder="1"/>
    <xf numFmtId="182" fontId="15" fillId="3" borderId="0" xfId="13" applyNumberFormat="1" applyFont="1" applyFill="1" applyBorder="1" applyAlignment="1">
      <alignment horizontal="left"/>
    </xf>
    <xf numFmtId="0" fontId="42" fillId="3" borderId="15" xfId="6" applyFont="1" applyFill="1" applyBorder="1"/>
    <xf numFmtId="166" fontId="7" fillId="3" borderId="15" xfId="6" applyNumberFormat="1" applyFont="1" applyFill="1" applyBorder="1" applyAlignment="1">
      <alignment horizontal="right"/>
    </xf>
    <xf numFmtId="166" fontId="7" fillId="3" borderId="0" xfId="6" applyNumberFormat="1" applyFont="1" applyFill="1" applyAlignment="1">
      <alignment horizontal="right"/>
    </xf>
    <xf numFmtId="0" fontId="7" fillId="3" borderId="0" xfId="27" applyFont="1" applyFill="1" applyAlignment="1" applyProtection="1">
      <alignment vertical="top" wrapText="1"/>
      <protection locked="0"/>
    </xf>
    <xf numFmtId="0" fontId="116" fillId="3" borderId="0" xfId="28" applyFont="1" applyFill="1" applyBorder="1" applyAlignment="1" applyProtection="1">
      <protection locked="0"/>
    </xf>
    <xf numFmtId="198" fontId="7" fillId="3" borderId="0" xfId="16" applyNumberFormat="1" applyFont="1" applyFill="1" applyProtection="1">
      <protection locked="0"/>
    </xf>
    <xf numFmtId="0" fontId="117" fillId="3" borderId="0" xfId="28" applyFont="1" applyFill="1" applyBorder="1" applyAlignment="1" applyProtection="1">
      <protection locked="0"/>
    </xf>
    <xf numFmtId="0" fontId="77" fillId="3" borderId="0" xfId="6" applyFont="1" applyFill="1"/>
    <xf numFmtId="0" fontId="77" fillId="3" borderId="0" xfId="6" applyFont="1" applyFill="1" applyAlignment="1">
      <alignment horizontal="right"/>
    </xf>
    <xf numFmtId="166" fontId="77" fillId="3" borderId="0" xfId="6" applyNumberFormat="1" applyFont="1" applyFill="1" applyAlignment="1">
      <alignment horizontal="right"/>
    </xf>
    <xf numFmtId="0" fontId="77" fillId="18" borderId="0" xfId="6" applyFont="1" applyFill="1"/>
    <xf numFmtId="0" fontId="42" fillId="18" borderId="0" xfId="6" applyFont="1" applyFill="1"/>
    <xf numFmtId="0" fontId="6" fillId="6" borderId="5" xfId="6" applyFont="1" applyFill="1" applyBorder="1" applyAlignment="1">
      <alignment horizontal="center"/>
    </xf>
    <xf numFmtId="166" fontId="6" fillId="6" borderId="9" xfId="6" applyNumberFormat="1" applyFont="1" applyFill="1" applyBorder="1" applyAlignment="1">
      <alignment horizontal="center" vertical="center"/>
    </xf>
    <xf numFmtId="169" fontId="8" fillId="3" borderId="0" xfId="6" applyNumberFormat="1" applyFont="1" applyFill="1" applyAlignment="1">
      <alignment horizontal="right"/>
    </xf>
    <xf numFmtId="169" fontId="8" fillId="14" borderId="0" xfId="6" applyNumberFormat="1" applyFont="1" applyFill="1" applyAlignment="1">
      <alignment horizontal="right"/>
    </xf>
    <xf numFmtId="164" fontId="8" fillId="14" borderId="0" xfId="6" applyNumberFormat="1" applyFont="1" applyFill="1" applyAlignment="1">
      <alignment horizontal="right"/>
    </xf>
    <xf numFmtId="165" fontId="42" fillId="18" borderId="0" xfId="6" applyNumberFormat="1" applyFont="1" applyFill="1"/>
    <xf numFmtId="169" fontId="7" fillId="3" borderId="0" xfId="6" applyNumberFormat="1" applyFont="1" applyFill="1"/>
    <xf numFmtId="169" fontId="7" fillId="14" borderId="0" xfId="6" applyNumberFormat="1" applyFont="1" applyFill="1"/>
    <xf numFmtId="165" fontId="8" fillId="14" borderId="0" xfId="6" applyNumberFormat="1" applyFont="1" applyFill="1" applyAlignment="1">
      <alignment horizontal="right"/>
    </xf>
    <xf numFmtId="0" fontId="8" fillId="14" borderId="0" xfId="6" applyFont="1" applyFill="1" applyAlignment="1">
      <alignment horizontal="left" indent="1"/>
    </xf>
    <xf numFmtId="169" fontId="7" fillId="3" borderId="0" xfId="6" applyNumberFormat="1" applyFont="1" applyFill="1" applyAlignment="1">
      <alignment horizontal="right"/>
    </xf>
    <xf numFmtId="169" fontId="7" fillId="14" borderId="0" xfId="6" applyNumberFormat="1" applyFont="1" applyFill="1" applyAlignment="1">
      <alignment horizontal="right"/>
    </xf>
    <xf numFmtId="164" fontId="7" fillId="14" borderId="0" xfId="6" applyNumberFormat="1" applyFont="1" applyFill="1" applyAlignment="1">
      <alignment horizontal="right"/>
    </xf>
    <xf numFmtId="165" fontId="7" fillId="14" borderId="0" xfId="6" applyNumberFormat="1" applyFont="1" applyFill="1" applyAlignment="1">
      <alignment horizontal="right"/>
    </xf>
    <xf numFmtId="0" fontId="7" fillId="14" borderId="0" xfId="6" applyFont="1" applyFill="1" applyAlignment="1">
      <alignment horizontal="left" indent="1"/>
    </xf>
    <xf numFmtId="169" fontId="7" fillId="3" borderId="0" xfId="6" applyNumberFormat="1" applyFont="1" applyFill="1" applyAlignment="1">
      <alignment horizontal="right" vertical="center"/>
    </xf>
    <xf numFmtId="0" fontId="7" fillId="14" borderId="0" xfId="6" applyFont="1" applyFill="1" applyAlignment="1">
      <alignment horizontal="left" vertical="center" wrapText="1" indent="1"/>
    </xf>
    <xf numFmtId="169" fontId="7" fillId="14" borderId="0" xfId="6" applyNumberFormat="1" applyFont="1" applyFill="1" applyAlignment="1">
      <alignment horizontal="right" vertical="center"/>
    </xf>
    <xf numFmtId="164" fontId="7" fillId="14" borderId="0" xfId="6" applyNumberFormat="1" applyFont="1" applyFill="1" applyAlignment="1">
      <alignment horizontal="right" vertical="center"/>
    </xf>
    <xf numFmtId="165" fontId="7" fillId="14" borderId="0" xfId="6" applyNumberFormat="1" applyFont="1" applyFill="1" applyAlignment="1">
      <alignment horizontal="right" vertical="center"/>
    </xf>
    <xf numFmtId="0" fontId="7" fillId="14" borderId="0" xfId="6" applyFont="1" applyFill="1" applyAlignment="1">
      <alignment horizontal="left" indent="2"/>
    </xf>
    <xf numFmtId="169" fontId="4" fillId="3" borderId="0" xfId="6" applyNumberFormat="1" applyFont="1" applyFill="1"/>
    <xf numFmtId="168" fontId="7" fillId="3" borderId="0" xfId="6" applyNumberFormat="1" applyFont="1" applyFill="1"/>
    <xf numFmtId="0" fontId="3" fillId="3" borderId="0" xfId="6" applyFont="1" applyFill="1"/>
    <xf numFmtId="169" fontId="8" fillId="14" borderId="0" xfId="6" applyNumberFormat="1" applyFont="1" applyFill="1"/>
    <xf numFmtId="0" fontId="7" fillId="14" borderId="0" xfId="6" quotePrefix="1" applyFont="1" applyFill="1" applyAlignment="1">
      <alignment horizontal="left" vertical="center" wrapText="1" indent="2"/>
    </xf>
    <xf numFmtId="0" fontId="46" fillId="18" borderId="0" xfId="6" applyFont="1" applyFill="1"/>
    <xf numFmtId="169" fontId="8" fillId="3" borderId="0" xfId="6" quotePrefix="1" applyNumberFormat="1" applyFont="1" applyFill="1" applyAlignment="1">
      <alignment horizontal="right"/>
    </xf>
    <xf numFmtId="164" fontId="8" fillId="14" borderId="0" xfId="6" applyNumberFormat="1" applyFont="1" applyFill="1"/>
    <xf numFmtId="165" fontId="8" fillId="14" borderId="0" xfId="6" quotePrefix="1" applyNumberFormat="1" applyFont="1" applyFill="1" applyAlignment="1">
      <alignment horizontal="right"/>
    </xf>
    <xf numFmtId="164" fontId="8" fillId="14" borderId="0" xfId="6" quotePrefix="1" applyNumberFormat="1" applyFont="1" applyFill="1" applyAlignment="1">
      <alignment horizontal="right"/>
    </xf>
    <xf numFmtId="169" fontId="8" fillId="14" borderId="0" xfId="6" quotePrefix="1" applyNumberFormat="1" applyFont="1" applyFill="1" applyAlignment="1">
      <alignment horizontal="right"/>
    </xf>
    <xf numFmtId="165" fontId="46" fillId="18" borderId="0" xfId="6" applyNumberFormat="1" applyFont="1" applyFill="1"/>
    <xf numFmtId="169" fontId="7" fillId="3" borderId="0" xfId="6" quotePrefix="1" applyNumberFormat="1" applyFont="1" applyFill="1" applyAlignment="1">
      <alignment horizontal="right"/>
    </xf>
    <xf numFmtId="164" fontId="7" fillId="14" borderId="0" xfId="6" quotePrefix="1" applyNumberFormat="1" applyFont="1" applyFill="1" applyAlignment="1">
      <alignment horizontal="right"/>
    </xf>
    <xf numFmtId="165" fontId="7" fillId="14" borderId="0" xfId="6" quotePrefix="1" applyNumberFormat="1" applyFont="1" applyFill="1" applyAlignment="1">
      <alignment horizontal="right"/>
    </xf>
    <xf numFmtId="169" fontId="7" fillId="14" borderId="0" xfId="6" quotePrefix="1" applyNumberFormat="1" applyFont="1" applyFill="1" applyAlignment="1">
      <alignment horizontal="right"/>
    </xf>
    <xf numFmtId="0" fontId="7" fillId="14" borderId="15" xfId="6" applyFont="1" applyFill="1" applyBorder="1"/>
    <xf numFmtId="0" fontId="42" fillId="14" borderId="15" xfId="6" applyFont="1" applyFill="1" applyBorder="1"/>
    <xf numFmtId="0" fontId="7" fillId="14" borderId="15" xfId="6" applyFont="1" applyFill="1" applyBorder="1" applyAlignment="1">
      <alignment horizontal="right"/>
    </xf>
    <xf numFmtId="166" fontId="7" fillId="14" borderId="15" xfId="6" applyNumberFormat="1" applyFont="1" applyFill="1" applyBorder="1" applyAlignment="1">
      <alignment horizontal="right"/>
    </xf>
    <xf numFmtId="0" fontId="42" fillId="19" borderId="0" xfId="6" applyFont="1" applyFill="1"/>
    <xf numFmtId="0" fontId="117" fillId="3" borderId="0" xfId="28" applyNumberFormat="1" applyFont="1" applyFill="1" applyBorder="1" applyAlignment="1" applyProtection="1">
      <protection locked="0"/>
    </xf>
    <xf numFmtId="0" fontId="40" fillId="3" borderId="0" xfId="28" applyNumberFormat="1" applyFont="1" applyFill="1" applyBorder="1" applyAlignment="1" applyProtection="1">
      <protection locked="0"/>
    </xf>
    <xf numFmtId="0" fontId="7" fillId="19" borderId="0" xfId="6" applyFont="1" applyFill="1"/>
    <xf numFmtId="0" fontId="7" fillId="19" borderId="0" xfId="6" applyFont="1" applyFill="1" applyAlignment="1">
      <alignment horizontal="right"/>
    </xf>
    <xf numFmtId="166" fontId="7" fillId="19" borderId="0" xfId="6" applyNumberFormat="1" applyFont="1" applyFill="1" applyAlignment="1">
      <alignment horizontal="right"/>
    </xf>
    <xf numFmtId="0" fontId="77" fillId="19" borderId="0" xfId="6" applyFont="1" applyFill="1"/>
    <xf numFmtId="0" fontId="77" fillId="19" borderId="0" xfId="6" applyFont="1" applyFill="1" applyAlignment="1">
      <alignment horizontal="right"/>
    </xf>
    <xf numFmtId="166" fontId="77" fillId="19" borderId="0" xfId="6" applyNumberFormat="1" applyFont="1" applyFill="1" applyAlignment="1">
      <alignment horizontal="right"/>
    </xf>
    <xf numFmtId="165" fontId="8" fillId="14" borderId="120" xfId="6" applyNumberFormat="1" applyFont="1" applyFill="1" applyBorder="1" applyAlignment="1">
      <alignment horizontal="right"/>
    </xf>
    <xf numFmtId="165" fontId="8" fillId="14" borderId="74" xfId="6" applyNumberFormat="1" applyFont="1" applyFill="1" applyBorder="1" applyAlignment="1">
      <alignment horizontal="right"/>
    </xf>
    <xf numFmtId="165" fontId="8" fillId="2" borderId="121" xfId="6" applyNumberFormat="1" applyFont="1" applyFill="1" applyBorder="1" applyAlignment="1">
      <alignment horizontal="right"/>
    </xf>
    <xf numFmtId="165" fontId="8" fillId="3" borderId="74" xfId="6" applyNumberFormat="1" applyFont="1" applyFill="1" applyBorder="1" applyAlignment="1">
      <alignment horizontal="right"/>
    </xf>
    <xf numFmtId="165" fontId="7" fillId="14" borderId="0" xfId="6" applyNumberFormat="1" applyFont="1" applyFill="1"/>
    <xf numFmtId="165" fontId="7" fillId="14" borderId="92" xfId="6" applyNumberFormat="1" applyFont="1" applyFill="1" applyBorder="1"/>
    <xf numFmtId="165" fontId="8" fillId="3" borderId="92" xfId="6" applyNumberFormat="1" applyFont="1" applyFill="1" applyBorder="1" applyAlignment="1">
      <alignment horizontal="right"/>
    </xf>
    <xf numFmtId="165" fontId="8" fillId="3" borderId="93" xfId="6" applyNumberFormat="1" applyFont="1" applyFill="1" applyBorder="1" applyAlignment="1">
      <alignment horizontal="right"/>
    </xf>
    <xf numFmtId="165" fontId="7" fillId="3" borderId="92" xfId="6" applyNumberFormat="1" applyFont="1" applyFill="1" applyBorder="1" applyAlignment="1">
      <alignment horizontal="right"/>
    </xf>
    <xf numFmtId="165" fontId="7" fillId="3" borderId="93" xfId="6" applyNumberFormat="1" applyFont="1" applyFill="1" applyBorder="1" applyAlignment="1">
      <alignment horizontal="right"/>
    </xf>
    <xf numFmtId="165" fontId="7" fillId="3" borderId="92" xfId="6" applyNumberFormat="1" applyFont="1" applyFill="1" applyBorder="1" applyAlignment="1">
      <alignment horizontal="right" vertical="center"/>
    </xf>
    <xf numFmtId="0" fontId="7" fillId="14" borderId="0" xfId="6" applyFont="1" applyFill="1" applyAlignment="1">
      <alignment horizontal="left" vertical="center" wrapText="1" indent="2"/>
    </xf>
    <xf numFmtId="165" fontId="7" fillId="3" borderId="93" xfId="6" applyNumberFormat="1" applyFont="1" applyFill="1" applyBorder="1" applyAlignment="1">
      <alignment horizontal="right" vertical="center"/>
    </xf>
    <xf numFmtId="165" fontId="8" fillId="3" borderId="0" xfId="6" applyNumberFormat="1" applyFont="1" applyFill="1" applyAlignment="1">
      <alignment vertical="center"/>
    </xf>
    <xf numFmtId="165" fontId="8" fillId="3" borderId="92" xfId="6" applyNumberFormat="1" applyFont="1" applyFill="1" applyBorder="1" applyAlignment="1">
      <alignment vertical="center"/>
    </xf>
    <xf numFmtId="165" fontId="8" fillId="3" borderId="93" xfId="6" applyNumberFormat="1" applyFont="1" applyFill="1" applyBorder="1" applyAlignment="1">
      <alignment horizontal="right" vertical="center"/>
    </xf>
    <xf numFmtId="0" fontId="7" fillId="3" borderId="0" xfId="6" quotePrefix="1" applyFont="1" applyFill="1" applyAlignment="1">
      <alignment horizontal="left" vertical="center" wrapText="1" indent="2"/>
    </xf>
    <xf numFmtId="165" fontId="7" fillId="3" borderId="92" xfId="6" applyNumberFormat="1" applyFont="1" applyFill="1" applyBorder="1" applyAlignment="1">
      <alignment vertical="center"/>
    </xf>
    <xf numFmtId="165" fontId="8" fillId="14" borderId="92" xfId="6" applyNumberFormat="1" applyFont="1" applyFill="1" applyBorder="1" applyAlignment="1">
      <alignment horizontal="right"/>
    </xf>
    <xf numFmtId="165" fontId="3" fillId="14" borderId="0" xfId="6" applyNumberFormat="1" applyFont="1" applyFill="1"/>
    <xf numFmtId="165" fontId="3" fillId="14" borderId="92" xfId="6" applyNumberFormat="1" applyFont="1" applyFill="1" applyBorder="1"/>
    <xf numFmtId="165" fontId="3" fillId="14" borderId="93" xfId="6" applyNumberFormat="1" applyFont="1" applyFill="1" applyBorder="1"/>
    <xf numFmtId="165" fontId="4" fillId="14" borderId="0" xfId="6" applyNumberFormat="1" applyFont="1" applyFill="1"/>
    <xf numFmtId="165" fontId="4" fillId="14" borderId="92" xfId="6" applyNumberFormat="1" applyFont="1" applyFill="1" applyBorder="1"/>
    <xf numFmtId="165" fontId="8" fillId="14" borderId="0" xfId="6" applyNumberFormat="1" applyFont="1" applyFill="1"/>
    <xf numFmtId="165" fontId="8" fillId="14" borderId="92" xfId="6" quotePrefix="1" applyNumberFormat="1" applyFont="1" applyFill="1" applyBorder="1" applyAlignment="1">
      <alignment horizontal="right"/>
    </xf>
    <xf numFmtId="165" fontId="7" fillId="14" borderId="92" xfId="6" applyNumberFormat="1" applyFont="1" applyFill="1" applyBorder="1" applyAlignment="1">
      <alignment horizontal="right"/>
    </xf>
    <xf numFmtId="0" fontId="7" fillId="2" borderId="15" xfId="6" applyFont="1" applyFill="1" applyBorder="1" applyAlignment="1">
      <alignment horizontal="right"/>
    </xf>
    <xf numFmtId="166" fontId="7" fillId="2" borderId="15" xfId="6" applyNumberFormat="1" applyFont="1" applyFill="1" applyBorder="1" applyAlignment="1">
      <alignment horizontal="right"/>
    </xf>
    <xf numFmtId="165" fontId="7" fillId="2" borderId="122" xfId="6" applyNumberFormat="1" applyFont="1" applyFill="1" applyBorder="1" applyAlignment="1">
      <alignment horizontal="right"/>
    </xf>
    <xf numFmtId="165" fontId="7" fillId="2" borderId="15" xfId="6" applyNumberFormat="1" applyFont="1" applyFill="1" applyBorder="1" applyAlignment="1">
      <alignment horizontal="right"/>
    </xf>
    <xf numFmtId="165" fontId="7" fillId="2" borderId="123" xfId="6" applyNumberFormat="1" applyFont="1" applyFill="1" applyBorder="1" applyAlignment="1">
      <alignment horizontal="right"/>
    </xf>
    <xf numFmtId="0" fontId="7" fillId="3" borderId="122" xfId="6" applyFont="1" applyFill="1" applyBorder="1"/>
    <xf numFmtId="0" fontId="13" fillId="14" borderId="0" xfId="6" applyFont="1" applyFill="1"/>
    <xf numFmtId="0" fontId="6" fillId="0" borderId="0" xfId="6" applyFont="1" applyAlignment="1">
      <alignment vertical="center"/>
    </xf>
    <xf numFmtId="0" fontId="21" fillId="6" borderId="125" xfId="6" applyFont="1" applyFill="1" applyBorder="1" applyAlignment="1">
      <alignment horizontal="center" vertical="center" wrapText="1"/>
    </xf>
    <xf numFmtId="0" fontId="21" fillId="6" borderId="126" xfId="6" applyFont="1" applyFill="1" applyBorder="1" applyAlignment="1">
      <alignment horizontal="center" vertical="center"/>
    </xf>
    <xf numFmtId="0" fontId="21" fillId="6" borderId="127" xfId="6" applyFont="1" applyFill="1" applyBorder="1" applyAlignment="1">
      <alignment horizontal="center" vertical="center"/>
    </xf>
    <xf numFmtId="0" fontId="4" fillId="3" borderId="0" xfId="6" applyFont="1" applyFill="1" applyAlignment="1">
      <alignment horizontal="center" vertical="center"/>
    </xf>
    <xf numFmtId="0" fontId="47" fillId="3" borderId="0" xfId="6" applyFont="1" applyFill="1" applyAlignment="1">
      <alignment horizontal="left" vertical="center"/>
    </xf>
    <xf numFmtId="165" fontId="47" fillId="3" borderId="0" xfId="6" applyNumberFormat="1" applyFont="1" applyFill="1" applyAlignment="1">
      <alignment vertical="center"/>
    </xf>
    <xf numFmtId="165" fontId="27" fillId="3" borderId="0" xfId="6" applyNumberFormat="1" applyFont="1" applyFill="1" applyAlignment="1">
      <alignment vertical="center"/>
    </xf>
    <xf numFmtId="0" fontId="4" fillId="3" borderId="15" xfId="6" applyFont="1" applyFill="1" applyBorder="1"/>
    <xf numFmtId="0" fontId="6" fillId="3" borderId="0" xfId="6" applyFont="1" applyFill="1" applyAlignment="1">
      <alignment vertical="center"/>
    </xf>
    <xf numFmtId="0" fontId="27" fillId="3" borderId="128" xfId="6" applyFont="1" applyFill="1" applyBorder="1" applyAlignment="1">
      <alignment horizontal="right" vertical="center"/>
    </xf>
    <xf numFmtId="0" fontId="21" fillId="6" borderId="132" xfId="6" applyFont="1" applyFill="1" applyBorder="1" applyAlignment="1">
      <alignment horizontal="center" vertical="center"/>
    </xf>
    <xf numFmtId="165" fontId="3" fillId="3" borderId="0" xfId="6" applyNumberFormat="1" applyFont="1" applyFill="1" applyAlignment="1">
      <alignment vertical="center"/>
    </xf>
    <xf numFmtId="165" fontId="3" fillId="3" borderId="33" xfId="6" applyNumberFormat="1" applyFont="1" applyFill="1" applyBorder="1" applyAlignment="1">
      <alignment vertical="center"/>
    </xf>
    <xf numFmtId="0" fontId="27" fillId="3" borderId="0" xfId="6" applyFont="1" applyFill="1" applyAlignment="1">
      <alignment horizontal="left" vertical="center" wrapText="1" indent="1"/>
    </xf>
    <xf numFmtId="165" fontId="4" fillId="3" borderId="0" xfId="6" applyNumberFormat="1" applyFont="1" applyFill="1" applyAlignment="1">
      <alignment vertical="center" wrapText="1"/>
    </xf>
    <xf numFmtId="0" fontId="118" fillId="3" borderId="0" xfId="6" applyFont="1" applyFill="1" applyAlignment="1">
      <alignment vertical="center" wrapText="1"/>
    </xf>
    <xf numFmtId="0" fontId="4" fillId="3" borderId="22" xfId="6" applyFont="1" applyFill="1" applyBorder="1" applyAlignment="1">
      <alignment horizontal="right"/>
    </xf>
    <xf numFmtId="0" fontId="25" fillId="0" borderId="0" xfId="6" applyFont="1"/>
    <xf numFmtId="0" fontId="47" fillId="3" borderId="0" xfId="6" applyFont="1" applyFill="1"/>
    <xf numFmtId="165" fontId="3" fillId="3" borderId="0" xfId="6" applyNumberFormat="1" applyFont="1" applyFill="1"/>
    <xf numFmtId="0" fontId="47" fillId="3" borderId="0" xfId="6" applyFont="1" applyFill="1" applyAlignment="1">
      <alignment horizontal="left" indent="1"/>
    </xf>
    <xf numFmtId="0" fontId="7" fillId="0" borderId="0" xfId="6" applyFont="1" applyAlignment="1">
      <alignment horizontal="left" indent="2"/>
    </xf>
    <xf numFmtId="0" fontId="25" fillId="3" borderId="15" xfId="6" applyFont="1" applyFill="1" applyBorder="1"/>
    <xf numFmtId="0" fontId="119" fillId="3" borderId="15" xfId="6" applyFont="1" applyFill="1" applyBorder="1"/>
    <xf numFmtId="0" fontId="21" fillId="6" borderId="19" xfId="6" applyFont="1" applyFill="1" applyBorder="1" applyAlignment="1">
      <alignment horizontal="center" vertical="center"/>
    </xf>
    <xf numFmtId="0" fontId="21" fillId="3" borderId="0" xfId="6" applyFont="1" applyFill="1" applyAlignment="1">
      <alignment horizontal="center" vertical="center"/>
    </xf>
    <xf numFmtId="0" fontId="3" fillId="3" borderId="0" xfId="6" applyFont="1" applyFill="1" applyAlignment="1">
      <alignment horizontal="left" vertical="center"/>
    </xf>
    <xf numFmtId="169" fontId="3" fillId="3" borderId="0" xfId="6" applyNumberFormat="1" applyFont="1" applyFill="1" applyAlignment="1">
      <alignment horizontal="right" vertical="center"/>
    </xf>
    <xf numFmtId="0" fontId="27" fillId="3" borderId="0" xfId="6" applyFont="1" applyFill="1" applyAlignment="1">
      <alignment horizontal="left" vertical="center" wrapText="1" indent="2"/>
    </xf>
    <xf numFmtId="0" fontId="47" fillId="3" borderId="0" xfId="6" applyFont="1" applyFill="1" applyAlignment="1">
      <alignment horizontal="left" vertical="center" wrapText="1" indent="1"/>
    </xf>
    <xf numFmtId="0" fontId="27" fillId="3" borderId="0" xfId="6" applyFont="1" applyFill="1" applyAlignment="1">
      <alignment horizontal="left" vertical="center" indent="2"/>
    </xf>
    <xf numFmtId="0" fontId="120" fillId="3" borderId="0" xfId="6" applyFont="1" applyFill="1" applyAlignment="1">
      <alignment horizontal="right"/>
    </xf>
    <xf numFmtId="0" fontId="21" fillId="6" borderId="19" xfId="6" applyFont="1" applyFill="1" applyBorder="1" applyAlignment="1">
      <alignment horizontal="center" vertical="center" wrapText="1"/>
    </xf>
    <xf numFmtId="0" fontId="21" fillId="6" borderId="31" xfId="6" applyFont="1" applyFill="1" applyBorder="1" applyAlignment="1">
      <alignment horizontal="center" vertical="center"/>
    </xf>
    <xf numFmtId="169" fontId="47" fillId="3" borderId="0" xfId="6" applyNumberFormat="1" applyFont="1" applyFill="1"/>
    <xf numFmtId="0" fontId="47" fillId="3" borderId="0" xfId="6" applyFont="1" applyFill="1" applyAlignment="1">
      <alignment horizontal="left" indent="2"/>
    </xf>
    <xf numFmtId="0" fontId="47" fillId="3" borderId="0" xfId="6" applyFont="1" applyFill="1" applyAlignment="1">
      <alignment horizontal="left" indent="3"/>
    </xf>
    <xf numFmtId="0" fontId="7" fillId="14" borderId="0" xfId="6" applyFont="1" applyFill="1" applyAlignment="1">
      <alignment horizontal="left" indent="4"/>
    </xf>
    <xf numFmtId="169" fontId="27" fillId="3" borderId="0" xfId="6" applyNumberFormat="1" applyFont="1" applyFill="1"/>
    <xf numFmtId="0" fontId="7" fillId="0" borderId="0" xfId="6" applyFont="1" applyAlignment="1">
      <alignment horizontal="left" indent="4"/>
    </xf>
    <xf numFmtId="3" fontId="47" fillId="3" borderId="15" xfId="6" applyNumberFormat="1" applyFont="1" applyFill="1" applyBorder="1"/>
    <xf numFmtId="0" fontId="121" fillId="3" borderId="0" xfId="0" applyFont="1" applyFill="1" applyAlignment="1">
      <alignment horizontal="left" vertical="center" indent="2"/>
    </xf>
    <xf numFmtId="0" fontId="74" fillId="6" borderId="0" xfId="0" applyFont="1" applyFill="1" applyAlignment="1">
      <alignment horizontal="left" vertical="center" indent="1"/>
    </xf>
    <xf numFmtId="0" fontId="76" fillId="8" borderId="63" xfId="0" applyFont="1" applyFill="1" applyBorder="1" applyAlignment="1">
      <alignment horizontal="left" indent="2"/>
    </xf>
    <xf numFmtId="0" fontId="122" fillId="13" borderId="0" xfId="0" applyFont="1" applyFill="1" applyAlignment="1">
      <alignment horizontal="left" vertical="center" indent="1"/>
    </xf>
    <xf numFmtId="0" fontId="53" fillId="3" borderId="0" xfId="0" applyFont="1" applyFill="1"/>
    <xf numFmtId="0" fontId="13" fillId="2" borderId="0" xfId="0" applyFont="1" applyFill="1" applyAlignment="1">
      <alignment horizontal="left"/>
    </xf>
    <xf numFmtId="0" fontId="12" fillId="2" borderId="0" xfId="6" applyFont="1" applyFill="1" applyAlignment="1">
      <alignment horizontal="left"/>
    </xf>
    <xf numFmtId="0" fontId="8" fillId="3" borderId="0" xfId="6" applyFont="1" applyFill="1" applyAlignment="1">
      <alignment horizontal="center"/>
    </xf>
    <xf numFmtId="0" fontId="6" fillId="6" borderId="9" xfId="6" applyFont="1" applyFill="1" applyBorder="1" applyAlignment="1">
      <alignment horizontal="center" vertical="center"/>
    </xf>
    <xf numFmtId="0" fontId="6" fillId="6" borderId="14" xfId="6" applyFont="1" applyFill="1" applyBorder="1" applyAlignment="1">
      <alignment horizontal="center" vertical="center"/>
    </xf>
    <xf numFmtId="0" fontId="13" fillId="3" borderId="0" xfId="6" applyFont="1" applyFill="1" applyAlignment="1">
      <alignment horizontal="left"/>
    </xf>
    <xf numFmtId="172" fontId="3" fillId="3" borderId="37" xfId="5" applyNumberFormat="1" applyFont="1" applyFill="1" applyBorder="1"/>
    <xf numFmtId="172" fontId="4" fillId="0" borderId="37" xfId="5" applyNumberFormat="1" applyFont="1" applyBorder="1"/>
    <xf numFmtId="172" fontId="4" fillId="0" borderId="37" xfId="1" applyNumberFormat="1" applyFont="1" applyBorder="1"/>
    <xf numFmtId="0" fontId="25" fillId="0" borderId="135" xfId="4" applyNumberFormat="1" applyFont="1" applyBorder="1"/>
    <xf numFmtId="174" fontId="3" fillId="3" borderId="57" xfId="2" applyNumberFormat="1" applyFont="1" applyFill="1" applyBorder="1"/>
    <xf numFmtId="174" fontId="4" fillId="3" borderId="57" xfId="2" applyNumberFormat="1" applyFont="1" applyFill="1" applyBorder="1"/>
    <xf numFmtId="0" fontId="25" fillId="0" borderId="136" xfId="4" applyNumberFormat="1" applyFont="1" applyBorder="1"/>
    <xf numFmtId="174" fontId="3" fillId="3" borderId="19" xfId="2" applyNumberFormat="1" applyFont="1" applyFill="1" applyBorder="1"/>
    <xf numFmtId="174" fontId="4" fillId="3" borderId="19" xfId="2" applyNumberFormat="1" applyFont="1" applyFill="1" applyBorder="1"/>
    <xf numFmtId="0" fontId="25" fillId="0" borderId="34" xfId="4" applyNumberFormat="1" applyFont="1" applyBorder="1"/>
    <xf numFmtId="172" fontId="3" fillId="3" borderId="30" xfId="2" applyNumberFormat="1" applyFont="1" applyFill="1" applyBorder="1"/>
    <xf numFmtId="172" fontId="4" fillId="3" borderId="30" xfId="2" applyNumberFormat="1" applyFont="1" applyFill="1" applyBorder="1"/>
    <xf numFmtId="0" fontId="25" fillId="0" borderId="137" xfId="4" applyNumberFormat="1" applyFont="1" applyBorder="1"/>
    <xf numFmtId="172" fontId="3" fillId="3" borderId="19" xfId="2" applyNumberFormat="1" applyFont="1" applyFill="1" applyBorder="1"/>
    <xf numFmtId="172" fontId="4" fillId="3" borderId="19" xfId="2" applyNumberFormat="1" applyFont="1" applyFill="1" applyBorder="1"/>
    <xf numFmtId="0" fontId="76" fillId="3" borderId="0" xfId="0" applyFont="1" applyFill="1" applyAlignment="1">
      <alignment horizontal="left" indent="2"/>
    </xf>
    <xf numFmtId="0" fontId="13" fillId="2" borderId="0" xfId="6" applyFont="1" applyFill="1" applyAlignment="1">
      <alignment horizontal="left"/>
    </xf>
    <xf numFmtId="0" fontId="58" fillId="2" borderId="0" xfId="6" applyFont="1" applyFill="1" applyAlignment="1">
      <alignment horizontal="centerContinuous"/>
    </xf>
    <xf numFmtId="0" fontId="6" fillId="6" borderId="1" xfId="6" applyFont="1" applyFill="1" applyBorder="1" applyAlignment="1">
      <alignment horizontal="center" vertical="center"/>
    </xf>
    <xf numFmtId="0" fontId="6" fillId="6" borderId="138" xfId="6" applyFont="1" applyFill="1" applyBorder="1" applyAlignment="1">
      <alignment horizontal="center" vertical="center"/>
    </xf>
    <xf numFmtId="176" fontId="3" fillId="2" borderId="0" xfId="6" applyNumberFormat="1" applyFont="1" applyFill="1" applyAlignment="1">
      <alignment horizontal="right"/>
    </xf>
    <xf numFmtId="0" fontId="3" fillId="2" borderId="0" xfId="6" applyFont="1" applyFill="1"/>
    <xf numFmtId="176" fontId="7" fillId="2" borderId="0" xfId="6" applyNumberFormat="1" applyFont="1" applyFill="1"/>
    <xf numFmtId="176" fontId="4" fillId="2" borderId="0" xfId="6" applyNumberFormat="1" applyFont="1" applyFill="1"/>
    <xf numFmtId="176" fontId="3" fillId="0" borderId="0" xfId="6" applyNumberFormat="1" applyFont="1" applyAlignment="1">
      <alignment horizontal="right"/>
    </xf>
    <xf numFmtId="168" fontId="4" fillId="2" borderId="0" xfId="6" applyNumberFormat="1" applyFont="1" applyFill="1"/>
    <xf numFmtId="168" fontId="4" fillId="0" borderId="0" xfId="6" applyNumberFormat="1" applyFont="1"/>
    <xf numFmtId="176" fontId="4" fillId="2" borderId="0" xfId="6" applyNumberFormat="1" applyFont="1" applyFill="1" applyAlignment="1">
      <alignment horizontal="right"/>
    </xf>
    <xf numFmtId="1" fontId="4" fillId="2" borderId="0" xfId="6" applyNumberFormat="1" applyFont="1" applyFill="1"/>
    <xf numFmtId="0" fontId="4" fillId="2" borderId="0" xfId="6" applyFont="1" applyFill="1" applyAlignment="1">
      <alignment horizontal="left" indent="3"/>
    </xf>
    <xf numFmtId="168" fontId="60" fillId="0" borderId="0" xfId="6" applyNumberFormat="1" applyFont="1"/>
    <xf numFmtId="168" fontId="124" fillId="2" borderId="0" xfId="6" applyNumberFormat="1" applyFont="1" applyFill="1"/>
    <xf numFmtId="168" fontId="3" fillId="2" borderId="0" xfId="6" applyNumberFormat="1" applyFont="1" applyFill="1"/>
    <xf numFmtId="0" fontId="4" fillId="2" borderId="15" xfId="6" applyFont="1" applyFill="1" applyBorder="1"/>
    <xf numFmtId="168" fontId="4" fillId="2" borderId="15" xfId="6" applyNumberFormat="1" applyFont="1" applyFill="1" applyBorder="1"/>
    <xf numFmtId="0" fontId="12" fillId="2" borderId="0" xfId="0" applyFont="1" applyFill="1" applyAlignment="1">
      <alignment horizontal="left"/>
    </xf>
    <xf numFmtId="0" fontId="58" fillId="2" borderId="0" xfId="0" applyFont="1" applyFill="1" applyAlignment="1">
      <alignment horizontal="centerContinuous"/>
    </xf>
    <xf numFmtId="176" fontId="3" fillId="3" borderId="0" xfId="6" applyNumberFormat="1" applyFont="1" applyFill="1" applyAlignment="1">
      <alignment horizontal="right"/>
    </xf>
    <xf numFmtId="176" fontId="4" fillId="3" borderId="0" xfId="6" applyNumberFormat="1" applyFont="1" applyFill="1"/>
    <xf numFmtId="168" fontId="4" fillId="3" borderId="0" xfId="6" applyNumberFormat="1" applyFont="1" applyFill="1"/>
    <xf numFmtId="168" fontId="10" fillId="2" borderId="0" xfId="6" applyNumberFormat="1" applyFont="1" applyFill="1"/>
    <xf numFmtId="0" fontId="58" fillId="2" borderId="0" xfId="6" applyFont="1" applyFill="1" applyAlignment="1">
      <alignment horizontal="center"/>
    </xf>
    <xf numFmtId="176" fontId="8" fillId="2" borderId="0" xfId="6" applyNumberFormat="1" applyFont="1" applyFill="1" applyAlignment="1">
      <alignment horizontal="right"/>
    </xf>
    <xf numFmtId="3" fontId="4" fillId="2" borderId="0" xfId="6" applyNumberFormat="1" applyFont="1" applyFill="1"/>
    <xf numFmtId="3" fontId="7" fillId="2" borderId="0" xfId="6" applyNumberFormat="1" applyFont="1" applyFill="1"/>
    <xf numFmtId="168" fontId="8" fillId="2" borderId="0" xfId="6" applyNumberFormat="1" applyFont="1" applyFill="1"/>
    <xf numFmtId="0" fontId="7" fillId="2" borderId="15" xfId="6" applyFont="1" applyFill="1" applyBorder="1"/>
    <xf numFmtId="0" fontId="8" fillId="3" borderId="0" xfId="6" quotePrefix="1" applyFont="1" applyFill="1" applyAlignment="1">
      <alignment horizontal="left"/>
    </xf>
    <xf numFmtId="0" fontId="6" fillId="6" borderId="67" xfId="6" applyFont="1" applyFill="1" applyBorder="1" applyAlignment="1">
      <alignment horizontal="center" vertical="center"/>
    </xf>
    <xf numFmtId="169" fontId="3" fillId="3" borderId="0" xfId="6" applyNumberFormat="1" applyFont="1" applyFill="1" applyAlignment="1">
      <alignment horizontal="right"/>
    </xf>
    <xf numFmtId="169" fontId="4" fillId="3" borderId="0" xfId="6" applyNumberFormat="1" applyFont="1" applyFill="1" applyAlignment="1">
      <alignment horizontal="right"/>
    </xf>
    <xf numFmtId="3" fontId="4" fillId="3" borderId="0" xfId="6" applyNumberFormat="1" applyFont="1" applyFill="1" applyAlignment="1">
      <alignment horizontal="right"/>
    </xf>
    <xf numFmtId="176" fontId="7" fillId="3" borderId="0" xfId="6" applyNumberFormat="1" applyFont="1" applyFill="1" applyAlignment="1">
      <alignment horizontal="right"/>
    </xf>
    <xf numFmtId="3" fontId="4" fillId="3" borderId="0" xfId="6" applyNumberFormat="1" applyFont="1" applyFill="1"/>
    <xf numFmtId="176" fontId="7" fillId="3" borderId="0" xfId="6" applyNumberFormat="1" applyFont="1" applyFill="1"/>
    <xf numFmtId="3" fontId="8" fillId="3" borderId="0" xfId="6" applyNumberFormat="1" applyFont="1" applyFill="1" applyAlignment="1">
      <alignment horizontal="right"/>
    </xf>
    <xf numFmtId="3" fontId="3" fillId="3" borderId="0" xfId="6" applyNumberFormat="1" applyFont="1" applyFill="1" applyAlignment="1">
      <alignment horizontal="right"/>
    </xf>
    <xf numFmtId="176" fontId="8" fillId="3" borderId="0" xfId="6" applyNumberFormat="1" applyFont="1" applyFill="1" applyAlignment="1">
      <alignment horizontal="right"/>
    </xf>
    <xf numFmtId="0" fontId="115" fillId="3" borderId="0" xfId="0" applyFont="1" applyFill="1"/>
    <xf numFmtId="0" fontId="126" fillId="3" borderId="0" xfId="0" applyFont="1" applyFill="1"/>
    <xf numFmtId="0" fontId="127" fillId="3" borderId="0" xfId="0" applyFont="1" applyFill="1"/>
    <xf numFmtId="0" fontId="3" fillId="3" borderId="0" xfId="0" applyFont="1" applyFill="1" applyAlignment="1">
      <alignment horizontal="left" indent="1"/>
    </xf>
    <xf numFmtId="169" fontId="3" fillId="3" borderId="0" xfId="0" applyNumberFormat="1" applyFont="1" applyFill="1" applyAlignment="1">
      <alignment vertical="center" wrapText="1"/>
    </xf>
    <xf numFmtId="169" fontId="3" fillId="3" borderId="0" xfId="0" applyNumberFormat="1" applyFont="1" applyFill="1" applyAlignment="1">
      <alignment horizontal="right" vertical="center" wrapText="1"/>
    </xf>
    <xf numFmtId="0" fontId="47" fillId="3" borderId="0" xfId="0" applyFont="1" applyFill="1" applyAlignment="1">
      <alignment vertical="center"/>
    </xf>
    <xf numFmtId="3" fontId="3" fillId="3" borderId="0" xfId="30" applyNumberFormat="1" applyFont="1" applyFill="1" applyBorder="1" applyAlignment="1">
      <alignment vertical="center"/>
    </xf>
    <xf numFmtId="3" fontId="3" fillId="3" borderId="0" xfId="30" applyNumberFormat="1" applyFont="1" applyFill="1" applyBorder="1" applyAlignment="1">
      <alignment horizontal="right" vertical="center"/>
    </xf>
    <xf numFmtId="0" fontId="7" fillId="3" borderId="0" xfId="0" applyFont="1" applyFill="1" applyAlignment="1">
      <alignment horizontal="left" vertical="center" indent="2"/>
    </xf>
    <xf numFmtId="169" fontId="4" fillId="3" borderId="0" xfId="0" applyNumberFormat="1" applyFont="1" applyFill="1" applyAlignment="1">
      <alignment vertical="center"/>
    </xf>
    <xf numFmtId="169" fontId="4" fillId="3" borderId="0" xfId="0" applyNumberFormat="1" applyFont="1" applyFill="1" applyAlignment="1">
      <alignment horizontal="right" vertical="center"/>
    </xf>
    <xf numFmtId="0" fontId="15" fillId="3" borderId="13" xfId="31" applyFill="1" applyBorder="1" applyAlignment="1">
      <alignment horizontal="left" wrapText="1"/>
    </xf>
    <xf numFmtId="0" fontId="3" fillId="3" borderId="0" xfId="31" applyFont="1" applyFill="1"/>
    <xf numFmtId="0" fontId="27" fillId="3" borderId="0" xfId="0" applyFont="1" applyFill="1"/>
    <xf numFmtId="0" fontId="25" fillId="3" borderId="0" xfId="0" applyFont="1" applyFill="1"/>
    <xf numFmtId="0" fontId="4" fillId="0" borderId="0" xfId="31" applyFont="1"/>
    <xf numFmtId="165" fontId="47" fillId="3" borderId="0" xfId="0" applyNumberFormat="1" applyFont="1" applyFill="1" applyAlignment="1">
      <alignment vertical="center" wrapText="1"/>
    </xf>
    <xf numFmtId="165" fontId="3" fillId="3" borderId="0" xfId="0" applyNumberFormat="1" applyFont="1" applyFill="1" applyAlignment="1">
      <alignment vertical="center" wrapText="1"/>
    </xf>
    <xf numFmtId="165" fontId="47" fillId="3" borderId="0" xfId="0" applyNumberFormat="1" applyFont="1" applyFill="1" applyAlignment="1">
      <alignment horizontal="right" vertical="center" wrapText="1"/>
    </xf>
    <xf numFmtId="165" fontId="47" fillId="3" borderId="0" xfId="30" applyNumberFormat="1" applyFont="1" applyFill="1" applyBorder="1" applyAlignment="1">
      <alignment vertical="center"/>
    </xf>
    <xf numFmtId="165" fontId="3" fillId="3" borderId="0" xfId="30" applyNumberFormat="1" applyFont="1" applyFill="1" applyBorder="1" applyAlignment="1">
      <alignment vertical="center"/>
    </xf>
    <xf numFmtId="165" fontId="47" fillId="3" borderId="0" xfId="30" applyNumberFormat="1" applyFont="1" applyFill="1" applyBorder="1" applyAlignment="1">
      <alignment horizontal="right" vertical="center"/>
    </xf>
    <xf numFmtId="165" fontId="27" fillId="3" borderId="0" xfId="0" applyNumberFormat="1" applyFont="1" applyFill="1" applyAlignment="1">
      <alignment vertical="center"/>
    </xf>
    <xf numFmtId="165" fontId="4" fillId="3" borderId="0" xfId="0" applyNumberFormat="1" applyFont="1" applyFill="1" applyAlignment="1">
      <alignment vertical="center"/>
    </xf>
    <xf numFmtId="165" fontId="27" fillId="3" borderId="0" xfId="0" applyNumberFormat="1" applyFont="1" applyFill="1" applyAlignment="1">
      <alignment horizontal="right" vertical="center"/>
    </xf>
    <xf numFmtId="0" fontId="8" fillId="3" borderId="0" xfId="6" quotePrefix="1" applyFont="1" applyFill="1"/>
    <xf numFmtId="190" fontId="7" fillId="3" borderId="140" xfId="19" applyFont="1" applyFill="1" applyBorder="1" applyAlignment="1">
      <alignment horizontal="left"/>
    </xf>
    <xf numFmtId="190" fontId="4" fillId="0" borderId="140" xfId="19" applyFont="1" applyBorder="1" applyAlignment="1">
      <alignment horizontal="left" vertical="top"/>
    </xf>
    <xf numFmtId="190" fontId="7" fillId="0" borderId="140" xfId="19" applyFont="1" applyBorder="1" applyAlignment="1">
      <alignment horizontal="left"/>
    </xf>
    <xf numFmtId="190" fontId="4" fillId="0" borderId="141" xfId="19" applyFont="1" applyBorder="1" applyAlignment="1">
      <alignment horizontal="left" vertical="top"/>
    </xf>
    <xf numFmtId="190" fontId="3" fillId="0" borderId="77" xfId="19" quotePrefix="1" applyFont="1" applyBorder="1" applyAlignment="1">
      <alignment vertical="top"/>
    </xf>
    <xf numFmtId="190" fontId="3" fillId="0" borderId="140" xfId="19" applyFont="1" applyBorder="1" applyAlignment="1">
      <alignment horizontal="left" vertical="top"/>
    </xf>
    <xf numFmtId="190" fontId="3" fillId="0" borderId="77" xfId="19" applyFont="1" applyBorder="1" applyAlignment="1">
      <alignment horizontal="left" vertical="top"/>
    </xf>
    <xf numFmtId="190" fontId="4" fillId="0" borderId="142" xfId="19" applyFont="1" applyBorder="1" applyAlignment="1">
      <alignment horizontal="left" vertical="top"/>
    </xf>
    <xf numFmtId="0" fontId="4" fillId="0" borderId="0" xfId="0" applyFont="1" applyAlignment="1">
      <alignment horizontal="center"/>
    </xf>
    <xf numFmtId="0" fontId="7" fillId="0" borderId="0" xfId="0" applyFont="1" applyAlignment="1">
      <alignment horizontal="center"/>
    </xf>
    <xf numFmtId="0" fontId="6" fillId="13" borderId="113" xfId="0" applyFont="1" applyFill="1" applyBorder="1" applyAlignment="1">
      <alignment horizontal="center" vertical="center"/>
    </xf>
    <xf numFmtId="166" fontId="4" fillId="0" borderId="0" xfId="0" applyNumberFormat="1" applyFont="1" applyAlignment="1">
      <alignment horizontal="center"/>
    </xf>
    <xf numFmtId="172" fontId="7" fillId="0" borderId="0" xfId="0" applyNumberFormat="1" applyFont="1" applyAlignment="1">
      <alignment horizontal="right"/>
    </xf>
    <xf numFmtId="0" fontId="8" fillId="0" borderId="0" xfId="0" applyFont="1" applyAlignment="1">
      <alignment horizontal="left"/>
    </xf>
    <xf numFmtId="0" fontId="8" fillId="8" borderId="106" xfId="6" applyFont="1" applyFill="1" applyBorder="1"/>
    <xf numFmtId="165" fontId="8" fillId="8" borderId="106" xfId="6" applyNumberFormat="1" applyFont="1" applyFill="1" applyBorder="1"/>
    <xf numFmtId="172" fontId="8" fillId="8" borderId="106" xfId="6" applyNumberFormat="1" applyFont="1" applyFill="1" applyBorder="1"/>
    <xf numFmtId="166" fontId="8" fillId="0" borderId="0" xfId="0" applyNumberFormat="1" applyFont="1" applyAlignment="1">
      <alignment horizontal="right"/>
    </xf>
    <xf numFmtId="199" fontId="8" fillId="0" borderId="0" xfId="0" applyNumberFormat="1" applyFont="1" applyAlignment="1">
      <alignment horizontal="right"/>
    </xf>
    <xf numFmtId="172" fontId="8" fillId="0" borderId="0" xfId="0" applyNumberFormat="1" applyFont="1" applyAlignment="1">
      <alignment horizontal="right"/>
    </xf>
    <xf numFmtId="0" fontId="8" fillId="0" borderId="0" xfId="0" applyFont="1" applyAlignment="1">
      <alignment horizontal="left" indent="1"/>
    </xf>
    <xf numFmtId="0" fontId="7" fillId="0" borderId="0" xfId="0" applyFont="1" applyAlignment="1">
      <alignment horizontal="left" indent="3"/>
    </xf>
    <xf numFmtId="164" fontId="7" fillId="0" borderId="0" xfId="0" applyNumberFormat="1" applyFont="1" applyAlignment="1">
      <alignment horizontal="right"/>
    </xf>
    <xf numFmtId="164" fontId="7" fillId="2" borderId="0" xfId="0" applyNumberFormat="1" applyFont="1" applyFill="1" applyAlignment="1">
      <alignment horizontal="right"/>
    </xf>
    <xf numFmtId="0" fontId="3" fillId="0" borderId="0" xfId="0" applyFont="1" applyAlignment="1">
      <alignment horizontal="right"/>
    </xf>
    <xf numFmtId="0" fontId="7" fillId="0" borderId="13" xfId="0" applyFont="1" applyBorder="1"/>
    <xf numFmtId="0" fontId="7" fillId="0" borderId="13" xfId="0" applyFont="1" applyBorder="1" applyAlignment="1">
      <alignment horizontal="right"/>
    </xf>
    <xf numFmtId="0" fontId="7" fillId="0" borderId="0" xfId="0" applyFont="1" applyAlignment="1">
      <alignment horizontal="right"/>
    </xf>
    <xf numFmtId="37" fontId="8" fillId="2" borderId="0" xfId="0" applyNumberFormat="1" applyFont="1" applyFill="1"/>
    <xf numFmtId="165" fontId="4" fillId="2" borderId="0" xfId="0" applyNumberFormat="1" applyFont="1" applyFill="1"/>
    <xf numFmtId="0" fontId="57" fillId="0" borderId="0" xfId="28" applyFont="1" applyAlignment="1" applyProtection="1"/>
    <xf numFmtId="0" fontId="12" fillId="0" borderId="0" xfId="6" applyFont="1"/>
    <xf numFmtId="0" fontId="8" fillId="3" borderId="145" xfId="6" applyFont="1" applyFill="1" applyBorder="1"/>
    <xf numFmtId="166" fontId="8" fillId="0" borderId="0" xfId="6" applyNumberFormat="1" applyFont="1" applyAlignment="1">
      <alignment horizontal="right"/>
    </xf>
    <xf numFmtId="172" fontId="8" fillId="0" borderId="0" xfId="6" applyNumberFormat="1" applyFont="1" applyAlignment="1">
      <alignment horizontal="right"/>
    </xf>
    <xf numFmtId="199" fontId="8" fillId="0" borderId="0" xfId="6" applyNumberFormat="1" applyFont="1" applyAlignment="1">
      <alignment horizontal="right"/>
    </xf>
    <xf numFmtId="166" fontId="7" fillId="0" borderId="0" xfId="6" applyNumberFormat="1" applyFont="1" applyAlignment="1">
      <alignment horizontal="right"/>
    </xf>
    <xf numFmtId="172" fontId="7" fillId="0" borderId="0" xfId="6" applyNumberFormat="1" applyFont="1" applyAlignment="1">
      <alignment horizontal="right"/>
    </xf>
    <xf numFmtId="0" fontId="7" fillId="0" borderId="13" xfId="6" applyFont="1" applyBorder="1" applyAlignment="1">
      <alignment horizontal="right"/>
    </xf>
    <xf numFmtId="37" fontId="8" fillId="2" borderId="0" xfId="6" applyNumberFormat="1" applyFont="1" applyFill="1"/>
    <xf numFmtId="174" fontId="8" fillId="0" borderId="0" xfId="6" applyNumberFormat="1" applyFont="1" applyAlignment="1">
      <alignment horizontal="right"/>
    </xf>
    <xf numFmtId="174" fontId="7" fillId="0" borderId="0" xfId="6" applyNumberFormat="1" applyFont="1" applyAlignment="1">
      <alignment horizontal="right"/>
    </xf>
    <xf numFmtId="0" fontId="128" fillId="0" borderId="0" xfId="6" applyFont="1"/>
    <xf numFmtId="0" fontId="52" fillId="13" borderId="5" xfId="6" applyFont="1" applyFill="1" applyBorder="1" applyAlignment="1">
      <alignment horizontal="center" vertical="top"/>
    </xf>
    <xf numFmtId="0" fontId="8" fillId="8" borderId="0" xfId="6" applyFont="1" applyFill="1"/>
    <xf numFmtId="165" fontId="8" fillId="8" borderId="0" xfId="6" applyNumberFormat="1" applyFont="1" applyFill="1" applyAlignment="1">
      <alignment horizontal="right"/>
    </xf>
    <xf numFmtId="172" fontId="8" fillId="8" borderId="0" xfId="6" applyNumberFormat="1" applyFont="1" applyFill="1" applyAlignment="1">
      <alignment horizontal="right"/>
    </xf>
    <xf numFmtId="200" fontId="8" fillId="0" borderId="0" xfId="6" applyNumberFormat="1" applyFont="1" applyAlignment="1">
      <alignment horizontal="right"/>
    </xf>
    <xf numFmtId="0" fontId="8" fillId="0" borderId="0" xfId="6" applyFont="1" applyAlignment="1">
      <alignment horizontal="left"/>
    </xf>
    <xf numFmtId="201" fontId="8" fillId="0" borderId="0" xfId="6" applyNumberFormat="1" applyFont="1" applyAlignment="1">
      <alignment horizontal="right"/>
    </xf>
    <xf numFmtId="0" fontId="4" fillId="0" borderId="146" xfId="6" applyFont="1" applyBorder="1" applyAlignment="1">
      <alignment horizontal="left" vertical="top" wrapText="1"/>
    </xf>
    <xf numFmtId="0" fontId="3" fillId="0" borderId="146" xfId="6" applyFont="1" applyBorder="1" applyAlignment="1">
      <alignment horizontal="left" vertical="top" wrapText="1"/>
    </xf>
    <xf numFmtId="0" fontId="3" fillId="0" borderId="0" xfId="6" applyFont="1" applyAlignment="1">
      <alignment horizontal="center" vertical="center"/>
    </xf>
    <xf numFmtId="172" fontId="8" fillId="0" borderId="0" xfId="6" quotePrefix="1" applyNumberFormat="1" applyFont="1" applyAlignment="1">
      <alignment horizontal="right"/>
    </xf>
    <xf numFmtId="165" fontId="7" fillId="0" borderId="13" xfId="6" applyNumberFormat="1" applyFont="1" applyBorder="1" applyAlignment="1">
      <alignment horizontal="right"/>
    </xf>
    <xf numFmtId="0" fontId="8" fillId="0" borderId="0" xfId="6" quotePrefix="1" applyFont="1" applyAlignment="1">
      <alignment horizontal="left"/>
    </xf>
    <xf numFmtId="0" fontId="4" fillId="0" borderId="0" xfId="6" applyFont="1" applyAlignment="1">
      <alignment horizontal="right"/>
    </xf>
    <xf numFmtId="0" fontId="3" fillId="8" borderId="0" xfId="6" applyFont="1" applyFill="1" applyAlignment="1">
      <alignment horizontal="left" wrapText="1"/>
    </xf>
    <xf numFmtId="202" fontId="8" fillId="8" borderId="0" xfId="6" applyNumberFormat="1" applyFont="1" applyFill="1" applyAlignment="1">
      <alignment horizontal="right"/>
    </xf>
    <xf numFmtId="203" fontId="8" fillId="0" borderId="0" xfId="6" applyNumberFormat="1" applyFont="1" applyAlignment="1">
      <alignment horizontal="right"/>
    </xf>
    <xf numFmtId="0" fontId="3" fillId="0" borderId="0" xfId="6" applyFont="1" applyAlignment="1">
      <alignment horizontal="left" vertical="top" wrapText="1"/>
    </xf>
    <xf numFmtId="202" fontId="8" fillId="3" borderId="0" xfId="6" applyNumberFormat="1" applyFont="1" applyFill="1" applyAlignment="1">
      <alignment horizontal="right"/>
    </xf>
    <xf numFmtId="203" fontId="3" fillId="0" borderId="0" xfId="6" applyNumberFormat="1" applyFont="1" applyAlignment="1">
      <alignment horizontal="right"/>
    </xf>
    <xf numFmtId="202" fontId="7" fillId="3" borderId="0" xfId="6" applyNumberFormat="1" applyFont="1" applyFill="1" applyAlignment="1">
      <alignment horizontal="right"/>
    </xf>
    <xf numFmtId="172" fontId="8" fillId="3" borderId="0" xfId="6" quotePrefix="1" applyNumberFormat="1" applyFont="1" applyFill="1" applyAlignment="1">
      <alignment horizontal="right"/>
    </xf>
    <xf numFmtId="172" fontId="3" fillId="0" borderId="0" xfId="6" applyNumberFormat="1" applyFont="1" applyAlignment="1">
      <alignment horizontal="right"/>
    </xf>
    <xf numFmtId="172" fontId="8" fillId="3" borderId="0" xfId="6" applyNumberFormat="1" applyFont="1" applyFill="1" applyAlignment="1">
      <alignment horizontal="right"/>
    </xf>
    <xf numFmtId="203" fontId="8" fillId="0" borderId="0" xfId="6" applyNumberFormat="1" applyFont="1"/>
    <xf numFmtId="0" fontId="4" fillId="0" borderId="0" xfId="6" quotePrefix="1" applyFont="1"/>
    <xf numFmtId="165" fontId="4" fillId="0" borderId="0" xfId="6" applyNumberFormat="1" applyFont="1"/>
    <xf numFmtId="0" fontId="8" fillId="8" borderId="0" xfId="6" applyFont="1" applyFill="1" applyAlignment="1">
      <alignment horizontal="right"/>
    </xf>
    <xf numFmtId="166" fontId="8" fillId="8" borderId="0" xfId="6" applyNumberFormat="1" applyFont="1" applyFill="1" applyAlignment="1">
      <alignment horizontal="right"/>
    </xf>
    <xf numFmtId="204" fontId="8" fillId="8" borderId="0" xfId="6" applyNumberFormat="1" applyFont="1" applyFill="1" applyAlignment="1">
      <alignment horizontal="right"/>
    </xf>
    <xf numFmtId="0" fontId="8" fillId="0" borderId="0" xfId="6" applyFont="1" applyAlignment="1">
      <alignment horizontal="right"/>
    </xf>
    <xf numFmtId="204" fontId="8" fillId="0" borderId="0" xfId="6" applyNumberFormat="1" applyFont="1" applyAlignment="1">
      <alignment horizontal="right"/>
    </xf>
    <xf numFmtId="204" fontId="7" fillId="0" borderId="0" xfId="6" applyNumberFormat="1" applyFont="1" applyAlignment="1">
      <alignment horizontal="right"/>
    </xf>
    <xf numFmtId="204" fontId="8" fillId="0" borderId="0" xfId="6" quotePrefix="1" applyNumberFormat="1" applyFont="1" applyAlignment="1">
      <alignment horizontal="right"/>
    </xf>
    <xf numFmtId="0" fontId="3" fillId="3" borderId="146" xfId="6" applyFont="1" applyFill="1" applyBorder="1" applyAlignment="1">
      <alignment horizontal="left" vertical="top" wrapText="1"/>
    </xf>
    <xf numFmtId="202" fontId="8" fillId="0" borderId="0" xfId="6" applyNumberFormat="1" applyFont="1" applyAlignment="1">
      <alignment horizontal="right"/>
    </xf>
    <xf numFmtId="0" fontId="108" fillId="0" borderId="0" xfId="6" applyFont="1" applyAlignment="1">
      <alignment horizontal="center"/>
    </xf>
    <xf numFmtId="172" fontId="3" fillId="3" borderId="0" xfId="6" applyNumberFormat="1" applyFont="1" applyFill="1" applyAlignment="1">
      <alignment horizontal="right"/>
    </xf>
    <xf numFmtId="172" fontId="4" fillId="3" borderId="0" xfId="6" applyNumberFormat="1" applyFont="1" applyFill="1" applyAlignment="1">
      <alignment horizontal="right"/>
    </xf>
    <xf numFmtId="172" fontId="3" fillId="3" borderId="0" xfId="6" quotePrefix="1" applyNumberFormat="1" applyFont="1" applyFill="1" applyAlignment="1">
      <alignment horizontal="right"/>
    </xf>
    <xf numFmtId="174" fontId="3" fillId="0" borderId="0" xfId="6" applyNumberFormat="1" applyFont="1" applyAlignment="1">
      <alignment horizontal="right"/>
    </xf>
    <xf numFmtId="0" fontId="108" fillId="3" borderId="0" xfId="6" applyFont="1" applyFill="1" applyAlignment="1">
      <alignment horizontal="center"/>
    </xf>
    <xf numFmtId="205" fontId="8" fillId="0" borderId="0" xfId="6" applyNumberFormat="1" applyFont="1" applyAlignment="1">
      <alignment horizontal="right"/>
    </xf>
    <xf numFmtId="0" fontId="3" fillId="3" borderId="0" xfId="6" applyFont="1" applyFill="1" applyAlignment="1">
      <alignment horizontal="center"/>
    </xf>
    <xf numFmtId="0" fontId="3" fillId="0" borderId="0" xfId="6" quotePrefix="1" applyFont="1"/>
    <xf numFmtId="0" fontId="72" fillId="0" borderId="0" xfId="6" applyFont="1" applyAlignment="1">
      <alignment horizontal="center"/>
    </xf>
    <xf numFmtId="166" fontId="72" fillId="0" borderId="0" xfId="6" applyNumberFormat="1" applyFont="1"/>
    <xf numFmtId="0" fontId="4" fillId="3" borderId="146" xfId="6" applyFont="1" applyFill="1" applyBorder="1" applyAlignment="1">
      <alignment horizontal="left" vertical="top" wrapText="1"/>
    </xf>
    <xf numFmtId="0" fontId="129" fillId="3" borderId="0" xfId="6" applyFont="1" applyFill="1" applyAlignment="1">
      <alignment horizontal="center"/>
    </xf>
    <xf numFmtId="172" fontId="108" fillId="0" borderId="0" xfId="6" applyNumberFormat="1" applyFont="1"/>
    <xf numFmtId="0" fontId="108" fillId="3" borderId="0" xfId="6" applyFont="1" applyFill="1"/>
    <xf numFmtId="0" fontId="4" fillId="3" borderId="0" xfId="6" applyFont="1" applyFill="1" applyAlignment="1">
      <alignment horizontal="left" vertical="top" wrapText="1"/>
    </xf>
    <xf numFmtId="165" fontId="3" fillId="3" borderId="0" xfId="6" quotePrefix="1" applyNumberFormat="1" applyFont="1" applyFill="1" applyAlignment="1">
      <alignment horizontal="right"/>
    </xf>
    <xf numFmtId="0" fontId="108" fillId="3" borderId="0" xfId="6" applyFont="1" applyFill="1" applyAlignment="1">
      <alignment horizontal="center" vertical="center"/>
    </xf>
    <xf numFmtId="0" fontId="3" fillId="3" borderId="0" xfId="6" applyFont="1" applyFill="1" applyAlignment="1">
      <alignment horizontal="center" vertical="center"/>
    </xf>
    <xf numFmtId="172" fontId="4" fillId="3" borderId="0" xfId="6" quotePrefix="1" applyNumberFormat="1" applyFont="1" applyFill="1" applyAlignment="1">
      <alignment horizontal="right"/>
    </xf>
    <xf numFmtId="0" fontId="72" fillId="3" borderId="13" xfId="6" applyFont="1" applyFill="1" applyBorder="1"/>
    <xf numFmtId="165" fontId="72" fillId="3" borderId="13" xfId="6" applyNumberFormat="1" applyFont="1" applyFill="1" applyBorder="1" applyAlignment="1">
      <alignment horizontal="right"/>
    </xf>
    <xf numFmtId="37" fontId="8" fillId="3" borderId="0" xfId="6" applyNumberFormat="1" applyFont="1" applyFill="1"/>
    <xf numFmtId="165" fontId="25" fillId="3" borderId="0" xfId="6" applyNumberFormat="1" applyFont="1" applyFill="1"/>
    <xf numFmtId="0" fontId="72" fillId="3" borderId="0" xfId="6" applyFont="1" applyFill="1" applyAlignment="1">
      <alignment horizontal="right"/>
    </xf>
    <xf numFmtId="0" fontId="57" fillId="3" borderId="0" xfId="28" applyFont="1" applyFill="1" applyAlignment="1" applyProtection="1"/>
    <xf numFmtId="182" fontId="4" fillId="0" borderId="0" xfId="29" applyNumberFormat="1" applyFont="1" applyAlignment="1">
      <alignment horizontal="left"/>
    </xf>
    <xf numFmtId="0" fontId="8" fillId="0" borderId="0" xfId="6" applyFont="1" applyAlignment="1">
      <alignment horizontal="center"/>
    </xf>
    <xf numFmtId="172" fontId="7" fillId="0" borderId="13" xfId="6" applyNumberFormat="1" applyFont="1" applyBorder="1" applyAlignment="1">
      <alignment horizontal="right"/>
    </xf>
    <xf numFmtId="172" fontId="4" fillId="0" borderId="0" xfId="6" applyNumberFormat="1" applyFont="1" applyAlignment="1">
      <alignment horizontal="right"/>
    </xf>
    <xf numFmtId="0" fontId="46" fillId="0" borderId="0" xfId="0" applyFont="1" applyAlignment="1">
      <alignment horizontal="center"/>
    </xf>
    <xf numFmtId="0" fontId="46" fillId="0" borderId="0" xfId="0" applyFont="1"/>
    <xf numFmtId="0" fontId="130" fillId="0" borderId="0" xfId="0" applyFont="1" applyAlignment="1">
      <alignment vertical="center"/>
    </xf>
    <xf numFmtId="0" fontId="131" fillId="0" borderId="0" xfId="0" applyFont="1" applyAlignment="1">
      <alignment horizontal="left"/>
    </xf>
    <xf numFmtId="0" fontId="42" fillId="0" borderId="0" xfId="0" applyFont="1"/>
    <xf numFmtId="206" fontId="7" fillId="0" borderId="0" xfId="0" applyNumberFormat="1" applyFont="1" applyAlignment="1">
      <alignment horizontal="right"/>
    </xf>
    <xf numFmtId="206" fontId="7" fillId="0" borderId="0" xfId="0" applyNumberFormat="1" applyFont="1" applyAlignment="1">
      <alignment horizontal="right" vertical="center"/>
    </xf>
    <xf numFmtId="0" fontId="6" fillId="13" borderId="2" xfId="0" applyFont="1" applyFill="1" applyBorder="1" applyAlignment="1">
      <alignment horizontal="right"/>
    </xf>
    <xf numFmtId="0" fontId="6" fillId="13" borderId="67" xfId="0" applyFont="1" applyFill="1" applyBorder="1" applyAlignment="1">
      <alignment horizontal="center" vertical="center"/>
    </xf>
    <xf numFmtId="0" fontId="6" fillId="13" borderId="113" xfId="0" applyFont="1" applyFill="1" applyBorder="1" applyAlignment="1">
      <alignment horizontal="right"/>
    </xf>
    <xf numFmtId="0" fontId="6" fillId="13" borderId="2" xfId="0" applyFont="1" applyFill="1" applyBorder="1" applyAlignment="1">
      <alignment horizontal="center" vertical="center" wrapText="1"/>
    </xf>
    <xf numFmtId="0" fontId="6" fillId="13" borderId="113" xfId="0" applyFont="1" applyFill="1" applyBorder="1"/>
    <xf numFmtId="0" fontId="6" fillId="13" borderId="5" xfId="0" applyFont="1" applyFill="1" applyBorder="1" applyAlignment="1">
      <alignment horizontal="left" vertical="top"/>
    </xf>
    <xf numFmtId="168" fontId="3" fillId="0" borderId="0" xfId="13" applyNumberFormat="1" applyFont="1" applyFill="1" applyAlignment="1"/>
    <xf numFmtId="206" fontId="8" fillId="0" borderId="74" xfId="0" applyNumberFormat="1" applyFont="1" applyBorder="1"/>
    <xf numFmtId="168" fontId="3" fillId="0" borderId="74" xfId="13" applyNumberFormat="1" applyFont="1" applyFill="1" applyBorder="1" applyAlignment="1"/>
    <xf numFmtId="168" fontId="3" fillId="0" borderId="148" xfId="13" applyNumberFormat="1" applyFont="1" applyFill="1" applyBorder="1" applyAlignment="1"/>
    <xf numFmtId="0" fontId="3" fillId="0" borderId="0" xfId="0" applyFont="1"/>
    <xf numFmtId="0" fontId="7" fillId="0" borderId="0" xfId="0" applyFont="1" applyAlignment="1">
      <alignment horizontal="center" wrapText="1"/>
    </xf>
    <xf numFmtId="0" fontId="58" fillId="0" borderId="13" xfId="0" applyFont="1" applyBorder="1"/>
    <xf numFmtId="0" fontId="58" fillId="3" borderId="13" xfId="0" applyFont="1" applyFill="1" applyBorder="1"/>
    <xf numFmtId="0" fontId="42" fillId="3" borderId="13" xfId="0" applyFont="1" applyFill="1" applyBorder="1"/>
    <xf numFmtId="0" fontId="42" fillId="3" borderId="150" xfId="0" applyFont="1" applyFill="1" applyBorder="1"/>
    <xf numFmtId="206" fontId="42" fillId="0" borderId="0" xfId="0" applyNumberFormat="1" applyFont="1"/>
    <xf numFmtId="2" fontId="42" fillId="0" borderId="0" xfId="13" applyNumberFormat="1" applyFont="1" applyBorder="1" applyAlignment="1"/>
    <xf numFmtId="0" fontId="48" fillId="0" borderId="0" xfId="0" applyFont="1"/>
    <xf numFmtId="0" fontId="48" fillId="3" borderId="0" xfId="0" applyFont="1" applyFill="1"/>
    <xf numFmtId="0" fontId="48" fillId="3" borderId="64" xfId="0" applyFont="1" applyFill="1" applyBorder="1"/>
    <xf numFmtId="0" fontId="77" fillId="0" borderId="0" xfId="0" applyFont="1"/>
    <xf numFmtId="206" fontId="8" fillId="0" borderId="0" xfId="0" applyNumberFormat="1" applyFont="1"/>
    <xf numFmtId="206" fontId="7" fillId="0" borderId="0" xfId="0" applyNumberFormat="1" applyFont="1"/>
    <xf numFmtId="168" fontId="4" fillId="0" borderId="0" xfId="13" applyNumberFormat="1" applyFont="1" applyFill="1" applyAlignment="1"/>
    <xf numFmtId="0" fontId="130" fillId="0" borderId="0" xfId="0" applyFont="1"/>
    <xf numFmtId="0" fontId="10" fillId="0" borderId="0" xfId="0" applyFont="1"/>
    <xf numFmtId="0" fontId="9" fillId="0" borderId="0" xfId="0" applyFont="1"/>
    <xf numFmtId="0" fontId="10" fillId="0" borderId="0" xfId="0" applyFont="1" applyAlignment="1">
      <alignment horizontal="right"/>
    </xf>
    <xf numFmtId="0" fontId="6" fillId="13" borderId="2" xfId="0" applyFont="1" applyFill="1" applyBorder="1" applyAlignment="1">
      <alignment horizontal="right" vertical="top"/>
    </xf>
    <xf numFmtId="0" fontId="6" fillId="13" borderId="2" xfId="0" applyFont="1" applyFill="1" applyBorder="1" applyAlignment="1">
      <alignment horizontal="center"/>
    </xf>
    <xf numFmtId="0" fontId="6" fillId="13" borderId="113" xfId="0" applyFont="1" applyFill="1" applyBorder="1" applyAlignment="1">
      <alignment horizontal="center"/>
    </xf>
    <xf numFmtId="0" fontId="6" fillId="13" borderId="5" xfId="0" applyFont="1" applyFill="1" applyBorder="1"/>
    <xf numFmtId="0" fontId="6" fillId="13" borderId="5" xfId="0" applyFont="1" applyFill="1" applyBorder="1" applyAlignment="1">
      <alignment horizontal="center"/>
    </xf>
    <xf numFmtId="0" fontId="8" fillId="7" borderId="106" xfId="0" applyFont="1" applyFill="1" applyBorder="1"/>
    <xf numFmtId="206" fontId="8" fillId="7" borderId="106" xfId="0" applyNumberFormat="1" applyFont="1" applyFill="1" applyBorder="1"/>
    <xf numFmtId="2" fontId="8" fillId="7" borderId="106" xfId="13" applyNumberFormat="1" applyFont="1" applyFill="1" applyBorder="1"/>
    <xf numFmtId="2" fontId="8" fillId="0" borderId="0" xfId="13" applyNumberFormat="1" applyFont="1"/>
    <xf numFmtId="9" fontId="8" fillId="0" borderId="0" xfId="13" applyFont="1"/>
    <xf numFmtId="0" fontId="7" fillId="0" borderId="0" xfId="0" applyFont="1" applyAlignment="1">
      <alignment horizontal="left" indent="2"/>
    </xf>
    <xf numFmtId="2" fontId="7" fillId="0" borderId="0" xfId="13" applyNumberFormat="1" applyFont="1"/>
    <xf numFmtId="206" fontId="8" fillId="0" borderId="0" xfId="0" applyNumberFormat="1" applyFont="1" applyAlignment="1">
      <alignment vertical="center"/>
    </xf>
    <xf numFmtId="2" fontId="8" fillId="0" borderId="0" xfId="13" applyNumberFormat="1" applyFont="1" applyAlignment="1">
      <alignment vertical="center"/>
    </xf>
    <xf numFmtId="0" fontId="3" fillId="0" borderId="0" xfId="0" applyFont="1" applyAlignment="1">
      <alignment vertical="center"/>
    </xf>
    <xf numFmtId="0" fontId="48" fillId="0" borderId="13" xfId="0" applyFont="1" applyBorder="1"/>
    <xf numFmtId="206" fontId="134" fillId="0" borderId="13" xfId="0" applyNumberFormat="1" applyFont="1" applyBorder="1"/>
    <xf numFmtId="10" fontId="134" fillId="0" borderId="13" xfId="13" applyNumberFormat="1" applyFont="1" applyBorder="1"/>
    <xf numFmtId="206" fontId="48" fillId="0" borderId="13" xfId="0" applyNumberFormat="1" applyFont="1" applyBorder="1"/>
    <xf numFmtId="206" fontId="7" fillId="0" borderId="81" xfId="0" applyNumberFormat="1" applyFont="1" applyBorder="1" applyAlignment="1">
      <alignment horizontal="right"/>
    </xf>
    <xf numFmtId="0" fontId="6" fillId="13" borderId="9" xfId="0" applyFont="1" applyFill="1" applyBorder="1" applyAlignment="1">
      <alignment horizontal="centerContinuous" vertical="center"/>
    </xf>
    <xf numFmtId="0" fontId="6" fillId="13" borderId="10" xfId="0" applyFont="1" applyFill="1" applyBorder="1" applyAlignment="1">
      <alignment horizontal="centerContinuous"/>
    </xf>
    <xf numFmtId="0" fontId="6" fillId="13" borderId="14" xfId="0" applyFont="1" applyFill="1" applyBorder="1" applyAlignment="1">
      <alignment horizontal="centerContinuous"/>
    </xf>
    <xf numFmtId="206" fontId="8" fillId="3" borderId="0" xfId="0" quotePrefix="1" applyNumberFormat="1" applyFont="1" applyFill="1" applyAlignment="1">
      <alignment horizontal="right"/>
    </xf>
    <xf numFmtId="206" fontId="8" fillId="3" borderId="0" xfId="0" applyNumberFormat="1" applyFont="1" applyFill="1"/>
    <xf numFmtId="2" fontId="8" fillId="3" borderId="0" xfId="0" quotePrefix="1" applyNumberFormat="1" applyFont="1" applyFill="1" applyAlignment="1">
      <alignment horizontal="right"/>
    </xf>
    <xf numFmtId="2" fontId="8" fillId="3" borderId="0" xfId="13" applyNumberFormat="1" applyFont="1" applyFill="1"/>
    <xf numFmtId="206" fontId="7" fillId="3" borderId="0" xfId="0" applyNumberFormat="1" applyFont="1" applyFill="1"/>
    <xf numFmtId="2" fontId="7" fillId="3" borderId="0" xfId="13" applyNumberFormat="1" applyFont="1" applyFill="1"/>
    <xf numFmtId="206" fontId="8" fillId="3" borderId="0" xfId="0" applyNumberFormat="1" applyFont="1" applyFill="1" applyAlignment="1">
      <alignment vertical="center"/>
    </xf>
    <xf numFmtId="2" fontId="8" fillId="3" borderId="0" xfId="13" applyNumberFormat="1" applyFont="1" applyFill="1" applyAlignment="1">
      <alignment vertical="center"/>
    </xf>
    <xf numFmtId="0" fontId="48" fillId="3" borderId="13" xfId="0" applyFont="1" applyFill="1" applyBorder="1"/>
    <xf numFmtId="37" fontId="8" fillId="3" borderId="0" xfId="0" applyNumberFormat="1" applyFont="1" applyFill="1"/>
    <xf numFmtId="0" fontId="135" fillId="3" borderId="0" xfId="18" applyNumberFormat="1" applyFont="1" applyFill="1" applyBorder="1" applyAlignment="1" applyProtection="1">
      <protection locked="0"/>
    </xf>
    <xf numFmtId="0" fontId="7" fillId="0" borderId="0" xfId="0" quotePrefix="1" applyFont="1" applyAlignment="1">
      <alignment horizontal="left"/>
    </xf>
    <xf numFmtId="0" fontId="7" fillId="0" borderId="0" xfId="0" applyFont="1" applyAlignment="1">
      <alignment horizontal="centerContinuous"/>
    </xf>
    <xf numFmtId="0" fontId="7" fillId="0" borderId="0" xfId="0" quotePrefix="1" applyFont="1" applyAlignment="1">
      <alignment horizontal="right"/>
    </xf>
    <xf numFmtId="0" fontId="6" fillId="13" borderId="2" xfId="0" quotePrefix="1" applyFont="1" applyFill="1" applyBorder="1" applyAlignment="1">
      <alignment horizontal="right" vertical="top"/>
    </xf>
    <xf numFmtId="0" fontId="6" fillId="13" borderId="113" xfId="0" quotePrefix="1" applyFont="1" applyFill="1" applyBorder="1" applyAlignment="1">
      <alignment horizontal="center"/>
    </xf>
    <xf numFmtId="0" fontId="6" fillId="13" borderId="5" xfId="0" applyFont="1" applyFill="1" applyBorder="1" applyAlignment="1">
      <alignment horizontal="left"/>
    </xf>
    <xf numFmtId="0" fontId="8" fillId="3" borderId="43" xfId="0" applyFont="1" applyFill="1" applyBorder="1" applyAlignment="1">
      <alignment vertical="center"/>
    </xf>
    <xf numFmtId="3" fontId="3" fillId="0" borderId="43" xfId="0" applyNumberFormat="1" applyFont="1" applyBorder="1" applyAlignment="1">
      <alignment vertical="center"/>
    </xf>
    <xf numFmtId="198" fontId="3" fillId="0" borderId="0" xfId="0" applyNumberFormat="1" applyFont="1"/>
    <xf numFmtId="169" fontId="3" fillId="0" borderId="0" xfId="0" applyNumberFormat="1" applyFont="1"/>
    <xf numFmtId="169" fontId="3" fillId="0" borderId="0" xfId="0" applyNumberFormat="1" applyFont="1" applyAlignment="1">
      <alignment vertical="center"/>
    </xf>
    <xf numFmtId="3" fontId="3" fillId="0" borderId="0" xfId="0" applyNumberFormat="1" applyFont="1" applyAlignment="1">
      <alignment vertical="center"/>
    </xf>
    <xf numFmtId="3" fontId="7" fillId="0" borderId="0" xfId="0" applyNumberFormat="1" applyFont="1" applyAlignment="1">
      <alignment vertical="center"/>
    </xf>
    <xf numFmtId="198" fontId="3" fillId="0" borderId="0" xfId="0" applyNumberFormat="1" applyFont="1" applyAlignment="1">
      <alignment vertical="center"/>
    </xf>
    <xf numFmtId="0" fontId="4" fillId="3" borderId="0" xfId="0" applyFont="1" applyFill="1" applyAlignment="1">
      <alignment vertical="center"/>
    </xf>
    <xf numFmtId="0" fontId="7" fillId="3" borderId="0" xfId="0" applyFont="1" applyFill="1" applyAlignment="1">
      <alignment horizontal="left" vertical="center"/>
    </xf>
    <xf numFmtId="198" fontId="4" fillId="0" borderId="0" xfId="0" applyNumberFormat="1" applyFont="1" applyAlignment="1">
      <alignment vertical="center"/>
    </xf>
    <xf numFmtId="0" fontId="7" fillId="3" borderId="13" xfId="0" applyFont="1" applyFill="1" applyBorder="1" applyAlignment="1">
      <alignment vertical="center"/>
    </xf>
    <xf numFmtId="3" fontId="3" fillId="0" borderId="13" xfId="0" applyNumberFormat="1" applyFont="1" applyBorder="1" applyAlignment="1">
      <alignment vertical="center"/>
    </xf>
    <xf numFmtId="3" fontId="7" fillId="0" borderId="13" xfId="0" applyNumberFormat="1" applyFont="1" applyBorder="1" applyAlignment="1">
      <alignment vertical="center"/>
    </xf>
    <xf numFmtId="198" fontId="8" fillId="0" borderId="0" xfId="0" applyNumberFormat="1" applyFont="1" applyAlignment="1">
      <alignment horizontal="right"/>
    </xf>
    <xf numFmtId="198" fontId="7" fillId="0" borderId="0" xfId="0" applyNumberFormat="1" applyFont="1" applyAlignment="1">
      <alignment horizontal="right"/>
    </xf>
    <xf numFmtId="0" fontId="134" fillId="0" borderId="0" xfId="0" applyFont="1"/>
    <xf numFmtId="198" fontId="134" fillId="0" borderId="0" xfId="0" applyNumberFormat="1" applyFont="1"/>
    <xf numFmtId="0" fontId="7" fillId="0" borderId="0" xfId="16" applyFont="1" applyAlignment="1" applyProtection="1">
      <alignment horizontal="left"/>
      <protection locked="0"/>
    </xf>
    <xf numFmtId="0" fontId="64" fillId="0" borderId="0" xfId="16" applyFont="1" applyAlignment="1" applyProtection="1">
      <alignment horizontal="left" vertical="top"/>
      <protection locked="0"/>
    </xf>
    <xf numFmtId="198" fontId="134" fillId="0" borderId="0" xfId="0" applyNumberFormat="1" applyFont="1" applyAlignment="1">
      <alignment horizontal="right"/>
    </xf>
    <xf numFmtId="198" fontId="136" fillId="3" borderId="0" xfId="0" applyNumberFormat="1" applyFont="1" applyFill="1"/>
    <xf numFmtId="198" fontId="136" fillId="3" borderId="0" xfId="0" applyNumberFormat="1" applyFont="1" applyFill="1" applyAlignment="1">
      <alignment horizontal="right"/>
    </xf>
    <xf numFmtId="0" fontId="124" fillId="3" borderId="0" xfId="0" applyFont="1" applyFill="1"/>
    <xf numFmtId="0" fontId="6" fillId="3" borderId="0" xfId="0" applyFont="1" applyFill="1"/>
    <xf numFmtId="0" fontId="8" fillId="7" borderId="0" xfId="0" applyFont="1" applyFill="1"/>
    <xf numFmtId="3" fontId="8" fillId="7" borderId="0" xfId="0" applyNumberFormat="1" applyFont="1" applyFill="1"/>
    <xf numFmtId="3" fontId="3" fillId="0" borderId="0" xfId="0" applyNumberFormat="1" applyFont="1"/>
    <xf numFmtId="2" fontId="8" fillId="0" borderId="0" xfId="13" applyNumberFormat="1" applyFont="1" applyAlignment="1"/>
    <xf numFmtId="3" fontId="8" fillId="0" borderId="0" xfId="0" applyNumberFormat="1" applyFont="1"/>
    <xf numFmtId="3" fontId="8" fillId="0" borderId="0" xfId="13" applyNumberFormat="1" applyFont="1" applyAlignment="1"/>
    <xf numFmtId="3" fontId="7" fillId="0" borderId="0" xfId="13" applyNumberFormat="1" applyFont="1"/>
    <xf numFmtId="9" fontId="8" fillId="0" borderId="0" xfId="13" applyFont="1" applyAlignment="1"/>
    <xf numFmtId="3" fontId="8" fillId="0" borderId="0" xfId="13" applyNumberFormat="1" applyFont="1"/>
    <xf numFmtId="0" fontId="130" fillId="3" borderId="0" xfId="0" applyFont="1" applyFill="1"/>
    <xf numFmtId="0" fontId="8" fillId="0" borderId="0" xfId="0" applyFont="1" applyAlignment="1">
      <alignment horizontal="centerContinuous"/>
    </xf>
    <xf numFmtId="165" fontId="3" fillId="0" borderId="0" xfId="0" applyNumberFormat="1" applyFont="1"/>
    <xf numFmtId="0" fontId="3" fillId="0" borderId="0" xfId="13" applyNumberFormat="1" applyFont="1"/>
    <xf numFmtId="0" fontId="3" fillId="0" borderId="0" xfId="13" applyNumberFormat="1" applyFont="1" applyAlignment="1"/>
    <xf numFmtId="3" fontId="9" fillId="0" borderId="0" xfId="0" applyNumberFormat="1" applyFont="1"/>
    <xf numFmtId="3" fontId="10" fillId="0" borderId="0" xfId="0" applyNumberFormat="1" applyFont="1"/>
    <xf numFmtId="3" fontId="134" fillId="0" borderId="0" xfId="0" applyNumberFormat="1" applyFont="1"/>
    <xf numFmtId="3" fontId="48" fillId="0" borderId="0" xfId="0" applyNumberFormat="1" applyFont="1"/>
    <xf numFmtId="3" fontId="137" fillId="0" borderId="0" xfId="0" applyNumberFormat="1" applyFont="1" applyAlignment="1">
      <alignment horizontal="right"/>
    </xf>
    <xf numFmtId="3" fontId="138" fillId="0" borderId="0" xfId="0" applyNumberFormat="1" applyFont="1" applyAlignment="1">
      <alignment horizontal="right"/>
    </xf>
    <xf numFmtId="0" fontId="7" fillId="0" borderId="0" xfId="16" applyFont="1" applyAlignment="1" applyProtection="1">
      <alignment horizontal="left" vertical="top"/>
      <protection locked="0"/>
    </xf>
    <xf numFmtId="198" fontId="4" fillId="0" borderId="0" xfId="0" applyNumberFormat="1" applyFont="1"/>
    <xf numFmtId="198" fontId="8" fillId="0" borderId="0" xfId="0" applyNumberFormat="1" applyFont="1" applyAlignment="1">
      <alignment vertical="center"/>
    </xf>
    <xf numFmtId="0" fontId="3" fillId="0" borderId="0" xfId="0" applyFont="1" applyAlignment="1">
      <alignment horizontal="left"/>
    </xf>
    <xf numFmtId="198" fontId="8" fillId="0" borderId="0" xfId="0" applyNumberFormat="1" applyFont="1"/>
    <xf numFmtId="0" fontId="3" fillId="0" borderId="0" xfId="0" applyFont="1" applyAlignment="1">
      <alignment horizontal="justify"/>
    </xf>
    <xf numFmtId="0" fontId="8" fillId="0" borderId="0" xfId="0" applyFont="1" applyAlignment="1">
      <alignment horizontal="left" vertical="center"/>
    </xf>
    <xf numFmtId="0" fontId="3" fillId="0" borderId="0" xfId="0" applyFont="1" applyAlignment="1">
      <alignment horizontal="justify" vertical="center"/>
    </xf>
    <xf numFmtId="198" fontId="7" fillId="0" borderId="0" xfId="0" applyNumberFormat="1" applyFont="1"/>
    <xf numFmtId="0" fontId="4" fillId="0" borderId="0" xfId="0" applyFont="1" applyAlignment="1">
      <alignment horizontal="justify"/>
    </xf>
    <xf numFmtId="198" fontId="7" fillId="0" borderId="0" xfId="0" applyNumberFormat="1" applyFont="1" applyAlignment="1">
      <alignment vertical="center"/>
    </xf>
    <xf numFmtId="198" fontId="139" fillId="3" borderId="0" xfId="0" applyNumberFormat="1" applyFont="1" applyFill="1" applyAlignment="1">
      <alignment horizontal="right" vertical="center"/>
    </xf>
    <xf numFmtId="1" fontId="48" fillId="0" borderId="0" xfId="0" applyNumberFormat="1" applyFont="1" applyAlignment="1">
      <alignment horizontal="right"/>
    </xf>
    <xf numFmtId="1" fontId="134" fillId="0" borderId="0" xfId="0" applyNumberFormat="1" applyFont="1" applyAlignment="1">
      <alignment horizontal="right"/>
    </xf>
    <xf numFmtId="1" fontId="7" fillId="0" borderId="0" xfId="0" applyNumberFormat="1" applyFont="1"/>
    <xf numFmtId="1" fontId="4" fillId="0" borderId="0" xfId="0" applyNumberFormat="1" applyFont="1" applyAlignment="1">
      <alignment horizontal="right"/>
    </xf>
    <xf numFmtId="1" fontId="3" fillId="0" borderId="0" xfId="0" applyNumberFormat="1" applyFont="1"/>
    <xf numFmtId="1" fontId="8" fillId="0" borderId="0" xfId="0" applyNumberFormat="1" applyFont="1" applyAlignment="1">
      <alignment vertical="center"/>
    </xf>
    <xf numFmtId="0" fontId="8" fillId="0" borderId="13" xfId="0" applyFont="1" applyBorder="1"/>
    <xf numFmtId="198" fontId="8" fillId="0" borderId="0" xfId="0" applyNumberFormat="1" applyFont="1" applyAlignment="1">
      <alignment horizontal="right" vertical="center"/>
    </xf>
    <xf numFmtId="0" fontId="3" fillId="0" borderId="0" xfId="0" applyFont="1" applyAlignment="1">
      <alignment horizontal="left" vertical="center"/>
    </xf>
    <xf numFmtId="198" fontId="8" fillId="3" borderId="0" xfId="0" applyNumberFormat="1" applyFont="1" applyFill="1" applyAlignment="1">
      <alignment vertical="center"/>
    </xf>
    <xf numFmtId="1" fontId="3" fillId="3" borderId="0" xfId="0" applyNumberFormat="1" applyFont="1" applyFill="1" applyAlignment="1">
      <alignment horizontal="right"/>
    </xf>
    <xf numFmtId="0" fontId="4" fillId="0" borderId="0" xfId="0" applyFont="1" applyAlignment="1">
      <alignment horizontal="left" wrapText="1"/>
    </xf>
    <xf numFmtId="3" fontId="8" fillId="0" borderId="0" xfId="0" applyNumberFormat="1" applyFont="1" applyAlignment="1">
      <alignment vertical="center"/>
    </xf>
    <xf numFmtId="207" fontId="3" fillId="0" borderId="0" xfId="0" applyNumberFormat="1" applyFont="1"/>
    <xf numFmtId="3" fontId="8" fillId="3" borderId="0" xfId="0" applyNumberFormat="1" applyFont="1" applyFill="1" applyAlignment="1">
      <alignment horizontal="right"/>
    </xf>
    <xf numFmtId="2" fontId="3" fillId="0" borderId="0" xfId="0" applyNumberFormat="1" applyFont="1"/>
    <xf numFmtId="3" fontId="8" fillId="3" borderId="0" xfId="0" applyNumberFormat="1" applyFont="1" applyFill="1"/>
    <xf numFmtId="0" fontId="79" fillId="0" borderId="0" xfId="0" applyFont="1"/>
    <xf numFmtId="198" fontId="8" fillId="3" borderId="0" xfId="0" applyNumberFormat="1" applyFont="1" applyFill="1" applyAlignment="1">
      <alignment horizontal="right"/>
    </xf>
    <xf numFmtId="198" fontId="8" fillId="3" borderId="0" xfId="0" applyNumberFormat="1" applyFont="1" applyFill="1"/>
    <xf numFmtId="198" fontId="140" fillId="0" borderId="0" xfId="0" applyNumberFormat="1" applyFont="1" applyAlignment="1">
      <alignment horizontal="right"/>
    </xf>
    <xf numFmtId="1" fontId="3" fillId="0" borderId="0" xfId="0" applyNumberFormat="1" applyFont="1" applyAlignment="1">
      <alignment horizontal="right"/>
    </xf>
    <xf numFmtId="0" fontId="124" fillId="0" borderId="0" xfId="0" applyFont="1"/>
    <xf numFmtId="0" fontId="124" fillId="0" borderId="0" xfId="0" applyFont="1" applyAlignment="1">
      <alignment vertical="center"/>
    </xf>
    <xf numFmtId="0" fontId="60" fillId="0" borderId="0" xfId="0" applyFont="1"/>
    <xf numFmtId="198" fontId="141" fillId="0" borderId="0" xfId="0" applyNumberFormat="1" applyFont="1" applyAlignment="1">
      <alignment horizontal="right"/>
    </xf>
    <xf numFmtId="198" fontId="48" fillId="0" borderId="0" xfId="0" applyNumberFormat="1" applyFont="1" applyAlignment="1">
      <alignment horizontal="right"/>
    </xf>
    <xf numFmtId="169" fontId="4" fillId="0" borderId="0" xfId="0" applyNumberFormat="1" applyFont="1" applyAlignment="1">
      <alignment horizontal="right"/>
    </xf>
    <xf numFmtId="169" fontId="3" fillId="0" borderId="0" xfId="0" applyNumberFormat="1" applyFont="1" applyAlignment="1">
      <alignment horizontal="right"/>
    </xf>
    <xf numFmtId="198" fontId="142" fillId="0" borderId="0" xfId="0" applyNumberFormat="1" applyFont="1" applyAlignment="1">
      <alignment horizontal="right"/>
    </xf>
    <xf numFmtId="0" fontId="7" fillId="3" borderId="13" xfId="0" applyFont="1" applyFill="1" applyBorder="1"/>
    <xf numFmtId="3" fontId="138" fillId="0" borderId="0" xfId="0" applyNumberFormat="1" applyFont="1"/>
    <xf numFmtId="0" fontId="10" fillId="3" borderId="15" xfId="0" applyFont="1" applyFill="1" applyBorder="1"/>
    <xf numFmtId="0" fontId="74" fillId="3" borderId="0" xfId="0" applyFont="1" applyFill="1" applyAlignment="1">
      <alignment horizontal="left" vertical="center" indent="1"/>
    </xf>
    <xf numFmtId="0" fontId="7" fillId="3" borderId="0" xfId="0" applyFont="1" applyFill="1" applyAlignment="1">
      <alignment horizontal="left" wrapText="1"/>
    </xf>
    <xf numFmtId="0" fontId="33" fillId="6" borderId="0" xfId="0" applyFont="1" applyFill="1" applyAlignment="1">
      <alignment vertical="center"/>
    </xf>
    <xf numFmtId="0" fontId="4" fillId="6" borderId="0" xfId="0" applyFont="1" applyFill="1" applyAlignment="1">
      <alignment horizontal="center"/>
    </xf>
    <xf numFmtId="0" fontId="34" fillId="6" borderId="44" xfId="0" applyFont="1" applyFill="1" applyBorder="1" applyAlignment="1">
      <alignment horizontal="center"/>
    </xf>
    <xf numFmtId="0" fontId="34" fillId="6" borderId="44" xfId="0" applyFont="1" applyFill="1" applyBorder="1" applyAlignment="1">
      <alignment horizontal="center" vertical="center"/>
    </xf>
    <xf numFmtId="0" fontId="34" fillId="6" borderId="45" xfId="0" applyFont="1" applyFill="1" applyBorder="1" applyAlignment="1">
      <alignment horizontal="center" vertical="center"/>
    </xf>
    <xf numFmtId="0" fontId="13" fillId="2" borderId="151" xfId="0" applyFont="1" applyFill="1" applyBorder="1" applyAlignment="1">
      <alignment vertical="center"/>
    </xf>
    <xf numFmtId="165" fontId="7" fillId="2" borderId="151" xfId="0" applyNumberFormat="1" applyFont="1" applyFill="1" applyBorder="1" applyAlignment="1">
      <alignment horizontal="center"/>
    </xf>
    <xf numFmtId="182" fontId="7" fillId="2" borderId="151" xfId="13" applyNumberFormat="1" applyFont="1" applyFill="1" applyBorder="1" applyAlignment="1">
      <alignment horizontal="center"/>
    </xf>
    <xf numFmtId="165" fontId="7" fillId="2" borderId="153" xfId="0" applyNumberFormat="1" applyFont="1" applyFill="1" applyBorder="1" applyAlignment="1">
      <alignment horizontal="center" vertical="center"/>
    </xf>
    <xf numFmtId="165" fontId="8" fillId="3" borderId="154" xfId="0" applyNumberFormat="1" applyFont="1" applyFill="1" applyBorder="1" applyAlignment="1">
      <alignment horizontal="right" vertical="center"/>
    </xf>
    <xf numFmtId="165" fontId="8" fillId="3" borderId="155" xfId="0" applyNumberFormat="1" applyFont="1" applyFill="1" applyBorder="1" applyAlignment="1">
      <alignment horizontal="right" vertical="center"/>
    </xf>
    <xf numFmtId="165" fontId="8" fillId="0" borderId="156" xfId="0" applyNumberFormat="1" applyFont="1" applyBorder="1" applyAlignment="1">
      <alignment horizontal="right" vertical="center"/>
    </xf>
    <xf numFmtId="0" fontId="3" fillId="3" borderId="0" xfId="0" applyFont="1" applyFill="1"/>
    <xf numFmtId="0" fontId="32" fillId="2" borderId="54" xfId="0" applyFont="1" applyFill="1" applyBorder="1" applyAlignment="1">
      <alignment horizontal="left"/>
    </xf>
    <xf numFmtId="165" fontId="7" fillId="2" borderId="157" xfId="0" applyNumberFormat="1" applyFont="1" applyFill="1" applyBorder="1" applyAlignment="1">
      <alignment horizontal="center"/>
    </xf>
    <xf numFmtId="172" fontId="70" fillId="3" borderId="158" xfId="0" applyNumberFormat="1" applyFont="1" applyFill="1" applyBorder="1" applyAlignment="1">
      <alignment horizontal="right" wrapText="1"/>
    </xf>
    <xf numFmtId="172" fontId="143" fillId="3" borderId="159" xfId="0" applyNumberFormat="1" applyFont="1" applyFill="1" applyBorder="1" applyAlignment="1">
      <alignment horizontal="right" wrapText="1"/>
    </xf>
    <xf numFmtId="172" fontId="143" fillId="0" borderId="160" xfId="0" applyNumberFormat="1" applyFont="1" applyBorder="1" applyAlignment="1">
      <alignment horizontal="right" wrapText="1"/>
    </xf>
    <xf numFmtId="172" fontId="143" fillId="3" borderId="160" xfId="0" applyNumberFormat="1" applyFont="1" applyFill="1" applyBorder="1" applyAlignment="1">
      <alignment horizontal="right" wrapText="1"/>
    </xf>
    <xf numFmtId="165" fontId="7" fillId="2" borderId="161" xfId="0" applyNumberFormat="1" applyFont="1" applyFill="1" applyBorder="1" applyAlignment="1">
      <alignment horizontal="center"/>
    </xf>
    <xf numFmtId="165" fontId="7" fillId="2" borderId="0" xfId="0" applyNumberFormat="1" applyFont="1" applyFill="1" applyAlignment="1">
      <alignment horizontal="center"/>
    </xf>
    <xf numFmtId="165" fontId="134" fillId="0" borderId="112" xfId="0" applyNumberFormat="1" applyFont="1" applyBorder="1" applyAlignment="1">
      <alignment horizontal="right"/>
    </xf>
    <xf numFmtId="0" fontId="8" fillId="3" borderId="152" xfId="0" applyFont="1" applyFill="1" applyBorder="1"/>
    <xf numFmtId="165" fontId="8" fillId="3" borderId="162" xfId="0" applyNumberFormat="1" applyFont="1" applyFill="1" applyBorder="1" applyAlignment="1">
      <alignment horizontal="right" vertical="center"/>
    </xf>
    <xf numFmtId="0" fontId="32" fillId="2" borderId="13" xfId="0" applyFont="1" applyFill="1" applyBorder="1" applyAlignment="1">
      <alignment horizontal="left"/>
    </xf>
    <xf numFmtId="165" fontId="7" fillId="2" borderId="163" xfId="0" applyNumberFormat="1" applyFont="1" applyFill="1" applyBorder="1" applyAlignment="1">
      <alignment horizontal="center"/>
    </xf>
    <xf numFmtId="172" fontId="70" fillId="3" borderId="164" xfId="0" applyNumberFormat="1" applyFont="1" applyFill="1" applyBorder="1" applyAlignment="1">
      <alignment horizontal="right" wrapText="1"/>
    </xf>
    <xf numFmtId="172" fontId="143" fillId="3" borderId="165" xfId="0" applyNumberFormat="1" applyFont="1" applyFill="1" applyBorder="1" applyAlignment="1">
      <alignment horizontal="right" wrapText="1"/>
    </xf>
    <xf numFmtId="172" fontId="143" fillId="0" borderId="166" xfId="0" applyNumberFormat="1" applyFont="1" applyBorder="1" applyAlignment="1">
      <alignment horizontal="right" wrapText="1"/>
    </xf>
    <xf numFmtId="172" fontId="143" fillId="3" borderId="166" xfId="0" applyNumberFormat="1" applyFont="1" applyFill="1" applyBorder="1" applyAlignment="1">
      <alignment horizontal="right" wrapText="1"/>
    </xf>
    <xf numFmtId="0" fontId="4" fillId="0" borderId="0" xfId="0" applyFont="1" applyAlignment="1">
      <alignment horizontal="left" vertical="top"/>
    </xf>
    <xf numFmtId="0" fontId="4" fillId="0" borderId="0" xfId="0" applyFont="1" applyAlignment="1">
      <alignment horizontal="left" vertical="center" wrapText="1"/>
    </xf>
    <xf numFmtId="0" fontId="13" fillId="2" borderId="167" xfId="0" applyFont="1" applyFill="1" applyBorder="1" applyAlignment="1">
      <alignment vertical="center"/>
    </xf>
    <xf numFmtId="165" fontId="7" fillId="2" borderId="167" xfId="0" applyNumberFormat="1" applyFont="1" applyFill="1" applyBorder="1" applyAlignment="1">
      <alignment horizontal="center" vertical="center"/>
    </xf>
    <xf numFmtId="0" fontId="8" fillId="2" borderId="112" xfId="0" applyFont="1" applyFill="1" applyBorder="1" applyAlignment="1">
      <alignment vertical="center"/>
    </xf>
    <xf numFmtId="165" fontId="7" fillId="2" borderId="168" xfId="0" applyNumberFormat="1" applyFont="1" applyFill="1" applyBorder="1" applyAlignment="1">
      <alignment horizontal="center" vertical="center"/>
    </xf>
    <xf numFmtId="172" fontId="8" fillId="3" borderId="169" xfId="0" applyNumberFormat="1" applyFont="1" applyFill="1" applyBorder="1" applyAlignment="1">
      <alignment vertical="center"/>
    </xf>
    <xf numFmtId="172" fontId="3" fillId="3" borderId="170" xfId="0" applyNumberFormat="1" applyFont="1" applyFill="1" applyBorder="1" applyAlignment="1">
      <alignment horizontal="right" vertical="center"/>
    </xf>
    <xf numFmtId="172" fontId="3" fillId="3" borderId="171" xfId="0" applyNumberFormat="1" applyFont="1" applyFill="1" applyBorder="1" applyAlignment="1">
      <alignment horizontal="right" vertical="center"/>
    </xf>
    <xf numFmtId="0" fontId="32" fillId="2" borderId="172" xfId="0" applyFont="1" applyFill="1" applyBorder="1"/>
    <xf numFmtId="165" fontId="7" fillId="2" borderId="173" xfId="0" applyNumberFormat="1" applyFont="1" applyFill="1" applyBorder="1" applyAlignment="1">
      <alignment horizontal="center"/>
    </xf>
    <xf numFmtId="172" fontId="70" fillId="3" borderId="174" xfId="0" applyNumberFormat="1" applyFont="1" applyFill="1" applyBorder="1" applyAlignment="1">
      <alignment horizontal="right"/>
    </xf>
    <xf numFmtId="172" fontId="143" fillId="3" borderId="54" xfId="0" applyNumberFormat="1" applyFont="1" applyFill="1" applyBorder="1" applyAlignment="1">
      <alignment horizontal="right" wrapText="1"/>
    </xf>
    <xf numFmtId="172" fontId="143" fillId="3" borderId="175" xfId="0" applyNumberFormat="1" applyFont="1" applyFill="1" applyBorder="1" applyAlignment="1">
      <alignment horizontal="right" wrapText="1"/>
    </xf>
    <xf numFmtId="172" fontId="143" fillId="3" borderId="176" xfId="0" applyNumberFormat="1" applyFont="1" applyFill="1" applyBorder="1" applyAlignment="1">
      <alignment horizontal="right" wrapText="1"/>
    </xf>
    <xf numFmtId="0" fontId="8" fillId="3" borderId="172" xfId="0" applyFont="1" applyFill="1" applyBorder="1"/>
    <xf numFmtId="165" fontId="7" fillId="3" borderId="172" xfId="0" applyNumberFormat="1" applyFont="1" applyFill="1" applyBorder="1" applyAlignment="1">
      <alignment horizontal="center" vertical="center"/>
    </xf>
    <xf numFmtId="172" fontId="8" fillId="3" borderId="172" xfId="0" applyNumberFormat="1" applyFont="1" applyFill="1" applyBorder="1" applyAlignment="1">
      <alignment vertical="center"/>
    </xf>
    <xf numFmtId="172" fontId="3" fillId="3" borderId="172" xfId="0" applyNumberFormat="1" applyFont="1" applyFill="1" applyBorder="1" applyAlignment="1">
      <alignment horizontal="right" vertical="center"/>
    </xf>
    <xf numFmtId="165" fontId="7" fillId="3" borderId="168" xfId="0" applyNumberFormat="1" applyFont="1" applyFill="1" applyBorder="1" applyAlignment="1">
      <alignment horizontal="center"/>
    </xf>
    <xf numFmtId="172" fontId="3" fillId="3" borderId="93" xfId="0" applyNumberFormat="1" applyFont="1" applyFill="1" applyBorder="1" applyAlignment="1">
      <alignment horizontal="right"/>
    </xf>
    <xf numFmtId="172" fontId="7" fillId="3" borderId="177" xfId="0" applyNumberFormat="1" applyFont="1" applyFill="1" applyBorder="1" applyAlignment="1">
      <alignment horizontal="right"/>
    </xf>
    <xf numFmtId="172" fontId="4" fillId="3" borderId="178" xfId="0" applyNumberFormat="1" applyFont="1" applyFill="1" applyBorder="1" applyAlignment="1">
      <alignment horizontal="right"/>
    </xf>
    <xf numFmtId="0" fontId="41" fillId="3" borderId="0" xfId="0" applyFont="1" applyFill="1"/>
    <xf numFmtId="165" fontId="7" fillId="3" borderId="179" xfId="0" applyNumberFormat="1" applyFont="1" applyFill="1" applyBorder="1" applyAlignment="1">
      <alignment horizontal="center"/>
    </xf>
    <xf numFmtId="172" fontId="8" fillId="3" borderId="93" xfId="0" applyNumberFormat="1" applyFont="1" applyFill="1" applyBorder="1" applyAlignment="1">
      <alignment horizontal="right"/>
    </xf>
    <xf numFmtId="172" fontId="7" fillId="3" borderId="180" xfId="0" applyNumberFormat="1" applyFont="1" applyFill="1" applyBorder="1" applyAlignment="1">
      <alignment horizontal="right"/>
    </xf>
    <xf numFmtId="172" fontId="4" fillId="3" borderId="181" xfId="0" applyNumberFormat="1" applyFont="1" applyFill="1" applyBorder="1" applyAlignment="1">
      <alignment horizontal="right"/>
    </xf>
    <xf numFmtId="165" fontId="7" fillId="3" borderId="182" xfId="0" applyNumberFormat="1" applyFont="1" applyFill="1" applyBorder="1" applyAlignment="1">
      <alignment horizontal="center"/>
    </xf>
    <xf numFmtId="172" fontId="8" fillId="3" borderId="118" xfId="0" applyNumberFormat="1" applyFont="1" applyFill="1" applyBorder="1" applyAlignment="1">
      <alignment horizontal="right"/>
    </xf>
    <xf numFmtId="172" fontId="7" fillId="3" borderId="183" xfId="0" applyNumberFormat="1" applyFont="1" applyFill="1" applyBorder="1" applyAlignment="1">
      <alignment horizontal="right"/>
    </xf>
    <xf numFmtId="172" fontId="4" fillId="3" borderId="184" xfId="0" applyNumberFormat="1" applyFont="1" applyFill="1" applyBorder="1" applyAlignment="1">
      <alignment horizontal="right"/>
    </xf>
    <xf numFmtId="0" fontId="4" fillId="0" borderId="0" xfId="0" applyFont="1" applyAlignment="1">
      <alignment vertical="top"/>
    </xf>
    <xf numFmtId="0" fontId="8" fillId="2" borderId="185" xfId="0" applyFont="1" applyFill="1" applyBorder="1" applyAlignment="1">
      <alignment vertical="center"/>
    </xf>
    <xf numFmtId="0" fontId="4" fillId="0" borderId="185" xfId="0" applyFont="1" applyBorder="1"/>
    <xf numFmtId="0" fontId="4" fillId="3" borderId="168" xfId="0" applyFont="1" applyFill="1" applyBorder="1" applyAlignment="1">
      <alignment horizontal="center" vertical="center" wrapText="1"/>
    </xf>
    <xf numFmtId="0" fontId="3" fillId="3" borderId="169" xfId="0" applyFont="1" applyFill="1" applyBorder="1" applyAlignment="1">
      <alignment vertical="center" wrapText="1"/>
    </xf>
    <xf numFmtId="207" fontId="3" fillId="3" borderId="170" xfId="0" applyNumberFormat="1" applyFont="1" applyFill="1" applyBorder="1" applyAlignment="1">
      <alignment horizontal="right" vertical="center" wrapText="1"/>
    </xf>
    <xf numFmtId="0" fontId="3" fillId="3" borderId="171" xfId="0" applyFont="1" applyFill="1" applyBorder="1" applyAlignment="1">
      <alignment vertical="center" wrapText="1"/>
    </xf>
    <xf numFmtId="172" fontId="7" fillId="3" borderId="179" xfId="0" applyNumberFormat="1" applyFont="1" applyFill="1" applyBorder="1" applyAlignment="1">
      <alignment horizontal="center"/>
    </xf>
    <xf numFmtId="207" fontId="8" fillId="3" borderId="186" xfId="0" applyNumberFormat="1" applyFont="1" applyFill="1" applyBorder="1"/>
    <xf numFmtId="207" fontId="8" fillId="3" borderId="187" xfId="0" applyNumberFormat="1" applyFont="1" applyFill="1" applyBorder="1" applyAlignment="1">
      <alignment horizontal="right"/>
    </xf>
    <xf numFmtId="207" fontId="8" fillId="3" borderId="188" xfId="0" applyNumberFormat="1" applyFont="1" applyFill="1" applyBorder="1" applyAlignment="1">
      <alignment horizontal="right"/>
    </xf>
    <xf numFmtId="207" fontId="7" fillId="3" borderId="186" xfId="0" applyNumberFormat="1" applyFont="1" applyFill="1" applyBorder="1"/>
    <xf numFmtId="207" fontId="7" fillId="3" borderId="187" xfId="0" applyNumberFormat="1" applyFont="1" applyFill="1" applyBorder="1" applyAlignment="1">
      <alignment horizontal="right"/>
    </xf>
    <xf numFmtId="207" fontId="7" fillId="3" borderId="188" xfId="0" applyNumberFormat="1" applyFont="1" applyFill="1" applyBorder="1" applyAlignment="1">
      <alignment horizontal="center"/>
    </xf>
    <xf numFmtId="207" fontId="4" fillId="3" borderId="186" xfId="0" applyNumberFormat="1" applyFont="1" applyFill="1" applyBorder="1"/>
    <xf numFmtId="207" fontId="7" fillId="3" borderId="188" xfId="0" applyNumberFormat="1" applyFont="1" applyFill="1" applyBorder="1" applyAlignment="1">
      <alignment horizontal="right"/>
    </xf>
    <xf numFmtId="172" fontId="7" fillId="3" borderId="189" xfId="0" applyNumberFormat="1" applyFont="1" applyFill="1" applyBorder="1" applyAlignment="1">
      <alignment horizontal="center"/>
    </xf>
    <xf numFmtId="207" fontId="7" fillId="3" borderId="190" xfId="0" applyNumberFormat="1" applyFont="1" applyFill="1" applyBorder="1"/>
    <xf numFmtId="172" fontId="7" fillId="3" borderId="165" xfId="0" applyNumberFormat="1" applyFont="1" applyFill="1" applyBorder="1" applyAlignment="1">
      <alignment horizontal="center"/>
    </xf>
    <xf numFmtId="172" fontId="7" fillId="3" borderId="166" xfId="0" applyNumberFormat="1" applyFont="1" applyFill="1" applyBorder="1" applyAlignment="1">
      <alignment horizontal="center"/>
    </xf>
    <xf numFmtId="172" fontId="7" fillId="2" borderId="0" xfId="0" applyNumberFormat="1" applyFont="1" applyFill="1" applyAlignment="1">
      <alignment horizontal="center"/>
    </xf>
    <xf numFmtId="0" fontId="7" fillId="2" borderId="0" xfId="0" applyFont="1" applyFill="1" applyAlignment="1">
      <alignment vertical="top"/>
    </xf>
    <xf numFmtId="0" fontId="13" fillId="3" borderId="191" xfId="6" applyFont="1" applyFill="1" applyBorder="1" applyAlignment="1">
      <alignment vertical="center"/>
    </xf>
    <xf numFmtId="165" fontId="7" fillId="3" borderId="191" xfId="6" applyNumberFormat="1" applyFont="1" applyFill="1" applyBorder="1" applyAlignment="1">
      <alignment horizontal="center"/>
    </xf>
    <xf numFmtId="0" fontId="8" fillId="3" borderId="192" xfId="6" applyFont="1" applyFill="1" applyBorder="1" applyAlignment="1">
      <alignment vertical="center"/>
    </xf>
    <xf numFmtId="165" fontId="7" fillId="3" borderId="179" xfId="6" applyNumberFormat="1" applyFont="1" applyFill="1" applyBorder="1" applyAlignment="1">
      <alignment horizontal="center" vertical="center"/>
    </xf>
    <xf numFmtId="165" fontId="8" fillId="3" borderId="186" xfId="6" applyNumberFormat="1" applyFont="1" applyFill="1" applyBorder="1" applyAlignment="1">
      <alignment horizontal="right" vertical="center"/>
    </xf>
    <xf numFmtId="165" fontId="8" fillId="3" borderId="188" xfId="6" applyNumberFormat="1" applyFont="1" applyFill="1" applyBorder="1" applyAlignment="1">
      <alignment horizontal="right" vertical="center"/>
    </xf>
    <xf numFmtId="165" fontId="8" fillId="3" borderId="187" xfId="6" applyNumberFormat="1" applyFont="1" applyFill="1" applyBorder="1" applyAlignment="1">
      <alignment horizontal="right" vertical="center"/>
    </xf>
    <xf numFmtId="0" fontId="70" fillId="3" borderId="193" xfId="6" applyFont="1" applyFill="1" applyBorder="1" applyAlignment="1">
      <alignment wrapText="1"/>
    </xf>
    <xf numFmtId="165" fontId="7" fillId="3" borderId="173" xfId="6" applyNumberFormat="1" applyFont="1" applyFill="1" applyBorder="1" applyAlignment="1">
      <alignment horizontal="center" vertical="center"/>
    </xf>
    <xf numFmtId="172" fontId="70" fillId="3" borderId="194" xfId="6" applyNumberFormat="1" applyFont="1" applyFill="1" applyBorder="1" applyAlignment="1">
      <alignment horizontal="right" vertical="center"/>
    </xf>
    <xf numFmtId="172" fontId="70" fillId="3" borderId="50" xfId="6" applyNumberFormat="1" applyFont="1" applyFill="1" applyBorder="1" applyAlignment="1">
      <alignment horizontal="right" vertical="center"/>
    </xf>
    <xf numFmtId="172" fontId="70" fillId="3" borderId="195" xfId="6" applyNumberFormat="1" applyFont="1" applyFill="1" applyBorder="1" applyAlignment="1">
      <alignment horizontal="right" vertical="center"/>
    </xf>
    <xf numFmtId="172" fontId="70" fillId="3" borderId="196" xfId="6" applyNumberFormat="1" applyFont="1" applyFill="1" applyBorder="1" applyAlignment="1">
      <alignment horizontal="right" vertical="center"/>
    </xf>
    <xf numFmtId="0" fontId="4" fillId="3" borderId="197" xfId="6" applyFont="1" applyFill="1" applyBorder="1" applyAlignment="1">
      <alignment wrapText="1"/>
    </xf>
    <xf numFmtId="0" fontId="8" fillId="3" borderId="198" xfId="6" applyFont="1" applyFill="1" applyBorder="1" applyAlignment="1">
      <alignment vertical="center"/>
    </xf>
    <xf numFmtId="165" fontId="7" fillId="3" borderId="168" xfId="6" applyNumberFormat="1" applyFont="1" applyFill="1" applyBorder="1" applyAlignment="1">
      <alignment horizontal="center" vertical="center"/>
    </xf>
    <xf numFmtId="165" fontId="8" fillId="3" borderId="169" xfId="6" applyNumberFormat="1" applyFont="1" applyFill="1" applyBorder="1" applyAlignment="1">
      <alignment horizontal="right" vertical="center"/>
    </xf>
    <xf numFmtId="165" fontId="8" fillId="3" borderId="112" xfId="6" applyNumberFormat="1" applyFont="1" applyFill="1" applyBorder="1" applyAlignment="1">
      <alignment horizontal="right" vertical="center"/>
    </xf>
    <xf numFmtId="165" fontId="8" fillId="3" borderId="171" xfId="6" applyNumberFormat="1" applyFont="1" applyFill="1" applyBorder="1" applyAlignment="1">
      <alignment horizontal="right" vertical="center"/>
    </xf>
    <xf numFmtId="165" fontId="8" fillId="3" borderId="170" xfId="6" applyNumberFormat="1" applyFont="1" applyFill="1" applyBorder="1" applyAlignment="1">
      <alignment horizontal="right" vertical="center"/>
    </xf>
    <xf numFmtId="0" fontId="8" fillId="3" borderId="192" xfId="6" applyFont="1" applyFill="1" applyBorder="1" applyAlignment="1">
      <alignment wrapText="1"/>
    </xf>
    <xf numFmtId="165" fontId="7" fillId="3" borderId="179" xfId="6" applyNumberFormat="1" applyFont="1" applyFill="1" applyBorder="1" applyAlignment="1">
      <alignment horizontal="center"/>
    </xf>
    <xf numFmtId="172" fontId="7" fillId="3" borderId="186" xfId="6" applyNumberFormat="1" applyFont="1" applyFill="1" applyBorder="1" applyAlignment="1">
      <alignment horizontal="right"/>
    </xf>
    <xf numFmtId="172" fontId="70" fillId="3" borderId="0" xfId="6" applyNumberFormat="1" applyFont="1" applyFill="1" applyAlignment="1">
      <alignment horizontal="right"/>
    </xf>
    <xf numFmtId="172" fontId="70" fillId="3" borderId="188" xfId="6" applyNumberFormat="1" applyFont="1" applyFill="1" applyBorder="1" applyAlignment="1">
      <alignment horizontal="right"/>
    </xf>
    <xf numFmtId="172" fontId="70" fillId="3" borderId="187" xfId="6" applyNumberFormat="1" applyFont="1" applyFill="1" applyBorder="1" applyAlignment="1">
      <alignment horizontal="right"/>
    </xf>
    <xf numFmtId="172" fontId="32" fillId="3" borderId="50" xfId="6" applyNumberFormat="1" applyFont="1" applyFill="1" applyBorder="1" applyAlignment="1">
      <alignment horizontal="right" vertical="center"/>
    </xf>
    <xf numFmtId="0" fontId="8" fillId="3" borderId="199" xfId="6" applyFont="1" applyFill="1" applyBorder="1" applyAlignment="1">
      <alignment vertical="center"/>
    </xf>
    <xf numFmtId="165" fontId="7" fillId="3" borderId="200" xfId="6" applyNumberFormat="1" applyFont="1" applyFill="1" applyBorder="1" applyAlignment="1">
      <alignment horizontal="center" vertical="center"/>
    </xf>
    <xf numFmtId="172" fontId="8" fillId="3" borderId="169" xfId="6" applyNumberFormat="1" applyFont="1" applyFill="1" applyBorder="1" applyAlignment="1">
      <alignment horizontal="right" vertical="center"/>
    </xf>
    <xf numFmtId="172" fontId="8" fillId="3" borderId="112" xfId="6" applyNumberFormat="1" applyFont="1" applyFill="1" applyBorder="1" applyAlignment="1">
      <alignment horizontal="right" vertical="center"/>
    </xf>
    <xf numFmtId="172" fontId="8" fillId="3" borderId="171" xfId="6" applyNumberFormat="1" applyFont="1" applyFill="1" applyBorder="1" applyAlignment="1">
      <alignment horizontal="right" vertical="center"/>
    </xf>
    <xf numFmtId="172" fontId="8" fillId="3" borderId="170" xfId="6" applyNumberFormat="1" applyFont="1" applyFill="1" applyBorder="1" applyAlignment="1">
      <alignment horizontal="right" vertical="center"/>
    </xf>
    <xf numFmtId="0" fontId="8" fillId="3" borderId="201" xfId="6" applyFont="1" applyFill="1" applyBorder="1" applyAlignment="1">
      <alignment wrapText="1"/>
    </xf>
    <xf numFmtId="165" fontId="7" fillId="3" borderId="182" xfId="6" applyNumberFormat="1" applyFont="1" applyFill="1" applyBorder="1" applyAlignment="1">
      <alignment horizontal="center"/>
    </xf>
    <xf numFmtId="172" fontId="7" fillId="3" borderId="190" xfId="6" applyNumberFormat="1" applyFont="1" applyFill="1" applyBorder="1" applyAlignment="1">
      <alignment horizontal="right"/>
    </xf>
    <xf numFmtId="172" fontId="70" fillId="3" borderId="165" xfId="6" applyNumberFormat="1" applyFont="1" applyFill="1" applyBorder="1" applyAlignment="1">
      <alignment horizontal="right"/>
    </xf>
    <xf numFmtId="172" fontId="70" fillId="3" borderId="166" xfId="6" applyNumberFormat="1" applyFont="1" applyFill="1" applyBorder="1" applyAlignment="1">
      <alignment horizontal="right"/>
    </xf>
    <xf numFmtId="0" fontId="33" fillId="6" borderId="0" xfId="6" applyFont="1" applyFill="1" applyAlignment="1">
      <alignment vertical="center"/>
    </xf>
    <xf numFmtId="0" fontId="4" fillId="6" borderId="0" xfId="6" applyFont="1" applyFill="1" applyAlignment="1">
      <alignment horizontal="center"/>
    </xf>
    <xf numFmtId="0" fontId="47" fillId="3" borderId="0" xfId="0" applyFont="1" applyFill="1"/>
    <xf numFmtId="165" fontId="72" fillId="3" borderId="50" xfId="0" applyNumberFormat="1" applyFont="1" applyFill="1" applyBorder="1" applyAlignment="1">
      <alignment horizontal="center"/>
    </xf>
    <xf numFmtId="0" fontId="8" fillId="3" borderId="198" xfId="0" applyFont="1" applyFill="1" applyBorder="1" applyAlignment="1">
      <alignment vertical="center"/>
    </xf>
    <xf numFmtId="208" fontId="7" fillId="3" borderId="202" xfId="0" applyNumberFormat="1" applyFont="1" applyFill="1" applyBorder="1" applyAlignment="1">
      <alignment horizontal="center" vertical="center"/>
    </xf>
    <xf numFmtId="3" fontId="7" fillId="3" borderId="203" xfId="0" applyNumberFormat="1" applyFont="1" applyFill="1" applyBorder="1" applyAlignment="1">
      <alignment horizontal="right" vertical="center"/>
    </xf>
    <xf numFmtId="3" fontId="7" fillId="3" borderId="204" xfId="0" applyNumberFormat="1" applyFont="1" applyFill="1" applyBorder="1" applyAlignment="1">
      <alignment horizontal="right" vertical="center"/>
    </xf>
    <xf numFmtId="3" fontId="7" fillId="3" borderId="63" xfId="0" applyNumberFormat="1" applyFont="1" applyFill="1" applyBorder="1" applyAlignment="1">
      <alignment horizontal="right" vertical="center"/>
    </xf>
    <xf numFmtId="3" fontId="7" fillId="3" borderId="205" xfId="0" applyNumberFormat="1" applyFont="1" applyFill="1" applyBorder="1" applyAlignment="1">
      <alignment horizontal="right" vertical="center"/>
    </xf>
    <xf numFmtId="0" fontId="8" fillId="3" borderId="192" xfId="0" applyFont="1" applyFill="1" applyBorder="1" applyAlignment="1">
      <alignment vertical="center"/>
    </xf>
    <xf numFmtId="208" fontId="7" fillId="3" borderId="179" xfId="0" applyNumberFormat="1" applyFont="1" applyFill="1" applyBorder="1" applyAlignment="1">
      <alignment horizontal="center" vertical="center"/>
    </xf>
    <xf numFmtId="3" fontId="7" fillId="3" borderId="186" xfId="0" applyNumberFormat="1" applyFont="1" applyFill="1" applyBorder="1" applyAlignment="1">
      <alignment horizontal="right" vertical="center"/>
    </xf>
    <xf numFmtId="3" fontId="7" fillId="3" borderId="93" xfId="0" applyNumberFormat="1" applyFont="1" applyFill="1" applyBorder="1" applyAlignment="1">
      <alignment horizontal="right" vertical="center"/>
    </xf>
    <xf numFmtId="3" fontId="7" fillId="3" borderId="0" xfId="0" applyNumberFormat="1" applyFont="1" applyFill="1" applyAlignment="1">
      <alignment horizontal="right" vertical="center"/>
    </xf>
    <xf numFmtId="3" fontId="7" fillId="3" borderId="206" xfId="0" applyNumberFormat="1" applyFont="1" applyFill="1" applyBorder="1" applyAlignment="1">
      <alignment horizontal="right" vertical="center"/>
    </xf>
    <xf numFmtId="0" fontId="8" fillId="3" borderId="201" xfId="0" applyFont="1" applyFill="1" applyBorder="1" applyAlignment="1">
      <alignment vertical="center"/>
    </xf>
    <xf numFmtId="208" fontId="7" fillId="3" borderId="182" xfId="0" applyNumberFormat="1" applyFont="1" applyFill="1" applyBorder="1" applyAlignment="1">
      <alignment horizontal="center" vertical="center"/>
    </xf>
    <xf numFmtId="3" fontId="7" fillId="3" borderId="190" xfId="0" applyNumberFormat="1" applyFont="1" applyFill="1" applyBorder="1" applyAlignment="1">
      <alignment horizontal="right" vertical="center"/>
    </xf>
    <xf numFmtId="3" fontId="7" fillId="3" borderId="118" xfId="0" applyNumberFormat="1" applyFont="1" applyFill="1" applyBorder="1" applyAlignment="1">
      <alignment horizontal="right" vertical="center"/>
    </xf>
    <xf numFmtId="3" fontId="7" fillId="3" borderId="13" xfId="0" applyNumberFormat="1" applyFont="1" applyFill="1" applyBorder="1" applyAlignment="1">
      <alignment horizontal="right" vertical="center"/>
    </xf>
    <xf numFmtId="3" fontId="7" fillId="3" borderId="207" xfId="0" applyNumberFormat="1" applyFont="1" applyFill="1" applyBorder="1" applyAlignment="1">
      <alignment horizontal="right" vertical="center"/>
    </xf>
    <xf numFmtId="0" fontId="7" fillId="3" borderId="0" xfId="0" applyFont="1" applyFill="1" applyAlignment="1">
      <alignment vertical="top" wrapText="1"/>
    </xf>
    <xf numFmtId="0" fontId="4" fillId="3" borderId="0" xfId="0" applyFont="1" applyFill="1" applyAlignment="1">
      <alignment vertical="top" wrapText="1"/>
    </xf>
    <xf numFmtId="0" fontId="7" fillId="3" borderId="0" xfId="0" applyFont="1" applyFill="1" applyAlignment="1">
      <alignment horizontal="left" vertical="center" wrapText="1"/>
    </xf>
    <xf numFmtId="0" fontId="13" fillId="3" borderId="167" xfId="0" applyFont="1" applyFill="1" applyBorder="1" applyAlignment="1">
      <alignment vertical="center"/>
    </xf>
    <xf numFmtId="165" fontId="7" fillId="3" borderId="167" xfId="0" applyNumberFormat="1" applyFont="1" applyFill="1" applyBorder="1" applyAlignment="1">
      <alignment horizontal="center"/>
    </xf>
    <xf numFmtId="165" fontId="7" fillId="3" borderId="179" xfId="0" applyNumberFormat="1" applyFont="1" applyFill="1" applyBorder="1" applyAlignment="1">
      <alignment horizontal="center" vertical="center"/>
    </xf>
    <xf numFmtId="165" fontId="7" fillId="3" borderId="93" xfId="0" applyNumberFormat="1" applyFont="1" applyFill="1" applyBorder="1" applyAlignment="1">
      <alignment vertical="center"/>
    </xf>
    <xf numFmtId="165" fontId="7" fillId="3" borderId="93" xfId="0" applyNumberFormat="1" applyFont="1" applyFill="1" applyBorder="1" applyAlignment="1">
      <alignment horizontal="right" vertical="center"/>
    </xf>
    <xf numFmtId="165" fontId="7" fillId="3" borderId="0" xfId="0" applyNumberFormat="1" applyFont="1" applyFill="1" applyAlignment="1">
      <alignment horizontal="right" vertical="center"/>
    </xf>
    <xf numFmtId="165" fontId="7" fillId="3" borderId="206" xfId="0" applyNumberFormat="1" applyFont="1" applyFill="1" applyBorder="1" applyAlignment="1">
      <alignment horizontal="right" vertical="center"/>
    </xf>
    <xf numFmtId="165" fontId="7" fillId="3" borderId="187" xfId="0" applyNumberFormat="1" applyFont="1" applyFill="1" applyBorder="1" applyAlignment="1">
      <alignment horizontal="right" vertical="center"/>
    </xf>
    <xf numFmtId="165" fontId="7" fillId="3" borderId="93" xfId="0" applyNumberFormat="1" applyFont="1" applyFill="1" applyBorder="1"/>
    <xf numFmtId="165" fontId="7" fillId="3" borderId="93" xfId="0" applyNumberFormat="1" applyFont="1" applyFill="1" applyBorder="1" applyAlignment="1">
      <alignment horizontal="right"/>
    </xf>
    <xf numFmtId="165" fontId="7" fillId="3" borderId="206" xfId="0" applyNumberFormat="1" applyFont="1" applyFill="1" applyBorder="1" applyAlignment="1">
      <alignment horizontal="right"/>
    </xf>
    <xf numFmtId="165" fontId="7" fillId="3" borderId="187" xfId="0" applyNumberFormat="1" applyFont="1" applyFill="1" applyBorder="1" applyAlignment="1">
      <alignment horizontal="right"/>
    </xf>
    <xf numFmtId="165" fontId="7" fillId="3" borderId="179" xfId="0" applyNumberFormat="1" applyFont="1" applyFill="1" applyBorder="1" applyAlignment="1">
      <alignment horizontal="center" vertical="center" wrapText="1"/>
    </xf>
    <xf numFmtId="165" fontId="7" fillId="3" borderId="93" xfId="0" applyNumberFormat="1" applyFont="1" applyFill="1" applyBorder="1" applyAlignment="1">
      <alignment vertical="center" wrapText="1"/>
    </xf>
    <xf numFmtId="165" fontId="7" fillId="3" borderId="93" xfId="0" applyNumberFormat="1" applyFont="1" applyFill="1" applyBorder="1" applyAlignment="1">
      <alignment horizontal="right" vertical="center" wrapText="1"/>
    </xf>
    <xf numFmtId="165" fontId="7" fillId="3" borderId="0" xfId="0" applyNumberFormat="1" applyFont="1" applyFill="1" applyAlignment="1">
      <alignment horizontal="right" vertical="center" wrapText="1"/>
    </xf>
    <xf numFmtId="165" fontId="7" fillId="3" borderId="206" xfId="0" applyNumberFormat="1" applyFont="1" applyFill="1" applyBorder="1" applyAlignment="1">
      <alignment horizontal="right" vertical="center" wrapText="1"/>
    </xf>
    <xf numFmtId="165" fontId="7" fillId="3" borderId="187" xfId="0" applyNumberFormat="1" applyFont="1" applyFill="1" applyBorder="1" applyAlignment="1">
      <alignment horizontal="right" vertical="center" wrapText="1"/>
    </xf>
    <xf numFmtId="165" fontId="7" fillId="3" borderId="179" xfId="0" applyNumberFormat="1" applyFont="1" applyFill="1" applyBorder="1" applyAlignment="1">
      <alignment horizontal="center" wrapText="1"/>
    </xf>
    <xf numFmtId="165" fontId="7" fillId="3" borderId="93" xfId="0" applyNumberFormat="1" applyFont="1" applyFill="1" applyBorder="1" applyAlignment="1">
      <alignment horizontal="right" wrapText="1"/>
    </xf>
    <xf numFmtId="165" fontId="7" fillId="3" borderId="0" xfId="0" applyNumberFormat="1" applyFont="1" applyFill="1" applyAlignment="1">
      <alignment horizontal="right" wrapText="1"/>
    </xf>
    <xf numFmtId="165" fontId="7" fillId="3" borderId="206" xfId="0" applyNumberFormat="1" applyFont="1" applyFill="1" applyBorder="1" applyAlignment="1">
      <alignment horizontal="right" wrapText="1"/>
    </xf>
    <xf numFmtId="165" fontId="7" fillId="3" borderId="187" xfId="0" applyNumberFormat="1" applyFont="1" applyFill="1" applyBorder="1" applyAlignment="1">
      <alignment horizontal="right" wrapText="1"/>
    </xf>
    <xf numFmtId="165" fontId="8" fillId="3" borderId="93" xfId="0" applyNumberFormat="1" applyFont="1" applyFill="1" applyBorder="1" applyAlignment="1">
      <alignment vertical="center" wrapText="1"/>
    </xf>
    <xf numFmtId="165" fontId="7" fillId="3" borderId="208" xfId="0" applyNumberFormat="1" applyFont="1" applyFill="1" applyBorder="1" applyAlignment="1">
      <alignment horizontal="center"/>
    </xf>
    <xf numFmtId="165" fontId="7" fillId="3" borderId="0" xfId="0" applyNumberFormat="1" applyFont="1" applyFill="1" applyAlignment="1">
      <alignment horizontal="center"/>
    </xf>
    <xf numFmtId="165" fontId="7" fillId="3" borderId="206" xfId="0" applyNumberFormat="1" applyFont="1" applyFill="1" applyBorder="1" applyAlignment="1">
      <alignment horizontal="center"/>
    </xf>
    <xf numFmtId="165" fontId="7" fillId="3" borderId="187" xfId="0" applyNumberFormat="1" applyFont="1" applyFill="1" applyBorder="1" applyAlignment="1">
      <alignment horizontal="center"/>
    </xf>
    <xf numFmtId="165" fontId="8" fillId="3" borderId="179" xfId="0" applyNumberFormat="1" applyFont="1" applyFill="1" applyBorder="1" applyAlignment="1">
      <alignment horizontal="center"/>
    </xf>
    <xf numFmtId="165" fontId="8" fillId="3" borderId="93" xfId="0" applyNumberFormat="1" applyFont="1" applyFill="1" applyBorder="1"/>
    <xf numFmtId="165" fontId="8" fillId="3" borderId="93" xfId="0" applyNumberFormat="1" applyFont="1" applyFill="1" applyBorder="1" applyAlignment="1">
      <alignment horizontal="right"/>
    </xf>
    <xf numFmtId="165" fontId="8" fillId="3" borderId="206" xfId="0" applyNumberFormat="1" applyFont="1" applyFill="1" applyBorder="1" applyAlignment="1">
      <alignment horizontal="right"/>
    </xf>
    <xf numFmtId="165" fontId="8" fillId="3" borderId="187" xfId="0" applyNumberFormat="1" applyFont="1" applyFill="1" applyBorder="1" applyAlignment="1">
      <alignment horizontal="right"/>
    </xf>
    <xf numFmtId="0" fontId="0" fillId="3" borderId="0" xfId="0" applyFill="1" applyAlignment="1">
      <alignment vertical="top"/>
    </xf>
    <xf numFmtId="0" fontId="13" fillId="3" borderId="191" xfId="0" applyFont="1" applyFill="1" applyBorder="1" applyAlignment="1">
      <alignment vertical="center"/>
    </xf>
    <xf numFmtId="165" fontId="7" fillId="3" borderId="191" xfId="0" applyNumberFormat="1" applyFont="1" applyFill="1" applyBorder="1" applyAlignment="1">
      <alignment horizontal="center" vertical="center"/>
    </xf>
    <xf numFmtId="0" fontId="0" fillId="3" borderId="0" xfId="0" applyFill="1" applyAlignment="1">
      <alignment vertical="center"/>
    </xf>
    <xf numFmtId="0" fontId="47" fillId="3" borderId="209" xfId="0" applyFont="1" applyFill="1" applyBorder="1"/>
    <xf numFmtId="165" fontId="7" fillId="3" borderId="209" xfId="0" applyNumberFormat="1" applyFont="1" applyFill="1" applyBorder="1" applyAlignment="1">
      <alignment horizontal="center"/>
    </xf>
    <xf numFmtId="0" fontId="7" fillId="3" borderId="0" xfId="0" applyFont="1" applyFill="1" applyAlignment="1">
      <alignment horizontal="left" wrapText="1" indent="1"/>
    </xf>
    <xf numFmtId="0" fontId="7" fillId="3" borderId="210" xfId="0" applyFont="1" applyFill="1" applyBorder="1" applyAlignment="1">
      <alignment horizontal="center" vertical="center" wrapText="1"/>
    </xf>
    <xf numFmtId="0" fontId="4" fillId="3" borderId="186" xfId="0" applyFont="1" applyFill="1" applyBorder="1" applyAlignment="1">
      <alignment vertical="center" wrapText="1"/>
    </xf>
    <xf numFmtId="0" fontId="7" fillId="3" borderId="211" xfId="0" applyFont="1" applyFill="1" applyBorder="1" applyAlignment="1">
      <alignment horizontal="right" vertical="center" wrapText="1"/>
    </xf>
    <xf numFmtId="0" fontId="7" fillId="3" borderId="0" xfId="0" applyFont="1" applyFill="1" applyAlignment="1">
      <alignment horizontal="right" vertical="center" wrapText="1"/>
    </xf>
    <xf numFmtId="0" fontId="7" fillId="3" borderId="212" xfId="0" applyFont="1" applyFill="1" applyBorder="1" applyAlignment="1">
      <alignment horizontal="right" vertical="center" wrapText="1"/>
    </xf>
    <xf numFmtId="0" fontId="4" fillId="3" borderId="186" xfId="0" applyFont="1" applyFill="1" applyBorder="1" applyAlignment="1">
      <alignment wrapText="1"/>
    </xf>
    <xf numFmtId="0" fontId="7" fillId="3" borderId="93" xfId="0" applyFont="1" applyFill="1" applyBorder="1" applyAlignment="1">
      <alignment horizontal="right" vertical="center" wrapText="1"/>
    </xf>
    <xf numFmtId="172" fontId="7" fillId="3" borderId="213" xfId="0" applyNumberFormat="1" applyFont="1" applyFill="1" applyBorder="1" applyAlignment="1">
      <alignment horizontal="right" vertical="center" wrapText="1"/>
    </xf>
    <xf numFmtId="0" fontId="7" fillId="3" borderId="213" xfId="0" applyFont="1" applyFill="1" applyBorder="1" applyAlignment="1">
      <alignment horizontal="right" vertical="center" wrapText="1"/>
    </xf>
    <xf numFmtId="0" fontId="7" fillId="3" borderId="0" xfId="0" applyFont="1" applyFill="1" applyAlignment="1">
      <alignment horizontal="left" wrapText="1" indent="2"/>
    </xf>
    <xf numFmtId="172" fontId="7" fillId="3" borderId="93" xfId="0" applyNumberFormat="1" applyFont="1" applyFill="1" applyBorder="1" applyAlignment="1">
      <alignment horizontal="right" vertical="center" wrapText="1"/>
    </xf>
    <xf numFmtId="0" fontId="7" fillId="3" borderId="13" xfId="0" applyFont="1" applyFill="1" applyBorder="1" applyAlignment="1">
      <alignment horizontal="left" wrapText="1" indent="2"/>
    </xf>
    <xf numFmtId="0" fontId="7" fillId="3" borderId="214" xfId="0" applyFont="1" applyFill="1" applyBorder="1" applyAlignment="1">
      <alignment horizontal="center" vertical="center" wrapText="1"/>
    </xf>
    <xf numFmtId="0" fontId="4" fillId="3" borderId="190" xfId="0" applyFont="1" applyFill="1" applyBorder="1" applyAlignment="1">
      <alignment wrapText="1"/>
    </xf>
    <xf numFmtId="0" fontId="7" fillId="3" borderId="118" xfId="0" applyFont="1" applyFill="1" applyBorder="1" applyAlignment="1">
      <alignment horizontal="right" vertical="center" wrapText="1"/>
    </xf>
    <xf numFmtId="0" fontId="7" fillId="3" borderId="13" xfId="0" applyFont="1" applyFill="1" applyBorder="1" applyAlignment="1">
      <alignment horizontal="right" vertical="center" wrapText="1"/>
    </xf>
    <xf numFmtId="0" fontId="7" fillId="3" borderId="215" xfId="0" applyFont="1" applyFill="1" applyBorder="1" applyAlignment="1">
      <alignment horizontal="right" vertical="center" wrapText="1"/>
    </xf>
    <xf numFmtId="0" fontId="7" fillId="3" borderId="13" xfId="0" applyFont="1" applyFill="1" applyBorder="1" applyAlignment="1">
      <alignment wrapText="1"/>
    </xf>
    <xf numFmtId="0" fontId="7" fillId="3" borderId="0" xfId="0" applyFont="1" applyFill="1" applyAlignment="1">
      <alignment vertical="top"/>
    </xf>
    <xf numFmtId="165" fontId="7" fillId="3" borderId="167" xfId="0" applyNumberFormat="1" applyFont="1" applyFill="1" applyBorder="1" applyAlignment="1">
      <alignment horizontal="center" vertical="center"/>
    </xf>
    <xf numFmtId="0" fontId="8" fillId="3" borderId="185" xfId="0" applyFont="1" applyFill="1" applyBorder="1"/>
    <xf numFmtId="165" fontId="7" fillId="3" borderId="185" xfId="0" applyNumberFormat="1" applyFont="1" applyFill="1" applyBorder="1" applyAlignment="1">
      <alignment horizontal="center"/>
    </xf>
    <xf numFmtId="0" fontId="8" fillId="3" borderId="216" xfId="0" applyFont="1" applyFill="1" applyBorder="1"/>
    <xf numFmtId="165" fontId="8" fillId="3" borderId="217" xfId="0" applyNumberFormat="1" applyFont="1" applyFill="1" applyBorder="1" applyAlignment="1">
      <alignment horizontal="center"/>
    </xf>
    <xf numFmtId="165" fontId="8" fillId="3" borderId="218" xfId="0" applyNumberFormat="1" applyFont="1" applyFill="1" applyBorder="1" applyAlignment="1">
      <alignment horizontal="right"/>
    </xf>
    <xf numFmtId="165" fontId="8" fillId="3" borderId="216" xfId="0" applyNumberFormat="1" applyFont="1" applyFill="1" applyBorder="1" applyAlignment="1">
      <alignment horizontal="right"/>
    </xf>
    <xf numFmtId="165" fontId="8" fillId="3" borderId="219" xfId="0" applyNumberFormat="1" applyFont="1" applyFill="1" applyBorder="1"/>
    <xf numFmtId="165" fontId="8" fillId="3" borderId="220" xfId="0" applyNumberFormat="1" applyFont="1" applyFill="1" applyBorder="1" applyAlignment="1">
      <alignment horizontal="right"/>
    </xf>
    <xf numFmtId="165" fontId="8" fillId="3" borderId="92" xfId="0" applyNumberFormat="1" applyFont="1" applyFill="1" applyBorder="1"/>
    <xf numFmtId="3" fontId="144" fillId="3" borderId="0" xfId="0" applyNumberFormat="1" applyFont="1" applyFill="1"/>
    <xf numFmtId="165" fontId="7" fillId="3" borderId="92" xfId="0" applyNumberFormat="1" applyFont="1" applyFill="1" applyBorder="1"/>
    <xf numFmtId="165" fontId="47" fillId="3" borderId="179" xfId="0" applyNumberFormat="1" applyFont="1" applyFill="1" applyBorder="1" applyAlignment="1">
      <alignment horizontal="center"/>
    </xf>
    <xf numFmtId="165" fontId="47" fillId="3" borderId="93" xfId="0" applyNumberFormat="1" applyFont="1" applyFill="1" applyBorder="1" applyAlignment="1">
      <alignment horizontal="right"/>
    </xf>
    <xf numFmtId="165" fontId="47" fillId="3" borderId="0" xfId="0" applyNumberFormat="1" applyFont="1" applyFill="1" applyAlignment="1">
      <alignment horizontal="right"/>
    </xf>
    <xf numFmtId="165" fontId="47" fillId="3" borderId="92" xfId="0" applyNumberFormat="1" applyFont="1" applyFill="1" applyBorder="1"/>
    <xf numFmtId="165" fontId="47" fillId="3" borderId="206" xfId="0" applyNumberFormat="1" applyFont="1" applyFill="1" applyBorder="1" applyAlignment="1">
      <alignment horizontal="right"/>
    </xf>
    <xf numFmtId="0" fontId="7" fillId="3" borderId="221" xfId="0" applyFont="1" applyFill="1" applyBorder="1"/>
    <xf numFmtId="165" fontId="7" fillId="3" borderId="222" xfId="0" applyNumberFormat="1" applyFont="1" applyFill="1" applyBorder="1" applyAlignment="1">
      <alignment horizontal="center"/>
    </xf>
    <xf numFmtId="165" fontId="7" fillId="3" borderId="223" xfId="0" applyNumberFormat="1" applyFont="1" applyFill="1" applyBorder="1" applyAlignment="1">
      <alignment horizontal="center"/>
    </xf>
    <xf numFmtId="165" fontId="7" fillId="3" borderId="221" xfId="0" applyNumberFormat="1" applyFont="1" applyFill="1" applyBorder="1" applyAlignment="1">
      <alignment horizontal="center"/>
    </xf>
    <xf numFmtId="165" fontId="7" fillId="3" borderId="224" xfId="0" applyNumberFormat="1" applyFont="1" applyFill="1" applyBorder="1" applyAlignment="1">
      <alignment horizontal="center"/>
    </xf>
    <xf numFmtId="165" fontId="7" fillId="3" borderId="225" xfId="0" applyNumberFormat="1" applyFont="1" applyFill="1" applyBorder="1" applyAlignment="1">
      <alignment horizontal="center"/>
    </xf>
    <xf numFmtId="0" fontId="7" fillId="3" borderId="221" xfId="0" applyFont="1" applyFill="1" applyBorder="1" applyAlignment="1">
      <alignment vertical="top"/>
    </xf>
    <xf numFmtId="165" fontId="7" fillId="3" borderId="221" xfId="0" applyNumberFormat="1" applyFont="1" applyFill="1" applyBorder="1" applyAlignment="1">
      <alignment horizontal="center" vertical="center"/>
    </xf>
    <xf numFmtId="0" fontId="8" fillId="3" borderId="209" xfId="0" applyFont="1" applyFill="1" applyBorder="1"/>
    <xf numFmtId="165" fontId="7" fillId="3" borderId="200" xfId="0" applyNumberFormat="1" applyFont="1" applyFill="1" applyBorder="1" applyAlignment="1">
      <alignment horizontal="center"/>
    </xf>
    <xf numFmtId="165" fontId="7" fillId="3" borderId="211" xfId="0" applyNumberFormat="1" applyFont="1" applyFill="1" applyBorder="1" applyAlignment="1">
      <alignment horizontal="right"/>
    </xf>
    <xf numFmtId="165" fontId="7" fillId="3" borderId="226" xfId="0" applyNumberFormat="1" applyFont="1" applyFill="1" applyBorder="1" applyAlignment="1">
      <alignment horizontal="right"/>
    </xf>
    <xf numFmtId="165" fontId="7" fillId="3" borderId="227" xfId="0" applyNumberFormat="1" applyFont="1" applyFill="1" applyBorder="1" applyAlignment="1">
      <alignment horizontal="right"/>
    </xf>
    <xf numFmtId="165" fontId="7" fillId="3" borderId="228" xfId="0" applyNumberFormat="1" applyFont="1" applyFill="1" applyBorder="1" applyAlignment="1">
      <alignment horizontal="right"/>
    </xf>
    <xf numFmtId="165" fontId="7" fillId="3" borderId="118" xfId="0" applyNumberFormat="1" applyFont="1" applyFill="1" applyBorder="1" applyAlignment="1">
      <alignment horizontal="center"/>
    </xf>
    <xf numFmtId="165" fontId="7" fillId="3" borderId="13" xfId="0" applyNumberFormat="1" applyFont="1" applyFill="1" applyBorder="1" applyAlignment="1">
      <alignment horizontal="center"/>
    </xf>
    <xf numFmtId="165" fontId="7" fillId="3" borderId="229" xfId="0" applyNumberFormat="1" applyFont="1" applyFill="1" applyBorder="1" applyAlignment="1">
      <alignment horizontal="center"/>
    </xf>
    <xf numFmtId="0" fontId="7" fillId="3" borderId="64" xfId="0" applyFont="1" applyFill="1" applyBorder="1" applyAlignment="1">
      <alignment vertical="top"/>
    </xf>
    <xf numFmtId="0" fontId="7" fillId="3" borderId="64" xfId="0" applyFont="1" applyFill="1" applyBorder="1" applyAlignment="1">
      <alignment vertical="top" wrapText="1"/>
    </xf>
    <xf numFmtId="0" fontId="34" fillId="6" borderId="230" xfId="0" applyFont="1" applyFill="1" applyBorder="1" applyAlignment="1">
      <alignment horizontal="center" vertical="center"/>
    </xf>
    <xf numFmtId="165" fontId="7" fillId="3" borderId="233" xfId="0" applyNumberFormat="1" applyFont="1" applyFill="1" applyBorder="1" applyAlignment="1">
      <alignment horizontal="center" vertical="center"/>
    </xf>
    <xf numFmtId="165" fontId="7" fillId="3" borderId="234" xfId="0" applyNumberFormat="1" applyFont="1" applyFill="1" applyBorder="1" applyAlignment="1">
      <alignment horizontal="center"/>
    </xf>
    <xf numFmtId="0" fontId="7" fillId="3" borderId="216" xfId="0" applyFont="1" applyFill="1" applyBorder="1" applyAlignment="1">
      <alignment horizontal="left" vertical="center" wrapText="1"/>
    </xf>
    <xf numFmtId="165" fontId="7" fillId="3" borderId="218" xfId="0" applyNumberFormat="1" applyFont="1" applyFill="1" applyBorder="1" applyAlignment="1">
      <alignment horizontal="right"/>
    </xf>
    <xf numFmtId="165" fontId="7" fillId="3" borderId="235" xfId="0" applyNumberFormat="1" applyFont="1" applyFill="1" applyBorder="1" applyAlignment="1">
      <alignment horizontal="right"/>
    </xf>
    <xf numFmtId="165" fontId="7" fillId="3" borderId="236" xfId="0" applyNumberFormat="1" applyFont="1" applyFill="1" applyBorder="1" applyAlignment="1">
      <alignment horizontal="right"/>
    </xf>
    <xf numFmtId="0" fontId="0" fillId="3" borderId="237" xfId="0" applyFill="1" applyBorder="1"/>
    <xf numFmtId="0" fontId="7" fillId="3" borderId="0" xfId="0" applyFont="1" applyFill="1" applyAlignment="1">
      <alignment horizontal="left" indent="1"/>
    </xf>
    <xf numFmtId="165" fontId="7" fillId="3" borderId="238" xfId="0" applyNumberFormat="1" applyFont="1" applyFill="1" applyBorder="1" applyAlignment="1">
      <alignment horizontal="right"/>
    </xf>
    <xf numFmtId="165" fontId="7" fillId="3" borderId="180" xfId="0" applyNumberFormat="1" applyFont="1" applyFill="1" applyBorder="1" applyAlignment="1">
      <alignment horizontal="right"/>
    </xf>
    <xf numFmtId="0" fontId="0" fillId="3" borderId="239" xfId="0" applyFill="1" applyBorder="1"/>
    <xf numFmtId="165" fontId="7" fillId="3" borderId="118" xfId="0" applyNumberFormat="1" applyFont="1" applyFill="1" applyBorder="1" applyAlignment="1">
      <alignment horizontal="right"/>
    </xf>
    <xf numFmtId="165" fontId="7" fillId="3" borderId="240" xfId="0" applyNumberFormat="1" applyFont="1" applyFill="1" applyBorder="1" applyAlignment="1">
      <alignment horizontal="center"/>
    </xf>
    <xf numFmtId="165" fontId="7" fillId="3" borderId="183" xfId="0" applyNumberFormat="1" applyFont="1" applyFill="1" applyBorder="1" applyAlignment="1">
      <alignment horizontal="center"/>
    </xf>
    <xf numFmtId="165" fontId="7" fillId="3" borderId="241" xfId="0" applyNumberFormat="1" applyFont="1" applyFill="1" applyBorder="1" applyAlignment="1">
      <alignment horizontal="center"/>
    </xf>
    <xf numFmtId="165" fontId="7" fillId="3" borderId="242" xfId="0" applyNumberFormat="1" applyFont="1" applyFill="1" applyBorder="1" applyAlignment="1">
      <alignment horizontal="center"/>
    </xf>
    <xf numFmtId="0" fontId="13" fillId="3" borderId="233" xfId="0" applyFont="1" applyFill="1" applyBorder="1" applyAlignment="1">
      <alignment vertical="center"/>
    </xf>
    <xf numFmtId="165" fontId="4" fillId="3" borderId="243" xfId="0" applyNumberFormat="1" applyFont="1" applyFill="1" applyBorder="1" applyAlignment="1">
      <alignment horizontal="center"/>
    </xf>
    <xf numFmtId="165" fontId="4" fillId="3" borderId="244" xfId="0" applyNumberFormat="1" applyFont="1" applyFill="1" applyBorder="1" applyAlignment="1">
      <alignment horizontal="center"/>
    </xf>
    <xf numFmtId="165" fontId="4" fillId="3" borderId="245" xfId="0" applyNumberFormat="1" applyFont="1" applyFill="1" applyBorder="1" applyAlignment="1">
      <alignment horizontal="center"/>
    </xf>
    <xf numFmtId="165" fontId="4" fillId="3" borderId="93" xfId="0" applyNumberFormat="1" applyFont="1" applyFill="1" applyBorder="1" applyAlignment="1">
      <alignment horizontal="center"/>
    </xf>
    <xf numFmtId="165" fontId="4" fillId="3" borderId="211" xfId="0" applyNumberFormat="1" applyFont="1" applyFill="1" applyBorder="1" applyAlignment="1">
      <alignment horizontal="center"/>
    </xf>
    <xf numFmtId="165" fontId="4" fillId="3" borderId="0" xfId="0" applyNumberFormat="1" applyFont="1" applyFill="1" applyAlignment="1">
      <alignment horizontal="center"/>
    </xf>
    <xf numFmtId="165" fontId="4" fillId="3" borderId="246" xfId="0" applyNumberFormat="1" applyFont="1" applyFill="1" applyBorder="1" applyAlignment="1">
      <alignment horizontal="center"/>
    </xf>
    <xf numFmtId="165" fontId="7" fillId="3" borderId="210" xfId="0" applyNumberFormat="1" applyFont="1" applyFill="1" applyBorder="1" applyAlignment="1">
      <alignment horizontal="center"/>
    </xf>
    <xf numFmtId="165" fontId="8" fillId="3" borderId="92" xfId="0" applyNumberFormat="1" applyFont="1" applyFill="1" applyBorder="1" applyAlignment="1">
      <alignment horizontal="right"/>
    </xf>
    <xf numFmtId="165" fontId="8" fillId="3" borderId="93" xfId="0" applyNumberFormat="1" applyFont="1" applyFill="1" applyBorder="1" applyAlignment="1">
      <alignment horizontal="center"/>
    </xf>
    <xf numFmtId="165" fontId="8" fillId="3" borderId="92" xfId="0" applyNumberFormat="1" applyFont="1" applyFill="1" applyBorder="1" applyAlignment="1">
      <alignment horizontal="center"/>
    </xf>
    <xf numFmtId="165" fontId="8" fillId="3" borderId="0" xfId="0" applyNumberFormat="1" applyFont="1" applyFill="1" applyAlignment="1">
      <alignment horizontal="center"/>
    </xf>
    <xf numFmtId="0" fontId="4" fillId="3" borderId="0" xfId="0" applyFont="1" applyFill="1" applyAlignment="1">
      <alignment horizontal="left" indent="1"/>
    </xf>
    <xf numFmtId="165" fontId="7" fillId="3" borderId="92" xfId="0" applyNumberFormat="1" applyFont="1" applyFill="1" applyBorder="1" applyAlignment="1">
      <alignment horizontal="right"/>
    </xf>
    <xf numFmtId="0" fontId="4" fillId="3" borderId="0" xfId="0" applyFont="1" applyFill="1" applyAlignment="1">
      <alignment horizontal="left" indent="3"/>
    </xf>
    <xf numFmtId="165" fontId="7" fillId="3" borderId="93" xfId="0" applyNumberFormat="1" applyFont="1" applyFill="1" applyBorder="1" applyAlignment="1">
      <alignment horizontal="center"/>
    </xf>
    <xf numFmtId="165" fontId="7" fillId="3" borderId="92" xfId="0" applyNumberFormat="1" applyFont="1" applyFill="1" applyBorder="1" applyAlignment="1">
      <alignment horizontal="center"/>
    </xf>
    <xf numFmtId="0" fontId="4" fillId="3" borderId="0" xfId="0" applyFont="1" applyFill="1" applyAlignment="1">
      <alignment horizontal="left" indent="2"/>
    </xf>
    <xf numFmtId="0" fontId="4" fillId="0" borderId="0" xfId="0" applyFont="1" applyAlignment="1">
      <alignment horizontal="left" indent="3"/>
    </xf>
    <xf numFmtId="165" fontId="7" fillId="20" borderId="93" xfId="0" applyNumberFormat="1" applyFont="1" applyFill="1" applyBorder="1" applyAlignment="1">
      <alignment horizontal="center"/>
    </xf>
    <xf numFmtId="0" fontId="3" fillId="21" borderId="0" xfId="0" applyFont="1" applyFill="1" applyAlignment="1">
      <alignment horizontal="left" indent="1"/>
    </xf>
    <xf numFmtId="165" fontId="7" fillId="21" borderId="210" xfId="0" applyNumberFormat="1" applyFont="1" applyFill="1" applyBorder="1" applyAlignment="1">
      <alignment horizontal="center"/>
    </xf>
    <xf numFmtId="165" fontId="7" fillId="21" borderId="93" xfId="0" applyNumberFormat="1" applyFont="1" applyFill="1" applyBorder="1" applyAlignment="1">
      <alignment horizontal="right"/>
    </xf>
    <xf numFmtId="165" fontId="7" fillId="21" borderId="0" xfId="0" applyNumberFormat="1" applyFont="1" applyFill="1" applyAlignment="1">
      <alignment horizontal="center"/>
    </xf>
    <xf numFmtId="165" fontId="7" fillId="21" borderId="92" xfId="0" applyNumberFormat="1" applyFont="1" applyFill="1" applyBorder="1" applyAlignment="1">
      <alignment horizontal="center"/>
    </xf>
    <xf numFmtId="165" fontId="7" fillId="21" borderId="93" xfId="0" applyNumberFormat="1" applyFont="1" applyFill="1" applyBorder="1" applyAlignment="1">
      <alignment horizontal="center"/>
    </xf>
    <xf numFmtId="0" fontId="4" fillId="21" borderId="0" xfId="0" applyFont="1" applyFill="1" applyAlignment="1">
      <alignment horizontal="left" indent="2"/>
    </xf>
    <xf numFmtId="0" fontId="4" fillId="21" borderId="0" xfId="0" applyFont="1" applyFill="1" applyAlignment="1">
      <alignment horizontal="left" indent="3"/>
    </xf>
    <xf numFmtId="165" fontId="7" fillId="20" borderId="93" xfId="0" applyNumberFormat="1" applyFont="1" applyFill="1" applyBorder="1" applyAlignment="1">
      <alignment horizontal="right"/>
    </xf>
    <xf numFmtId="165" fontId="7" fillId="21" borderId="0" xfId="0" applyNumberFormat="1" applyFont="1" applyFill="1" applyAlignment="1">
      <alignment horizontal="right"/>
    </xf>
    <xf numFmtId="165" fontId="7" fillId="21" borderId="92" xfId="0" applyNumberFormat="1" applyFont="1" applyFill="1" applyBorder="1" applyAlignment="1">
      <alignment horizontal="right"/>
    </xf>
    <xf numFmtId="0" fontId="3" fillId="3" borderId="247" xfId="0" applyFont="1" applyFill="1" applyBorder="1"/>
    <xf numFmtId="165" fontId="7" fillId="3" borderId="248" xfId="0" applyNumberFormat="1" applyFont="1" applyFill="1" applyBorder="1" applyAlignment="1">
      <alignment horizontal="center"/>
    </xf>
    <xf numFmtId="165" fontId="7" fillId="3" borderId="249" xfId="0" applyNumberFormat="1" applyFont="1" applyFill="1" applyBorder="1" applyAlignment="1">
      <alignment horizontal="center"/>
    </xf>
    <xf numFmtId="165" fontId="7" fillId="3" borderId="247" xfId="0" applyNumberFormat="1" applyFont="1" applyFill="1" applyBorder="1" applyAlignment="1">
      <alignment horizontal="center"/>
    </xf>
    <xf numFmtId="165" fontId="7" fillId="3" borderId="250" xfId="0" applyNumberFormat="1" applyFont="1" applyFill="1" applyBorder="1" applyAlignment="1">
      <alignment horizontal="center"/>
    </xf>
    <xf numFmtId="0" fontId="8" fillId="3" borderId="251" xfId="0" applyFont="1" applyFill="1" applyBorder="1"/>
    <xf numFmtId="165" fontId="7" fillId="3" borderId="251" xfId="0" applyNumberFormat="1" applyFont="1" applyFill="1" applyBorder="1" applyAlignment="1">
      <alignment horizontal="center"/>
    </xf>
    <xf numFmtId="0" fontId="7" fillId="3" borderId="216" xfId="0" applyFont="1" applyFill="1" applyBorder="1"/>
    <xf numFmtId="165" fontId="7" fillId="3" borderId="217" xfId="0" applyNumberFormat="1" applyFont="1" applyFill="1" applyBorder="1" applyAlignment="1">
      <alignment horizontal="center"/>
    </xf>
    <xf numFmtId="165" fontId="7" fillId="3" borderId="216" xfId="0" applyNumberFormat="1" applyFont="1" applyFill="1" applyBorder="1" applyAlignment="1">
      <alignment horizontal="right"/>
    </xf>
    <xf numFmtId="165" fontId="7" fillId="3" borderId="219" xfId="0" applyNumberFormat="1" applyFont="1" applyFill="1" applyBorder="1" applyAlignment="1">
      <alignment horizontal="right"/>
    </xf>
    <xf numFmtId="165" fontId="7" fillId="3" borderId="252" xfId="0" applyNumberFormat="1" applyFont="1" applyFill="1" applyBorder="1" applyAlignment="1">
      <alignment horizontal="right"/>
    </xf>
    <xf numFmtId="0" fontId="14" fillId="3" borderId="0" xfId="0" applyFont="1" applyFill="1"/>
    <xf numFmtId="165" fontId="10" fillId="3" borderId="0" xfId="0" applyNumberFormat="1" applyFont="1" applyFill="1"/>
    <xf numFmtId="165" fontId="7" fillId="3" borderId="165" xfId="0" applyNumberFormat="1" applyFont="1" applyFill="1" applyBorder="1" applyAlignment="1">
      <alignment horizontal="center"/>
    </xf>
    <xf numFmtId="0" fontId="4" fillId="3" borderId="0" xfId="0" applyFont="1" applyFill="1" applyAlignment="1">
      <alignment horizontal="left" vertical="top" wrapText="1"/>
    </xf>
    <xf numFmtId="0" fontId="8" fillId="3" borderId="253" xfId="0" applyFont="1" applyFill="1" applyBorder="1" applyAlignment="1">
      <alignment vertical="center"/>
    </xf>
    <xf numFmtId="165" fontId="7" fillId="3" borderId="253" xfId="0" applyNumberFormat="1" applyFont="1" applyFill="1" applyBorder="1" applyAlignment="1">
      <alignment horizontal="center" vertical="center"/>
    </xf>
    <xf numFmtId="165" fontId="7" fillId="0" borderId="93" xfId="0" applyNumberFormat="1" applyFont="1" applyBorder="1" applyAlignment="1">
      <alignment horizontal="right"/>
    </xf>
    <xf numFmtId="165" fontId="7" fillId="0" borderId="187" xfId="0" applyNumberFormat="1" applyFont="1" applyBorder="1" applyAlignment="1">
      <alignment horizontal="right"/>
    </xf>
    <xf numFmtId="165" fontId="7" fillId="0" borderId="93" xfId="0" applyNumberFormat="1" applyFont="1" applyBorder="1"/>
    <xf numFmtId="165" fontId="7" fillId="3" borderId="118" xfId="0" applyNumberFormat="1" applyFont="1" applyFill="1" applyBorder="1"/>
    <xf numFmtId="165" fontId="7" fillId="3" borderId="13" xfId="0" applyNumberFormat="1" applyFont="1" applyFill="1" applyBorder="1" applyAlignment="1">
      <alignment horizontal="right"/>
    </xf>
    <xf numFmtId="165" fontId="7" fillId="3" borderId="165" xfId="0" applyNumberFormat="1" applyFont="1" applyFill="1" applyBorder="1" applyAlignment="1">
      <alignment horizontal="right"/>
    </xf>
    <xf numFmtId="0" fontId="7" fillId="3" borderId="73" xfId="0" applyFont="1" applyFill="1" applyBorder="1" applyAlignment="1">
      <alignment wrapText="1"/>
    </xf>
    <xf numFmtId="165" fontId="7" fillId="3" borderId="256" xfId="0" applyNumberFormat="1" applyFont="1" applyFill="1" applyBorder="1" applyAlignment="1">
      <alignment horizontal="center" vertical="center"/>
    </xf>
    <xf numFmtId="165" fontId="8" fillId="3" borderId="0" xfId="0" applyNumberFormat="1" applyFont="1" applyFill="1" applyAlignment="1">
      <alignment horizontal="right" vertical="center"/>
    </xf>
    <xf numFmtId="165" fontId="8" fillId="3" borderId="211" xfId="0" applyNumberFormat="1" applyFont="1" applyFill="1" applyBorder="1" applyAlignment="1">
      <alignment horizontal="right" vertical="center"/>
    </xf>
    <xf numFmtId="165" fontId="8" fillId="3" borderId="93" xfId="0" applyNumberFormat="1" applyFont="1" applyFill="1" applyBorder="1" applyAlignment="1">
      <alignment horizontal="right" vertical="center"/>
    </xf>
    <xf numFmtId="165" fontId="8" fillId="3" borderId="92" xfId="0" applyNumberFormat="1" applyFont="1" applyFill="1" applyBorder="1" applyAlignment="1">
      <alignment horizontal="right" vertical="center"/>
    </xf>
    <xf numFmtId="165" fontId="8" fillId="3" borderId="187" xfId="0" applyNumberFormat="1" applyFont="1" applyFill="1" applyBorder="1" applyAlignment="1">
      <alignment horizontal="right" vertical="center"/>
    </xf>
    <xf numFmtId="0" fontId="7" fillId="0" borderId="258" xfId="0" applyFont="1" applyBorder="1" applyAlignment="1">
      <alignment vertical="center" wrapText="1"/>
    </xf>
    <xf numFmtId="165" fontId="7" fillId="3" borderId="189" xfId="0" applyNumberFormat="1" applyFont="1" applyFill="1" applyBorder="1" applyAlignment="1">
      <alignment horizontal="center" vertical="center"/>
    </xf>
    <xf numFmtId="165" fontId="7" fillId="3" borderId="13" xfId="0" applyNumberFormat="1" applyFont="1" applyFill="1" applyBorder="1" applyAlignment="1">
      <alignment horizontal="right" vertical="center"/>
    </xf>
    <xf numFmtId="165" fontId="7" fillId="3" borderId="118" xfId="0" applyNumberFormat="1" applyFont="1" applyFill="1" applyBorder="1" applyAlignment="1">
      <alignment horizontal="right" vertical="center"/>
    </xf>
    <xf numFmtId="165" fontId="7" fillId="0" borderId="260" xfId="0" applyNumberFormat="1" applyFont="1" applyBorder="1" applyAlignment="1">
      <alignment horizontal="right" vertical="center"/>
    </xf>
    <xf numFmtId="165" fontId="7" fillId="3" borderId="240" xfId="0" applyNumberFormat="1" applyFont="1" applyFill="1" applyBorder="1" applyAlignment="1">
      <alignment horizontal="right" vertical="center"/>
    </xf>
    <xf numFmtId="165" fontId="7" fillId="3" borderId="165" xfId="0" applyNumberFormat="1" applyFont="1" applyFill="1" applyBorder="1" applyAlignment="1">
      <alignment horizontal="right" vertical="center"/>
    </xf>
    <xf numFmtId="0" fontId="7" fillId="3" borderId="261" xfId="0" applyFont="1" applyFill="1" applyBorder="1" applyAlignment="1">
      <alignment horizontal="left" vertical="center" wrapText="1"/>
    </xf>
    <xf numFmtId="165" fontId="7" fillId="3" borderId="262" xfId="0" applyNumberFormat="1" applyFont="1" applyFill="1" applyBorder="1" applyAlignment="1">
      <alignment horizontal="center" vertical="center"/>
    </xf>
    <xf numFmtId="165" fontId="7" fillId="3" borderId="264" xfId="0" applyNumberFormat="1" applyFont="1" applyFill="1" applyBorder="1" applyAlignment="1">
      <alignment horizontal="right" vertical="center"/>
    </xf>
    <xf numFmtId="165" fontId="7" fillId="3" borderId="265" xfId="0" applyNumberFormat="1" applyFont="1" applyFill="1" applyBorder="1" applyAlignment="1">
      <alignment horizontal="center" vertical="center"/>
    </xf>
    <xf numFmtId="165" fontId="7" fillId="3" borderId="266" xfId="0" applyNumberFormat="1" applyFont="1" applyFill="1" applyBorder="1" applyAlignment="1">
      <alignment horizontal="right" vertical="center"/>
    </xf>
    <xf numFmtId="169" fontId="7" fillId="3" borderId="267" xfId="0" applyNumberFormat="1" applyFont="1" applyFill="1" applyBorder="1" applyAlignment="1">
      <alignment horizontal="right" vertical="center"/>
    </xf>
    <xf numFmtId="169" fontId="7" fillId="3" borderId="266" xfId="0" applyNumberFormat="1" applyFont="1" applyFill="1" applyBorder="1" applyAlignment="1">
      <alignment horizontal="right" vertical="center"/>
    </xf>
    <xf numFmtId="169" fontId="7" fillId="3" borderId="264" xfId="0" applyNumberFormat="1" applyFont="1" applyFill="1" applyBorder="1" applyAlignment="1">
      <alignment horizontal="right" vertical="center"/>
    </xf>
    <xf numFmtId="165" fontId="7" fillId="3" borderId="268" xfId="0" applyNumberFormat="1" applyFont="1" applyFill="1" applyBorder="1" applyAlignment="1">
      <alignment horizontal="center" vertical="center"/>
    </xf>
    <xf numFmtId="169" fontId="7" fillId="3" borderId="269" xfId="0" applyNumberFormat="1" applyFont="1" applyFill="1" applyBorder="1" applyAlignment="1">
      <alignment horizontal="right" vertical="center"/>
    </xf>
    <xf numFmtId="165" fontId="7" fillId="3" borderId="0" xfId="0" applyNumberFormat="1" applyFont="1" applyFill="1" applyAlignment="1">
      <alignment horizontal="center" vertical="center"/>
    </xf>
    <xf numFmtId="165" fontId="7" fillId="3" borderId="93" xfId="0" applyNumberFormat="1" applyFont="1" applyFill="1" applyBorder="1" applyAlignment="1">
      <alignment horizontal="center" vertical="center"/>
    </xf>
    <xf numFmtId="165" fontId="7" fillId="3" borderId="187" xfId="0" applyNumberFormat="1" applyFont="1" applyFill="1" applyBorder="1" applyAlignment="1">
      <alignment horizontal="center" vertical="center"/>
    </xf>
    <xf numFmtId="169" fontId="7" fillId="3" borderId="270" xfId="0" applyNumberFormat="1" applyFont="1" applyFill="1" applyBorder="1" applyAlignment="1">
      <alignment horizontal="center" vertical="center"/>
    </xf>
    <xf numFmtId="169" fontId="7" fillId="3" borderId="187" xfId="0" applyNumberFormat="1" applyFont="1" applyFill="1" applyBorder="1" applyAlignment="1">
      <alignment horizontal="right" vertical="center"/>
    </xf>
    <xf numFmtId="169" fontId="7" fillId="3" borderId="0" xfId="0" applyNumberFormat="1" applyFont="1" applyFill="1" applyAlignment="1">
      <alignment horizontal="center" vertical="center"/>
    </xf>
    <xf numFmtId="165" fontId="7" fillId="3" borderId="269" xfId="0" applyNumberFormat="1" applyFont="1" applyFill="1" applyBorder="1" applyAlignment="1">
      <alignment horizontal="right" vertical="center"/>
    </xf>
    <xf numFmtId="165" fontId="7" fillId="3" borderId="93" xfId="6" quotePrefix="1" applyNumberFormat="1" applyFont="1" applyFill="1" applyBorder="1" applyAlignment="1">
      <alignment horizontal="right"/>
    </xf>
    <xf numFmtId="165" fontId="7" fillId="3" borderId="187" xfId="0" quotePrefix="1" applyNumberFormat="1" applyFont="1" applyFill="1" applyBorder="1" applyAlignment="1">
      <alignment horizontal="right" vertical="center"/>
    </xf>
    <xf numFmtId="165" fontId="7" fillId="3" borderId="270" xfId="0" quotePrefix="1" applyNumberFormat="1" applyFont="1" applyFill="1" applyBorder="1" applyAlignment="1">
      <alignment horizontal="right" vertical="center"/>
    </xf>
    <xf numFmtId="165" fontId="7" fillId="3" borderId="0" xfId="0" quotePrefix="1" applyNumberFormat="1" applyFont="1" applyFill="1" applyAlignment="1">
      <alignment horizontal="right" vertical="center"/>
    </xf>
    <xf numFmtId="0" fontId="7" fillId="3" borderId="192" xfId="0" applyFont="1" applyFill="1" applyBorder="1" applyAlignment="1">
      <alignment vertical="center"/>
    </xf>
    <xf numFmtId="169" fontId="7" fillId="3" borderId="270" xfId="0" quotePrefix="1" applyNumberFormat="1" applyFont="1" applyFill="1" applyBorder="1" applyAlignment="1">
      <alignment horizontal="right" vertical="center"/>
    </xf>
    <xf numFmtId="169" fontId="7" fillId="3" borderId="0" xfId="0" quotePrefix="1" applyNumberFormat="1" applyFont="1" applyFill="1" applyAlignment="1">
      <alignment horizontal="right" vertical="center"/>
    </xf>
    <xf numFmtId="169" fontId="7" fillId="3" borderId="269" xfId="0" applyNumberFormat="1" applyFont="1" applyFill="1" applyBorder="1" applyAlignment="1">
      <alignment horizontal="right"/>
    </xf>
    <xf numFmtId="169" fontId="7" fillId="3" borderId="187" xfId="0" applyNumberFormat="1" applyFont="1" applyFill="1" applyBorder="1" applyAlignment="1">
      <alignment horizontal="right"/>
    </xf>
    <xf numFmtId="165" fontId="7" fillId="3" borderId="0" xfId="6" quotePrefix="1" applyNumberFormat="1" applyFont="1" applyFill="1" applyAlignment="1">
      <alignment horizontal="right" vertical="top"/>
    </xf>
    <xf numFmtId="0" fontId="4" fillId="3" borderId="13" xfId="0" applyFont="1" applyFill="1" applyBorder="1"/>
    <xf numFmtId="169" fontId="4" fillId="3" borderId="259" xfId="0" applyNumberFormat="1" applyFont="1" applyFill="1" applyBorder="1"/>
    <xf numFmtId="0" fontId="4" fillId="3" borderId="118" xfId="0" applyFont="1" applyFill="1" applyBorder="1"/>
    <xf numFmtId="0" fontId="4" fillId="3" borderId="165" xfId="0" applyFont="1" applyFill="1" applyBorder="1"/>
    <xf numFmtId="169" fontId="4" fillId="3" borderId="271" xfId="0" applyNumberFormat="1" applyFont="1" applyFill="1" applyBorder="1"/>
    <xf numFmtId="169" fontId="4" fillId="3" borderId="165" xfId="0" applyNumberFormat="1" applyFont="1" applyFill="1" applyBorder="1"/>
    <xf numFmtId="169" fontId="4" fillId="3" borderId="0" xfId="0" applyNumberFormat="1" applyFont="1" applyFill="1"/>
    <xf numFmtId="169" fontId="4" fillId="3" borderId="187" xfId="0" applyNumberFormat="1" applyFont="1" applyFill="1" applyBorder="1"/>
    <xf numFmtId="0" fontId="4" fillId="3" borderId="0" xfId="0" applyFont="1" applyFill="1" applyAlignment="1">
      <alignment vertical="center" wrapText="1"/>
    </xf>
    <xf numFmtId="0" fontId="15" fillId="3" borderId="64" xfId="6" applyFill="1" applyBorder="1"/>
    <xf numFmtId="0" fontId="34" fillId="3" borderId="0" xfId="6" applyFont="1" applyFill="1" applyAlignment="1">
      <alignment horizontal="center"/>
    </xf>
    <xf numFmtId="0" fontId="34" fillId="3" borderId="64" xfId="6" applyFont="1" applyFill="1" applyBorder="1" applyAlignment="1">
      <alignment horizontal="center"/>
    </xf>
    <xf numFmtId="0" fontId="7" fillId="3" borderId="264" xfId="0" applyFont="1" applyFill="1" applyBorder="1"/>
    <xf numFmtId="165" fontId="7" fillId="3" borderId="262" xfId="0" applyNumberFormat="1" applyFont="1" applyFill="1" applyBorder="1" applyAlignment="1">
      <alignment horizontal="center"/>
    </xf>
    <xf numFmtId="165" fontId="7" fillId="3" borderId="263" xfId="0" applyNumberFormat="1" applyFont="1" applyFill="1" applyBorder="1" applyAlignment="1">
      <alignment horizontal="right"/>
    </xf>
    <xf numFmtId="165" fontId="7" fillId="3" borderId="264" xfId="0" applyNumberFormat="1" applyFont="1" applyFill="1" applyBorder="1" applyAlignment="1">
      <alignment horizontal="right"/>
    </xf>
    <xf numFmtId="165" fontId="7" fillId="3" borderId="265" xfId="0" applyNumberFormat="1" applyFont="1" applyFill="1" applyBorder="1" applyAlignment="1">
      <alignment horizontal="right"/>
    </xf>
    <xf numFmtId="165" fontId="7" fillId="3" borderId="264" xfId="0" applyNumberFormat="1" applyFont="1" applyFill="1" applyBorder="1"/>
    <xf numFmtId="165" fontId="7" fillId="3" borderId="272" xfId="0" applyNumberFormat="1" applyFont="1" applyFill="1" applyBorder="1" applyAlignment="1">
      <alignment horizontal="right"/>
    </xf>
    <xf numFmtId="165" fontId="7" fillId="3" borderId="266" xfId="0" applyNumberFormat="1" applyFont="1" applyFill="1" applyBorder="1" applyAlignment="1">
      <alignment horizontal="center"/>
    </xf>
    <xf numFmtId="165" fontId="7" fillId="3" borderId="266" xfId="0" applyNumberFormat="1" applyFont="1" applyFill="1" applyBorder="1" applyAlignment="1">
      <alignment horizontal="right"/>
    </xf>
    <xf numFmtId="165" fontId="7" fillId="3" borderId="268" xfId="0" applyNumberFormat="1" applyFont="1" applyFill="1" applyBorder="1" applyAlignment="1">
      <alignment horizontal="center"/>
    </xf>
    <xf numFmtId="165" fontId="7" fillId="3" borderId="269" xfId="0" applyNumberFormat="1" applyFont="1" applyFill="1" applyBorder="1" applyAlignment="1">
      <alignment horizontal="right"/>
    </xf>
    <xf numFmtId="165" fontId="7" fillId="3" borderId="0" xfId="0" applyNumberFormat="1" applyFont="1" applyFill="1"/>
    <xf numFmtId="0" fontId="7" fillId="3" borderId="0" xfId="0" applyFont="1" applyFill="1" applyAlignment="1">
      <alignment horizontal="left" indent="2"/>
    </xf>
    <xf numFmtId="165" fontId="7" fillId="3" borderId="189" xfId="0" applyNumberFormat="1" applyFont="1" applyFill="1" applyBorder="1" applyAlignment="1">
      <alignment horizontal="center"/>
    </xf>
    <xf numFmtId="165" fontId="7" fillId="3" borderId="259" xfId="0" applyNumberFormat="1" applyFont="1" applyFill="1" applyBorder="1" applyAlignment="1">
      <alignment horizontal="center"/>
    </xf>
    <xf numFmtId="0" fontId="7" fillId="3" borderId="0" xfId="0" applyFont="1" applyFill="1" applyAlignment="1">
      <alignment horizontal="left" vertical="center" indent="1"/>
    </xf>
    <xf numFmtId="165" fontId="7" fillId="3" borderId="263" xfId="0" applyNumberFormat="1" applyFont="1" applyFill="1" applyBorder="1" applyAlignment="1">
      <alignment horizontal="right" vertical="center"/>
    </xf>
    <xf numFmtId="165" fontId="7" fillId="3" borderId="265" xfId="0" applyNumberFormat="1" applyFont="1" applyFill="1" applyBorder="1" applyAlignment="1">
      <alignment horizontal="right" vertical="center"/>
    </xf>
    <xf numFmtId="165" fontId="7" fillId="3" borderId="272" xfId="0" applyNumberFormat="1" applyFont="1" applyFill="1" applyBorder="1" applyAlignment="1">
      <alignment vertical="center"/>
    </xf>
    <xf numFmtId="165" fontId="7" fillId="3" borderId="266" xfId="0" applyNumberFormat="1" applyFont="1" applyFill="1" applyBorder="1" applyAlignment="1">
      <alignment vertical="center"/>
    </xf>
    <xf numFmtId="165" fontId="7" fillId="3" borderId="92" xfId="0" applyNumberFormat="1" applyFont="1" applyFill="1" applyBorder="1" applyAlignment="1">
      <alignment vertical="center"/>
    </xf>
    <xf numFmtId="165" fontId="7" fillId="3" borderId="187" xfId="0" applyNumberFormat="1" applyFont="1" applyFill="1" applyBorder="1" applyAlignment="1">
      <alignment vertical="center"/>
    </xf>
    <xf numFmtId="165" fontId="7" fillId="3" borderId="270" xfId="0" applyNumberFormat="1" applyFont="1" applyFill="1" applyBorder="1" applyAlignment="1">
      <alignment horizontal="right" vertical="center"/>
    </xf>
    <xf numFmtId="0" fontId="7" fillId="3" borderId="13" xfId="0" applyFont="1" applyFill="1" applyBorder="1" applyAlignment="1">
      <alignment vertical="top"/>
    </xf>
    <xf numFmtId="0" fontId="7" fillId="3" borderId="233" xfId="0" applyFont="1" applyFill="1" applyBorder="1" applyAlignment="1">
      <alignment vertical="top"/>
    </xf>
    <xf numFmtId="165" fontId="7" fillId="3" borderId="233" xfId="0" applyNumberFormat="1" applyFont="1" applyFill="1" applyBorder="1" applyAlignment="1">
      <alignment horizontal="center"/>
    </xf>
    <xf numFmtId="165" fontId="7" fillId="3" borderId="273" xfId="0" applyNumberFormat="1" applyFont="1" applyFill="1" applyBorder="1" applyAlignment="1">
      <alignment horizontal="left"/>
    </xf>
    <xf numFmtId="165" fontId="7" fillId="3" borderId="180" xfId="0" applyNumberFormat="1" applyFont="1" applyFill="1" applyBorder="1" applyAlignment="1">
      <alignment horizontal="right" vertical="center"/>
    </xf>
    <xf numFmtId="165" fontId="7" fillId="3" borderId="92" xfId="0" applyNumberFormat="1" applyFont="1" applyFill="1" applyBorder="1" applyAlignment="1">
      <alignment horizontal="right" vertical="center"/>
    </xf>
    <xf numFmtId="165" fontId="7" fillId="3" borderId="268" xfId="0" applyNumberFormat="1" applyFont="1" applyFill="1" applyBorder="1" applyAlignment="1">
      <alignment horizontal="center" vertical="center" wrapText="1"/>
    </xf>
    <xf numFmtId="165" fontId="7" fillId="3" borderId="180" xfId="0" applyNumberFormat="1" applyFont="1" applyFill="1" applyBorder="1" applyAlignment="1">
      <alignment horizontal="right" vertical="center" wrapText="1"/>
    </xf>
    <xf numFmtId="165" fontId="7" fillId="3" borderId="92" xfId="0" applyNumberFormat="1" applyFont="1" applyFill="1" applyBorder="1" applyAlignment="1">
      <alignment horizontal="right" vertical="center" wrapText="1"/>
    </xf>
    <xf numFmtId="165" fontId="7" fillId="3" borderId="187" xfId="0" applyNumberFormat="1" applyFont="1" applyFill="1" applyBorder="1" applyAlignment="1">
      <alignment horizontal="center" vertical="center" wrapText="1"/>
    </xf>
    <xf numFmtId="0" fontId="4" fillId="3" borderId="0" xfId="0" applyFont="1" applyFill="1" applyAlignment="1">
      <alignment horizontal="center" vertical="top"/>
    </xf>
    <xf numFmtId="0" fontId="8" fillId="3" borderId="185" xfId="0" applyFont="1" applyFill="1" applyBorder="1" applyAlignment="1">
      <alignment vertical="center" wrapText="1"/>
    </xf>
    <xf numFmtId="1" fontId="7" fillId="3" borderId="268" xfId="0" applyNumberFormat="1" applyFont="1" applyFill="1" applyBorder="1" applyAlignment="1">
      <alignment horizontal="center"/>
    </xf>
    <xf numFmtId="172" fontId="7" fillId="3" borderId="274" xfId="0" applyNumberFormat="1" applyFont="1" applyFill="1" applyBorder="1" applyAlignment="1">
      <alignment horizontal="right"/>
    </xf>
    <xf numFmtId="172" fontId="7" fillId="3" borderId="216" xfId="0" applyNumberFormat="1" applyFont="1" applyFill="1" applyBorder="1" applyAlignment="1">
      <alignment horizontal="right"/>
    </xf>
    <xf numFmtId="172" fontId="7" fillId="3" borderId="0" xfId="0" applyNumberFormat="1" applyFont="1" applyFill="1" applyAlignment="1">
      <alignment horizontal="right"/>
    </xf>
    <xf numFmtId="172" fontId="7" fillId="3" borderId="219" xfId="0" applyNumberFormat="1" applyFont="1" applyFill="1" applyBorder="1" applyAlignment="1">
      <alignment horizontal="right"/>
    </xf>
    <xf numFmtId="1" fontId="7" fillId="3" borderId="252" xfId="0" applyNumberFormat="1" applyFont="1" applyFill="1" applyBorder="1" applyAlignment="1">
      <alignment horizontal="center"/>
    </xf>
    <xf numFmtId="172" fontId="7" fillId="3" borderId="252" xfId="0" applyNumberFormat="1" applyFont="1" applyFill="1" applyBorder="1" applyAlignment="1">
      <alignment horizontal="right"/>
    </xf>
    <xf numFmtId="1" fontId="7" fillId="3" borderId="269" xfId="0" applyNumberFormat="1" applyFont="1" applyFill="1" applyBorder="1" applyAlignment="1">
      <alignment horizontal="center"/>
    </xf>
    <xf numFmtId="1" fontId="8" fillId="3" borderId="0" xfId="0" applyNumberFormat="1" applyFont="1" applyFill="1" applyAlignment="1">
      <alignment horizontal="right"/>
    </xf>
    <xf numFmtId="1" fontId="8" fillId="3" borderId="180" xfId="0" applyNumberFormat="1" applyFont="1" applyFill="1" applyBorder="1" applyAlignment="1">
      <alignment horizontal="right"/>
    </xf>
    <xf numFmtId="1" fontId="7" fillId="3" borderId="92" xfId="0" applyNumberFormat="1" applyFont="1" applyFill="1" applyBorder="1" applyAlignment="1">
      <alignment horizontal="right"/>
    </xf>
    <xf numFmtId="1" fontId="7" fillId="3" borderId="187" xfId="0" applyNumberFormat="1" applyFont="1" applyFill="1" applyBorder="1" applyAlignment="1">
      <alignment horizontal="center"/>
    </xf>
    <xf numFmtId="1" fontId="7" fillId="3" borderId="187" xfId="0" applyNumberFormat="1" applyFont="1" applyFill="1" applyBorder="1" applyAlignment="1">
      <alignment horizontal="right"/>
    </xf>
    <xf numFmtId="172" fontId="7" fillId="3" borderId="269" xfId="0" applyNumberFormat="1" applyFont="1" applyFill="1" applyBorder="1" applyAlignment="1">
      <alignment horizontal="right"/>
    </xf>
    <xf numFmtId="172" fontId="7" fillId="3" borderId="92" xfId="0" applyNumberFormat="1" applyFont="1" applyFill="1" applyBorder="1" applyAlignment="1">
      <alignment horizontal="right"/>
    </xf>
    <xf numFmtId="172" fontId="7" fillId="3" borderId="187" xfId="0" applyNumberFormat="1" applyFont="1" applyFill="1" applyBorder="1" applyAlignment="1">
      <alignment horizontal="right"/>
    </xf>
    <xf numFmtId="0" fontId="7" fillId="3" borderId="13" xfId="0" applyFont="1" applyFill="1" applyBorder="1" applyAlignment="1">
      <alignment vertical="center" wrapText="1"/>
    </xf>
    <xf numFmtId="172" fontId="7" fillId="3" borderId="189" xfId="0" applyNumberFormat="1" applyFont="1" applyFill="1" applyBorder="1" applyAlignment="1">
      <alignment horizontal="center" vertical="center"/>
    </xf>
    <xf numFmtId="172" fontId="7" fillId="0" borderId="259" xfId="0" applyNumberFormat="1" applyFont="1" applyBorder="1" applyAlignment="1">
      <alignment horizontal="right" vertical="center"/>
    </xf>
    <xf numFmtId="172" fontId="7" fillId="3" borderId="13" xfId="0" applyNumberFormat="1" applyFont="1" applyFill="1" applyBorder="1" applyAlignment="1">
      <alignment horizontal="right" vertical="center"/>
    </xf>
    <xf numFmtId="172" fontId="7" fillId="3" borderId="183" xfId="0" applyNumberFormat="1" applyFont="1" applyFill="1" applyBorder="1" applyAlignment="1">
      <alignment horizontal="right" vertical="center"/>
    </xf>
    <xf numFmtId="172" fontId="7" fillId="3" borderId="240" xfId="0" applyNumberFormat="1" applyFont="1" applyFill="1" applyBorder="1" applyAlignment="1">
      <alignment horizontal="right" vertical="center"/>
    </xf>
    <xf numFmtId="172" fontId="7" fillId="3" borderId="165" xfId="0" applyNumberFormat="1" applyFont="1" applyFill="1" applyBorder="1" applyAlignment="1">
      <alignment horizontal="center" vertical="center"/>
    </xf>
    <xf numFmtId="172" fontId="7" fillId="3" borderId="165" xfId="0" applyNumberFormat="1" applyFont="1" applyFill="1" applyBorder="1" applyAlignment="1">
      <alignment horizontal="right" vertical="center"/>
    </xf>
    <xf numFmtId="0" fontId="10" fillId="3" borderId="0" xfId="0" applyFont="1" applyFill="1" applyAlignment="1">
      <alignment horizontal="left" vertical="center" indent="1"/>
    </xf>
    <xf numFmtId="0" fontId="16" fillId="8" borderId="0" xfId="0" applyFont="1" applyFill="1" applyAlignment="1">
      <alignment horizontal="left" vertical="center" indent="1"/>
    </xf>
    <xf numFmtId="165" fontId="8" fillId="3" borderId="179" xfId="0" applyNumberFormat="1" applyFont="1" applyFill="1" applyBorder="1" applyAlignment="1">
      <alignment horizontal="center" vertical="center"/>
    </xf>
    <xf numFmtId="165" fontId="8" fillId="3" borderId="93" xfId="0" applyNumberFormat="1" applyFont="1" applyFill="1" applyBorder="1" applyAlignment="1">
      <alignment vertical="center"/>
    </xf>
    <xf numFmtId="165" fontId="8" fillId="3" borderId="206" xfId="0" applyNumberFormat="1" applyFont="1" applyFill="1" applyBorder="1" applyAlignment="1">
      <alignment horizontal="right" vertical="center"/>
    </xf>
    <xf numFmtId="0" fontId="32" fillId="3" borderId="275" xfId="0" applyFont="1" applyFill="1" applyBorder="1" applyAlignment="1">
      <alignment wrapText="1"/>
    </xf>
    <xf numFmtId="165" fontId="7" fillId="3" borderId="276" xfId="0" applyNumberFormat="1" applyFont="1" applyFill="1" applyBorder="1" applyAlignment="1">
      <alignment horizontal="center"/>
    </xf>
    <xf numFmtId="2" fontId="8" fillId="3" borderId="277" xfId="0" applyNumberFormat="1" applyFont="1" applyFill="1" applyBorder="1"/>
    <xf numFmtId="2" fontId="8" fillId="3" borderId="278" xfId="0" applyNumberFormat="1" applyFont="1" applyFill="1" applyBorder="1"/>
    <xf numFmtId="2" fontId="8" fillId="3" borderId="279" xfId="0" applyNumberFormat="1" applyFont="1" applyFill="1" applyBorder="1"/>
    <xf numFmtId="0" fontId="32" fillId="3" borderId="280" xfId="0" applyFont="1" applyFill="1" applyBorder="1" applyAlignment="1">
      <alignment wrapText="1"/>
    </xf>
    <xf numFmtId="165" fontId="7" fillId="3" borderId="281" xfId="0" applyNumberFormat="1" applyFont="1" applyFill="1" applyBorder="1" applyAlignment="1">
      <alignment horizontal="center"/>
    </xf>
    <xf numFmtId="2" fontId="8" fillId="3" borderId="282" xfId="0" applyNumberFormat="1" applyFont="1" applyFill="1" applyBorder="1"/>
    <xf numFmtId="2" fontId="8" fillId="3" borderId="283" xfId="0" applyNumberFormat="1" applyFont="1" applyFill="1" applyBorder="1"/>
    <xf numFmtId="2" fontId="8" fillId="3" borderId="284" xfId="0" applyNumberFormat="1" applyFont="1" applyFill="1" applyBorder="1"/>
    <xf numFmtId="168" fontId="3" fillId="3" borderId="0" xfId="13" applyNumberFormat="1" applyFont="1" applyFill="1" applyBorder="1" applyAlignment="1"/>
    <xf numFmtId="206" fontId="8" fillId="3" borderId="149" xfId="0" applyNumberFormat="1" applyFont="1" applyFill="1" applyBorder="1"/>
    <xf numFmtId="168" fontId="4" fillId="3" borderId="0" xfId="13" applyNumberFormat="1" applyFont="1" applyFill="1" applyBorder="1" applyAlignment="1"/>
    <xf numFmtId="206" fontId="7" fillId="3" borderId="149" xfId="0" applyNumberFormat="1" applyFont="1" applyFill="1" applyBorder="1"/>
    <xf numFmtId="0" fontId="4" fillId="3" borderId="149" xfId="0" applyFont="1" applyFill="1" applyBorder="1"/>
    <xf numFmtId="165" fontId="8" fillId="3" borderId="257" xfId="0" applyNumberFormat="1" applyFont="1" applyFill="1" applyBorder="1" applyAlignment="1">
      <alignment horizontal="right" vertical="center"/>
    </xf>
    <xf numFmtId="165" fontId="7" fillId="3" borderId="259" xfId="0" quotePrefix="1" applyNumberFormat="1" applyFont="1" applyFill="1" applyBorder="1" applyAlignment="1">
      <alignment horizontal="right" vertical="center"/>
    </xf>
    <xf numFmtId="169" fontId="7" fillId="3" borderId="263" xfId="0" applyNumberFormat="1" applyFont="1" applyFill="1" applyBorder="1" applyAlignment="1">
      <alignment horizontal="right" vertical="center"/>
    </xf>
    <xf numFmtId="168" fontId="4" fillId="3" borderId="0" xfId="13" applyNumberFormat="1" applyFont="1" applyFill="1" applyAlignment="1"/>
    <xf numFmtId="0" fontId="8" fillId="3" borderId="152" xfId="0" applyFont="1" applyFill="1" applyBorder="1" applyAlignment="1">
      <alignment vertical="center" wrapText="1"/>
    </xf>
    <xf numFmtId="0" fontId="4" fillId="0" borderId="64" xfId="0" applyFont="1" applyBorder="1" applyAlignment="1">
      <alignment horizontal="left" vertical="center" wrapText="1"/>
    </xf>
    <xf numFmtId="0" fontId="7" fillId="2" borderId="64" xfId="0" applyFont="1" applyFill="1" applyBorder="1" applyAlignment="1">
      <alignment horizontal="left" vertical="center" wrapText="1"/>
    </xf>
    <xf numFmtId="0" fontId="7" fillId="3" borderId="0" xfId="0" applyFont="1" applyFill="1" applyAlignment="1">
      <alignment horizontal="left" vertical="center" wrapText="1"/>
    </xf>
    <xf numFmtId="0" fontId="7" fillId="3" borderId="151" xfId="0" applyFont="1" applyFill="1" applyBorder="1" applyAlignment="1">
      <alignment horizontal="left" vertical="top" wrapText="1"/>
    </xf>
    <xf numFmtId="0" fontId="34" fillId="6" borderId="45" xfId="0" applyFont="1" applyFill="1" applyBorder="1" applyAlignment="1">
      <alignment horizontal="center" vertical="center"/>
    </xf>
    <xf numFmtId="0" fontId="34" fillId="6" borderId="231" xfId="0" applyFont="1" applyFill="1" applyBorder="1" applyAlignment="1">
      <alignment horizontal="center" vertical="center"/>
    </xf>
    <xf numFmtId="0" fontId="34" fillId="6" borderId="230" xfId="0" applyFont="1" applyFill="1" applyBorder="1" applyAlignment="1">
      <alignment horizontal="center" vertical="center"/>
    </xf>
    <xf numFmtId="0" fontId="34" fillId="6" borderId="232" xfId="0" applyFont="1" applyFill="1" applyBorder="1" applyAlignment="1">
      <alignment horizontal="center" vertical="center"/>
    </xf>
    <xf numFmtId="0" fontId="10" fillId="3" borderId="0" xfId="0" applyFont="1" applyFill="1" applyAlignment="1">
      <alignment vertical="center" wrapText="1"/>
    </xf>
    <xf numFmtId="0" fontId="0" fillId="3" borderId="0" xfId="0" applyFill="1" applyAlignment="1">
      <alignment vertical="center" wrapText="1"/>
    </xf>
    <xf numFmtId="0" fontId="4" fillId="3" borderId="64" xfId="0" applyFont="1" applyFill="1" applyBorder="1" applyAlignment="1">
      <alignment horizontal="left" vertical="top" wrapText="1"/>
    </xf>
    <xf numFmtId="0" fontId="4" fillId="3" borderId="0" xfId="0" applyFont="1" applyFill="1" applyAlignment="1">
      <alignment horizontal="left" vertical="center" wrapText="1"/>
    </xf>
    <xf numFmtId="0" fontId="34" fillId="6" borderId="254" xfId="0" applyFont="1" applyFill="1" applyBorder="1" applyAlignment="1">
      <alignment horizontal="center" vertical="center"/>
    </xf>
    <xf numFmtId="0" fontId="34" fillId="6" borderId="255" xfId="0" applyFont="1" applyFill="1" applyBorder="1" applyAlignment="1">
      <alignment horizontal="center" vertical="center"/>
    </xf>
    <xf numFmtId="0" fontId="7" fillId="3" borderId="64" xfId="0" applyFont="1" applyFill="1" applyBorder="1" applyAlignment="1">
      <alignment horizontal="left" vertical="center" wrapText="1"/>
    </xf>
    <xf numFmtId="37" fontId="4" fillId="0" borderId="0" xfId="12" applyFont="1" applyAlignment="1">
      <alignment horizontal="left" vertical="center" wrapText="1"/>
    </xf>
    <xf numFmtId="37" fontId="13" fillId="2" borderId="0" xfId="12" applyFont="1" applyFill="1" applyAlignment="1">
      <alignment horizontal="left" vertical="center"/>
    </xf>
    <xf numFmtId="37" fontId="86" fillId="5" borderId="0" xfId="12" applyFont="1" applyFill="1" applyAlignment="1">
      <alignment horizontal="center" vertical="center" wrapText="1"/>
    </xf>
    <xf numFmtId="0" fontId="6" fillId="6" borderId="113" xfId="6" applyFont="1" applyFill="1" applyBorder="1" applyAlignment="1">
      <alignment horizontal="center" vertical="center"/>
    </xf>
    <xf numFmtId="0" fontId="6" fillId="6" borderId="5" xfId="6" applyFont="1" applyFill="1" applyBorder="1" applyAlignment="1">
      <alignment horizontal="center" vertical="center"/>
    </xf>
    <xf numFmtId="49" fontId="6" fillId="6" borderId="113" xfId="12" applyNumberFormat="1" applyFont="1" applyFill="1" applyBorder="1" applyAlignment="1">
      <alignment horizontal="center" vertical="center"/>
    </xf>
    <xf numFmtId="37" fontId="6" fillId="6" borderId="5" xfId="12" applyFont="1" applyFill="1" applyBorder="1" applyAlignment="1">
      <alignment horizontal="center" vertical="center"/>
    </xf>
    <xf numFmtId="37" fontId="9" fillId="10" borderId="59" xfId="12" applyFont="1" applyFill="1" applyBorder="1" applyAlignment="1">
      <alignment horizontal="center" vertical="top" wrapText="1"/>
    </xf>
    <xf numFmtId="37" fontId="6" fillId="5" borderId="0" xfId="12" applyFont="1" applyFill="1" applyAlignment="1">
      <alignment horizontal="center" vertical="center" wrapText="1"/>
    </xf>
    <xf numFmtId="37" fontId="35" fillId="0" borderId="0" xfId="7" applyAlignment="1">
      <alignment vertical="top" wrapText="1"/>
    </xf>
    <xf numFmtId="49" fontId="27" fillId="3" borderId="0" xfId="7" applyNumberFormat="1" applyFont="1" applyFill="1" applyAlignment="1">
      <alignment horizontal="left" vertical="top" wrapText="1"/>
    </xf>
    <xf numFmtId="37" fontId="6" fillId="5" borderId="0" xfId="7" applyFont="1" applyFill="1" applyAlignment="1">
      <alignment horizontal="center" vertical="center" wrapText="1"/>
    </xf>
    <xf numFmtId="37" fontId="45" fillId="6" borderId="2" xfId="7" applyFont="1" applyFill="1" applyBorder="1" applyAlignment="1">
      <alignment horizontal="center" vertical="center" wrapText="1"/>
    </xf>
    <xf numFmtId="37" fontId="45" fillId="6" borderId="5" xfId="7" applyFont="1" applyFill="1" applyBorder="1" applyAlignment="1">
      <alignment horizontal="center" vertical="center" wrapText="1"/>
    </xf>
    <xf numFmtId="49" fontId="6" fillId="6" borderId="9" xfId="7" applyNumberFormat="1" applyFont="1" applyFill="1" applyBorder="1" applyAlignment="1">
      <alignment horizontal="center" vertical="center" wrapText="1"/>
    </xf>
    <xf numFmtId="49" fontId="6" fillId="6" borderId="10" xfId="7" applyNumberFormat="1" applyFont="1" applyFill="1" applyBorder="1" applyAlignment="1">
      <alignment horizontal="center" vertical="center" wrapText="1"/>
    </xf>
    <xf numFmtId="49" fontId="6" fillId="6" borderId="14" xfId="7" applyNumberFormat="1" applyFont="1" applyFill="1" applyBorder="1" applyAlignment="1">
      <alignment horizontal="center" vertical="center" wrapText="1"/>
    </xf>
    <xf numFmtId="37" fontId="6" fillId="6" borderId="1" xfId="7" applyFont="1" applyFill="1" applyBorder="1" applyAlignment="1">
      <alignment horizontal="center" vertical="center" wrapText="1"/>
    </xf>
    <xf numFmtId="37" fontId="6" fillId="6" borderId="58" xfId="7" applyFont="1" applyFill="1" applyBorder="1" applyAlignment="1">
      <alignment horizontal="center" vertical="center" wrapText="1"/>
    </xf>
    <xf numFmtId="37" fontId="40" fillId="0" borderId="0" xfId="11" applyFont="1" applyFill="1" applyAlignment="1">
      <alignment wrapText="1"/>
    </xf>
    <xf numFmtId="37" fontId="47" fillId="0" borderId="56" xfId="7" applyFont="1" applyBorder="1" applyAlignment="1">
      <alignment horizontal="left" vertical="top" wrapText="1"/>
    </xf>
    <xf numFmtId="37" fontId="27" fillId="3" borderId="0" xfId="7" applyFont="1" applyFill="1" applyAlignment="1">
      <alignment horizontal="left" vertical="top" wrapText="1"/>
    </xf>
    <xf numFmtId="0" fontId="21" fillId="6" borderId="23" xfId="10" applyFont="1" applyFill="1" applyBorder="1" applyAlignment="1">
      <alignment horizontal="center" vertical="center"/>
    </xf>
    <xf numFmtId="0" fontId="21" fillId="6" borderId="18" xfId="10" applyFont="1" applyFill="1" applyBorder="1" applyAlignment="1">
      <alignment horizontal="center" vertical="center"/>
    </xf>
    <xf numFmtId="0" fontId="21" fillId="6" borderId="21" xfId="10" applyFont="1" applyFill="1" applyBorder="1" applyAlignment="1">
      <alignment horizontal="center" vertical="center" wrapText="1"/>
    </xf>
    <xf numFmtId="0" fontId="21" fillId="6" borderId="22" xfId="10" applyFont="1" applyFill="1" applyBorder="1" applyAlignment="1">
      <alignment horizontal="center" vertical="center" wrapText="1"/>
    </xf>
    <xf numFmtId="0" fontId="21" fillId="6" borderId="23" xfId="10" applyFont="1" applyFill="1" applyBorder="1" applyAlignment="1">
      <alignment horizontal="center" vertical="center" wrapText="1"/>
    </xf>
    <xf numFmtId="0" fontId="21" fillId="6" borderId="16" xfId="10" applyFont="1" applyFill="1" applyBorder="1" applyAlignment="1">
      <alignment horizontal="center" vertical="center" wrapText="1"/>
    </xf>
    <xf numFmtId="0" fontId="21" fillId="6" borderId="18" xfId="10" applyFont="1" applyFill="1" applyBorder="1" applyAlignment="1">
      <alignment horizontal="center" vertical="center" wrapText="1"/>
    </xf>
    <xf numFmtId="0" fontId="21" fillId="6" borderId="28" xfId="10" applyFont="1" applyFill="1" applyBorder="1" applyAlignment="1">
      <alignment horizontal="center" vertical="center" wrapText="1"/>
    </xf>
    <xf numFmtId="0" fontId="21" fillId="6" borderId="0" xfId="10" applyFont="1" applyFill="1" applyAlignment="1">
      <alignment horizontal="center" vertical="center" wrapText="1"/>
    </xf>
    <xf numFmtId="37" fontId="35" fillId="3" borderId="0" xfId="7" applyFill="1" applyAlignment="1">
      <alignment horizontal="left" vertical="top" wrapText="1"/>
    </xf>
    <xf numFmtId="37" fontId="8" fillId="3" borderId="0" xfId="7" applyFont="1" applyFill="1" applyAlignment="1">
      <alignment horizontal="left"/>
    </xf>
    <xf numFmtId="37" fontId="3" fillId="3" borderId="0" xfId="7" applyFont="1" applyFill="1" applyAlignment="1">
      <alignment horizontal="left"/>
    </xf>
    <xf numFmtId="37" fontId="3" fillId="3" borderId="0" xfId="7" applyFont="1" applyFill="1" applyAlignment="1">
      <alignment horizontal="left" vertical="center" wrapText="1"/>
    </xf>
    <xf numFmtId="37" fontId="3" fillId="3" borderId="0" xfId="7" applyFont="1" applyFill="1" applyAlignment="1">
      <alignment horizontal="left" wrapText="1"/>
    </xf>
    <xf numFmtId="37" fontId="21" fillId="6" borderId="29" xfId="7" applyFont="1" applyFill="1" applyBorder="1" applyAlignment="1">
      <alignment vertical="center" wrapText="1"/>
    </xf>
    <xf numFmtId="37" fontId="36" fillId="0" borderId="29" xfId="7" applyFont="1" applyBorder="1" applyAlignment="1">
      <alignment vertical="center" wrapText="1"/>
    </xf>
    <xf numFmtId="37" fontId="6" fillId="6" borderId="28" xfId="7" applyFont="1" applyFill="1" applyBorder="1" applyAlignment="1">
      <alignment horizontal="center" vertical="center" wrapText="1"/>
    </xf>
    <xf numFmtId="37" fontId="6" fillId="6" borderId="0" xfId="7" applyFont="1" applyFill="1" applyAlignment="1">
      <alignment horizontal="center" vertical="center" wrapText="1"/>
    </xf>
    <xf numFmtId="37" fontId="6" fillId="6" borderId="46" xfId="7" applyFont="1" applyFill="1" applyBorder="1" applyAlignment="1">
      <alignment horizontal="center" vertical="center" wrapText="1"/>
    </xf>
    <xf numFmtId="177" fontId="6" fillId="6" borderId="4" xfId="7" applyNumberFormat="1" applyFont="1" applyFill="1" applyBorder="1" applyAlignment="1">
      <alignment horizontal="center" vertical="center" wrapText="1"/>
    </xf>
    <xf numFmtId="177" fontId="4" fillId="6" borderId="4" xfId="7" applyNumberFormat="1" applyFont="1" applyFill="1" applyBorder="1" applyAlignment="1">
      <alignment horizontal="center" vertical="center" wrapText="1"/>
    </xf>
    <xf numFmtId="0" fontId="7" fillId="2" borderId="0" xfId="0" applyFont="1" applyFill="1" applyAlignment="1">
      <alignment vertical="center" wrapText="1"/>
    </xf>
    <xf numFmtId="0" fontId="4" fillId="0" borderId="0" xfId="0" applyFont="1" applyAlignment="1">
      <alignment vertical="center" wrapText="1"/>
    </xf>
    <xf numFmtId="0" fontId="6" fillId="6" borderId="9" xfId="0" applyFont="1" applyFill="1" applyBorder="1" applyAlignment="1">
      <alignment horizontal="center" vertical="center"/>
    </xf>
    <xf numFmtId="0" fontId="6" fillId="6" borderId="10" xfId="0" applyFont="1" applyFill="1" applyBorder="1" applyAlignment="1">
      <alignment horizontal="center" vertical="center"/>
    </xf>
    <xf numFmtId="0" fontId="6" fillId="6" borderId="9" xfId="0" applyFont="1" applyFill="1" applyBorder="1" applyAlignment="1">
      <alignment horizontal="center" vertical="center" wrapText="1"/>
    </xf>
    <xf numFmtId="0" fontId="4" fillId="6" borderId="10" xfId="0" applyFont="1" applyFill="1" applyBorder="1" applyAlignment="1">
      <alignment horizontal="center" vertical="center" wrapText="1"/>
    </xf>
    <xf numFmtId="0" fontId="6" fillId="6" borderId="1" xfId="0" applyFont="1" applyFill="1" applyBorder="1" applyAlignment="1">
      <alignment horizontal="center" vertical="center" wrapText="1"/>
    </xf>
    <xf numFmtId="0" fontId="4" fillId="6" borderId="3" xfId="0" applyFont="1" applyFill="1" applyBorder="1" applyAlignment="1">
      <alignment horizontal="center" vertical="center" wrapText="1"/>
    </xf>
    <xf numFmtId="0" fontId="4" fillId="6" borderId="12" xfId="0" applyFont="1" applyFill="1" applyBorder="1" applyAlignment="1">
      <alignment horizontal="center" vertical="center" wrapText="1"/>
    </xf>
    <xf numFmtId="0" fontId="6" fillId="6" borderId="2" xfId="0" applyFont="1" applyFill="1" applyBorder="1" applyAlignment="1">
      <alignment horizontal="center" vertical="center" wrapText="1"/>
    </xf>
    <xf numFmtId="0" fontId="6" fillId="6" borderId="4" xfId="0" applyFont="1" applyFill="1" applyBorder="1" applyAlignment="1">
      <alignment horizontal="center" vertical="center" wrapText="1"/>
    </xf>
    <xf numFmtId="0" fontId="6" fillId="6" borderId="11" xfId="0" applyFont="1" applyFill="1" applyBorder="1" applyAlignment="1">
      <alignment horizontal="center" vertical="center" wrapText="1"/>
    </xf>
    <xf numFmtId="0" fontId="6" fillId="6" borderId="5" xfId="0" applyFont="1" applyFill="1" applyBorder="1" applyAlignment="1">
      <alignment horizontal="center" vertical="center" wrapText="1"/>
    </xf>
    <xf numFmtId="0" fontId="6" fillId="6" borderId="6" xfId="0" applyFont="1" applyFill="1" applyBorder="1" applyAlignment="1">
      <alignment horizontal="center" vertical="center"/>
    </xf>
    <xf numFmtId="0" fontId="6" fillId="6" borderId="8" xfId="0" applyFont="1" applyFill="1" applyBorder="1" applyAlignment="1">
      <alignment horizontal="center" vertical="center"/>
    </xf>
    <xf numFmtId="2" fontId="6" fillId="5" borderId="0" xfId="0" applyNumberFormat="1" applyFont="1" applyFill="1" applyAlignment="1">
      <alignment horizontal="center" vertical="center" wrapText="1"/>
    </xf>
    <xf numFmtId="0" fontId="6" fillId="6" borderId="7" xfId="0" applyFont="1" applyFill="1" applyBorder="1" applyAlignment="1">
      <alignment horizontal="center" vertical="center"/>
    </xf>
    <xf numFmtId="0" fontId="37" fillId="2" borderId="0" xfId="0" applyFont="1" applyFill="1" applyAlignment="1">
      <alignment horizontal="left"/>
    </xf>
    <xf numFmtId="0" fontId="33" fillId="6" borderId="0" xfId="6" applyFont="1" applyFill="1" applyAlignment="1">
      <alignment horizontal="center" vertical="center"/>
    </xf>
    <xf numFmtId="0" fontId="10" fillId="3" borderId="0" xfId="6" applyFont="1" applyFill="1" applyAlignment="1">
      <alignment vertical="center" wrapText="1"/>
    </xf>
    <xf numFmtId="0" fontId="37" fillId="3" borderId="0" xfId="0" applyFont="1" applyFill="1" applyAlignment="1">
      <alignment horizontal="left"/>
    </xf>
    <xf numFmtId="0" fontId="6" fillId="5" borderId="0" xfId="0" applyFont="1" applyFill="1" applyAlignment="1">
      <alignment horizontal="center" vertical="center" wrapText="1"/>
    </xf>
    <xf numFmtId="0" fontId="4" fillId="5" borderId="0" xfId="0" applyFont="1" applyFill="1" applyAlignment="1">
      <alignment vertical="center" wrapText="1"/>
    </xf>
    <xf numFmtId="0" fontId="8" fillId="3" borderId="0" xfId="0" applyFont="1" applyFill="1" applyAlignment="1">
      <alignment horizontal="left" wrapText="1"/>
    </xf>
    <xf numFmtId="0" fontId="13" fillId="2" borderId="0" xfId="0" applyFont="1" applyFill="1" applyAlignment="1">
      <alignment horizontal="left"/>
    </xf>
    <xf numFmtId="0" fontId="8" fillId="3" borderId="0" xfId="0" applyFont="1" applyFill="1" applyAlignment="1">
      <alignment horizontal="left" vertical="center" wrapText="1"/>
    </xf>
    <xf numFmtId="0" fontId="8" fillId="3" borderId="0" xfId="0" applyFont="1" applyFill="1" applyAlignment="1">
      <alignment horizontal="left"/>
    </xf>
    <xf numFmtId="0" fontId="6" fillId="5" borderId="0" xfId="0" applyFont="1" applyFill="1" applyAlignment="1">
      <alignment horizontal="center" wrapText="1"/>
    </xf>
    <xf numFmtId="0" fontId="4" fillId="5" borderId="0" xfId="0" applyFont="1" applyFill="1" applyAlignment="1">
      <alignment horizontal="center" vertical="center" wrapText="1"/>
    </xf>
    <xf numFmtId="0" fontId="8" fillId="2" borderId="0" xfId="0" applyFont="1" applyFill="1" applyAlignment="1">
      <alignment horizontal="left" vertical="center" wrapText="1"/>
    </xf>
    <xf numFmtId="0" fontId="6" fillId="5" borderId="0" xfId="0" applyFont="1" applyFill="1" applyAlignment="1">
      <alignment horizontal="center" vertical="center"/>
    </xf>
    <xf numFmtId="0" fontId="4" fillId="5" borderId="0" xfId="0" applyFont="1" applyFill="1" applyAlignment="1">
      <alignment horizontal="center" vertical="center"/>
    </xf>
    <xf numFmtId="0" fontId="4" fillId="5" borderId="0" xfId="0" applyFont="1" applyFill="1" applyAlignment="1">
      <alignment wrapText="1"/>
    </xf>
    <xf numFmtId="0" fontId="6" fillId="6" borderId="14" xfId="0" applyFont="1" applyFill="1" applyBorder="1" applyAlignment="1">
      <alignment horizontal="center" vertical="center"/>
    </xf>
    <xf numFmtId="0" fontId="4" fillId="0" borderId="28" xfId="1" applyFont="1" applyBorder="1" applyAlignment="1">
      <alignment horizontal="left" wrapText="1"/>
    </xf>
    <xf numFmtId="0" fontId="4" fillId="0" borderId="0" xfId="1" applyFont="1" applyAlignment="1">
      <alignment horizontal="left" wrapText="1"/>
    </xf>
    <xf numFmtId="0" fontId="27" fillId="0" borderId="0" xfId="1" applyFont="1" applyAlignment="1">
      <alignment wrapText="1"/>
    </xf>
    <xf numFmtId="0" fontId="2" fillId="0" borderId="0" xfId="1" applyAlignment="1">
      <alignment wrapText="1"/>
    </xf>
    <xf numFmtId="0" fontId="2" fillId="0" borderId="29" xfId="1" applyBorder="1" applyAlignment="1">
      <alignment wrapText="1"/>
    </xf>
    <xf numFmtId="0" fontId="2" fillId="0" borderId="28" xfId="1" applyBorder="1" applyAlignment="1">
      <alignment wrapText="1"/>
    </xf>
    <xf numFmtId="0" fontId="2" fillId="0" borderId="21" xfId="1" applyBorder="1" applyAlignment="1">
      <alignment wrapText="1"/>
    </xf>
    <xf numFmtId="0" fontId="2" fillId="0" borderId="22" xfId="1" applyBorder="1" applyAlignment="1">
      <alignment wrapText="1"/>
    </xf>
    <xf numFmtId="0" fontId="2" fillId="0" borderId="23" xfId="1" applyBorder="1" applyAlignment="1">
      <alignment wrapText="1"/>
    </xf>
    <xf numFmtId="0" fontId="4" fillId="0" borderId="26" xfId="1" applyFont="1" applyBorder="1" applyAlignment="1">
      <alignment horizontal="left" vertical="center" wrapText="1"/>
    </xf>
    <xf numFmtId="0" fontId="4" fillId="0" borderId="30" xfId="1" applyFont="1" applyBorder="1" applyAlignment="1">
      <alignment horizontal="left" vertical="center" wrapText="1"/>
    </xf>
    <xf numFmtId="0" fontId="4" fillId="0" borderId="27" xfId="1" applyFont="1" applyBorder="1" applyAlignment="1">
      <alignment horizontal="left" vertical="center" wrapText="1"/>
    </xf>
    <xf numFmtId="0" fontId="2" fillId="0" borderId="30" xfId="1" applyBorder="1" applyAlignment="1">
      <alignment wrapText="1"/>
    </xf>
    <xf numFmtId="0" fontId="2" fillId="0" borderId="27" xfId="1" applyBorder="1" applyAlignment="1">
      <alignment wrapText="1"/>
    </xf>
    <xf numFmtId="0" fontId="6" fillId="5" borderId="29" xfId="0" applyFont="1" applyFill="1" applyBorder="1" applyAlignment="1">
      <alignment horizontal="center" vertical="center" wrapText="1"/>
    </xf>
    <xf numFmtId="0" fontId="21" fillId="6" borderId="20" xfId="1" applyFont="1" applyFill="1" applyBorder="1" applyAlignment="1">
      <alignment horizontal="center" vertical="center"/>
    </xf>
    <xf numFmtId="0" fontId="21" fillId="6" borderId="25" xfId="1" applyFont="1" applyFill="1" applyBorder="1" applyAlignment="1">
      <alignment horizontal="center" vertical="center"/>
    </xf>
    <xf numFmtId="0" fontId="21" fillId="6" borderId="21" xfId="1" applyFont="1" applyFill="1" applyBorder="1" applyAlignment="1">
      <alignment horizontal="center" vertical="center"/>
    </xf>
    <xf numFmtId="0" fontId="21" fillId="6" borderId="22" xfId="1" applyFont="1" applyFill="1" applyBorder="1" applyAlignment="1">
      <alignment horizontal="center" vertical="center"/>
    </xf>
    <xf numFmtId="0" fontId="21" fillId="6" borderId="23" xfId="1" applyFont="1" applyFill="1" applyBorder="1" applyAlignment="1">
      <alignment horizontal="center" vertical="center"/>
    </xf>
    <xf numFmtId="0" fontId="21" fillId="6" borderId="0" xfId="1" applyFont="1" applyFill="1" applyAlignment="1">
      <alignment horizontal="center" vertical="center"/>
    </xf>
    <xf numFmtId="0" fontId="21" fillId="6" borderId="24" xfId="1" applyFont="1" applyFill="1" applyBorder="1" applyAlignment="1">
      <alignment horizontal="center" vertical="center"/>
    </xf>
    <xf numFmtId="0" fontId="21" fillId="6" borderId="19" xfId="1" applyFont="1" applyFill="1" applyBorder="1" applyAlignment="1">
      <alignment horizontal="center" vertical="center" wrapText="1"/>
    </xf>
    <xf numFmtId="0" fontId="4" fillId="3" borderId="26" xfId="1" applyFont="1" applyFill="1" applyBorder="1" applyAlignment="1">
      <alignment horizontal="left" vertical="center" wrapText="1"/>
    </xf>
    <xf numFmtId="0" fontId="4" fillId="3" borderId="30" xfId="1" applyFont="1" applyFill="1" applyBorder="1" applyAlignment="1">
      <alignment horizontal="left" vertical="center" wrapText="1"/>
    </xf>
    <xf numFmtId="0" fontId="2" fillId="3" borderId="30" xfId="1" applyFill="1" applyBorder="1" applyAlignment="1">
      <alignment wrapText="1"/>
    </xf>
    <xf numFmtId="0" fontId="2" fillId="3" borderId="27" xfId="1" applyFill="1" applyBorder="1" applyAlignment="1">
      <alignment wrapText="1"/>
    </xf>
    <xf numFmtId="0" fontId="6" fillId="5" borderId="17" xfId="0" applyFont="1" applyFill="1" applyBorder="1" applyAlignment="1">
      <alignment horizontal="center" vertical="center" wrapText="1"/>
    </xf>
    <xf numFmtId="0" fontId="6" fillId="5" borderId="18" xfId="0" applyFont="1" applyFill="1" applyBorder="1" applyAlignment="1">
      <alignment horizontal="center" vertical="center" wrapText="1"/>
    </xf>
    <xf numFmtId="0" fontId="6" fillId="5" borderId="22" xfId="0" applyFont="1" applyFill="1" applyBorder="1" applyAlignment="1">
      <alignment horizontal="center" vertical="center" wrapText="1"/>
    </xf>
    <xf numFmtId="0" fontId="6" fillId="5" borderId="23" xfId="0" applyFont="1" applyFill="1" applyBorder="1" applyAlignment="1">
      <alignment horizontal="center" vertical="center" wrapText="1"/>
    </xf>
    <xf numFmtId="0" fontId="21" fillId="6" borderId="18" xfId="1" applyFont="1" applyFill="1" applyBorder="1" applyAlignment="1">
      <alignment horizontal="center" vertical="center"/>
    </xf>
    <xf numFmtId="0" fontId="21" fillId="6" borderId="29" xfId="1" applyFont="1" applyFill="1" applyBorder="1" applyAlignment="1">
      <alignment horizontal="center" vertical="center"/>
    </xf>
    <xf numFmtId="0" fontId="21" fillId="6" borderId="21" xfId="1" applyFont="1" applyFill="1" applyBorder="1" applyAlignment="1">
      <alignment horizontal="center" vertical="center" wrapText="1"/>
    </xf>
    <xf numFmtId="0" fontId="21" fillId="6" borderId="22" xfId="1" applyFont="1" applyFill="1" applyBorder="1" applyAlignment="1">
      <alignment horizontal="center" vertical="center" wrapText="1"/>
    </xf>
    <xf numFmtId="0" fontId="21" fillId="6" borderId="23" xfId="1" applyFont="1" applyFill="1" applyBorder="1" applyAlignment="1">
      <alignment horizontal="center" vertical="center" wrapText="1"/>
    </xf>
    <xf numFmtId="0" fontId="21" fillId="6" borderId="32" xfId="1" applyFont="1" applyFill="1" applyBorder="1" applyAlignment="1">
      <alignment horizontal="center" vertical="center" wrapText="1"/>
    </xf>
    <xf numFmtId="0" fontId="21" fillId="6" borderId="16" xfId="1" applyFont="1" applyFill="1" applyBorder="1" applyAlignment="1">
      <alignment horizontal="center" vertical="center" wrapText="1"/>
    </xf>
    <xf numFmtId="0" fontId="21" fillId="6" borderId="17" xfId="1" applyFont="1" applyFill="1" applyBorder="1" applyAlignment="1">
      <alignment horizontal="center" vertical="center" wrapText="1"/>
    </xf>
    <xf numFmtId="0" fontId="21" fillId="6" borderId="18" xfId="1" applyFont="1" applyFill="1" applyBorder="1" applyAlignment="1">
      <alignment horizontal="center" vertical="center" wrapText="1"/>
    </xf>
    <xf numFmtId="0" fontId="4" fillId="3" borderId="19" xfId="1" applyFont="1" applyFill="1" applyBorder="1" applyAlignment="1">
      <alignment horizontal="left" vertical="center" wrapText="1"/>
    </xf>
    <xf numFmtId="0" fontId="2" fillId="3" borderId="19" xfId="1" applyFill="1" applyBorder="1" applyAlignment="1">
      <alignment vertical="center" wrapText="1"/>
    </xf>
    <xf numFmtId="0" fontId="2" fillId="3" borderId="19" xfId="1" applyFill="1" applyBorder="1" applyAlignment="1">
      <alignment wrapText="1"/>
    </xf>
    <xf numFmtId="0" fontId="21" fillId="6" borderId="33" xfId="1" applyFont="1" applyFill="1" applyBorder="1" applyAlignment="1">
      <alignment horizontal="center" vertical="center"/>
    </xf>
    <xf numFmtId="0" fontId="21" fillId="6" borderId="26" xfId="1" applyFont="1" applyFill="1" applyBorder="1" applyAlignment="1">
      <alignment horizontal="center" vertical="center"/>
    </xf>
    <xf numFmtId="0" fontId="21" fillId="6" borderId="30" xfId="1" applyFont="1" applyFill="1" applyBorder="1" applyAlignment="1">
      <alignment horizontal="center" vertical="center"/>
    </xf>
    <xf numFmtId="0" fontId="21" fillId="6" borderId="27" xfId="1" applyFont="1" applyFill="1" applyBorder="1" applyAlignment="1">
      <alignment horizontal="center" vertical="center"/>
    </xf>
    <xf numFmtId="0" fontId="21" fillId="6" borderId="26" xfId="1" applyFont="1" applyFill="1" applyBorder="1" applyAlignment="1">
      <alignment horizontal="center" vertical="center" wrapText="1"/>
    </xf>
    <xf numFmtId="0" fontId="21" fillId="6" borderId="30" xfId="1" applyFont="1" applyFill="1" applyBorder="1" applyAlignment="1">
      <alignment horizontal="center" vertical="center" wrapText="1"/>
    </xf>
    <xf numFmtId="0" fontId="21" fillId="6" borderId="27" xfId="1" applyFont="1" applyFill="1" applyBorder="1" applyAlignment="1">
      <alignment horizontal="center" vertical="center" wrapText="1"/>
    </xf>
    <xf numFmtId="0" fontId="33" fillId="5" borderId="0" xfId="6" applyFont="1" applyFill="1" applyAlignment="1">
      <alignment horizontal="center" vertical="center"/>
    </xf>
    <xf numFmtId="37" fontId="6" fillId="5" borderId="0" xfId="12" applyFont="1" applyFill="1" applyAlignment="1">
      <alignment horizontal="center" vertical="center"/>
    </xf>
    <xf numFmtId="37" fontId="6" fillId="6" borderId="2" xfId="12" quotePrefix="1" applyFont="1" applyFill="1" applyBorder="1" applyAlignment="1">
      <alignment horizontal="center" vertical="center"/>
    </xf>
    <xf numFmtId="37" fontId="6" fillId="6" borderId="4" xfId="12" applyFont="1" applyFill="1" applyBorder="1" applyAlignment="1">
      <alignment horizontal="center" vertical="center"/>
    </xf>
    <xf numFmtId="0" fontId="6" fillId="6" borderId="9" xfId="12" applyNumberFormat="1" applyFont="1" applyFill="1" applyBorder="1" applyAlignment="1">
      <alignment horizontal="center" vertical="center"/>
    </xf>
    <xf numFmtId="0" fontId="6" fillId="6" borderId="10" xfId="12" applyNumberFormat="1" applyFont="1" applyFill="1" applyBorder="1" applyAlignment="1">
      <alignment horizontal="center" vertical="center"/>
    </xf>
    <xf numFmtId="0" fontId="6" fillId="6" borderId="14" xfId="12" applyNumberFormat="1" applyFont="1" applyFill="1" applyBorder="1" applyAlignment="1">
      <alignment horizontal="center" vertical="center"/>
    </xf>
    <xf numFmtId="49" fontId="6" fillId="6" borderId="2" xfId="0" applyNumberFormat="1" applyFont="1" applyFill="1" applyBorder="1" applyAlignment="1">
      <alignment horizontal="center" vertical="center"/>
    </xf>
    <xf numFmtId="0" fontId="6" fillId="6" borderId="5" xfId="0" applyFont="1" applyFill="1" applyBorder="1" applyAlignment="1">
      <alignment horizontal="center" vertical="center"/>
    </xf>
    <xf numFmtId="0" fontId="13" fillId="0" borderId="0" xfId="0" applyFont="1" applyAlignment="1">
      <alignment horizontal="left"/>
    </xf>
    <xf numFmtId="0" fontId="6" fillId="5" borderId="3" xfId="0" applyFont="1" applyFill="1" applyBorder="1" applyAlignment="1">
      <alignment horizontal="center" vertical="center"/>
    </xf>
    <xf numFmtId="49" fontId="6" fillId="6" borderId="1" xfId="0" applyNumberFormat="1" applyFont="1" applyFill="1" applyBorder="1" applyAlignment="1">
      <alignment horizontal="center" vertical="center"/>
    </xf>
    <xf numFmtId="49" fontId="6" fillId="6" borderId="58" xfId="0" applyNumberFormat="1" applyFont="1" applyFill="1" applyBorder="1" applyAlignment="1">
      <alignment horizontal="center" vertical="center"/>
    </xf>
    <xf numFmtId="49" fontId="6" fillId="6" borderId="65" xfId="0" applyNumberFormat="1" applyFont="1" applyFill="1" applyBorder="1" applyAlignment="1">
      <alignment horizontal="center" vertical="center"/>
    </xf>
    <xf numFmtId="49" fontId="6" fillId="6" borderId="66" xfId="0" applyNumberFormat="1" applyFont="1" applyFill="1" applyBorder="1" applyAlignment="1">
      <alignment horizontal="center" vertical="center"/>
    </xf>
    <xf numFmtId="37" fontId="13" fillId="2" borderId="0" xfId="12" applyFont="1" applyFill="1" applyAlignment="1">
      <alignment horizontal="left"/>
    </xf>
    <xf numFmtId="49" fontId="6" fillId="6" borderId="5" xfId="0" applyNumberFormat="1" applyFont="1" applyFill="1" applyBorder="1" applyAlignment="1">
      <alignment horizontal="center" vertical="center"/>
    </xf>
    <xf numFmtId="0" fontId="6" fillId="5" borderId="0" xfId="6" applyFont="1" applyFill="1" applyAlignment="1">
      <alignment horizontal="center" vertical="center" wrapText="1"/>
    </xf>
    <xf numFmtId="0" fontId="4" fillId="3" borderId="56" xfId="6" applyFont="1" applyFill="1" applyBorder="1" applyAlignment="1">
      <alignment horizontal="left" vertical="center" wrapText="1"/>
    </xf>
    <xf numFmtId="0" fontId="57" fillId="3" borderId="0" xfId="8" applyFont="1" applyFill="1" applyAlignment="1">
      <alignment vertical="center" wrapText="1"/>
    </xf>
    <xf numFmtId="0" fontId="58" fillId="3" borderId="0" xfId="6" applyFont="1" applyFill="1" applyAlignment="1">
      <alignment wrapText="1"/>
    </xf>
    <xf numFmtId="0" fontId="13" fillId="0" borderId="0" xfId="6" applyFont="1" applyAlignment="1">
      <alignment horizontal="left"/>
    </xf>
    <xf numFmtId="0" fontId="21" fillId="5" borderId="3" xfId="6" applyFont="1" applyFill="1" applyBorder="1" applyAlignment="1">
      <alignment horizontal="center" vertical="center" wrapText="1"/>
    </xf>
    <xf numFmtId="0" fontId="21" fillId="5" borderId="0" xfId="6" applyFont="1" applyFill="1" applyAlignment="1">
      <alignment horizontal="center" vertical="center" wrapText="1"/>
    </xf>
    <xf numFmtId="0" fontId="4" fillId="0" borderId="64" xfId="6" applyFont="1" applyBorder="1" applyAlignment="1">
      <alignment horizontal="left" vertical="center" wrapText="1"/>
    </xf>
    <xf numFmtId="0" fontId="57" fillId="3" borderId="0" xfId="8" applyFont="1" applyFill="1" applyAlignment="1">
      <alignment horizontal="left" vertical="center" wrapText="1"/>
    </xf>
    <xf numFmtId="0" fontId="4" fillId="3" borderId="0" xfId="6" applyFont="1" applyFill="1" applyAlignment="1">
      <alignment horizontal="left" vertical="center" wrapText="1"/>
    </xf>
    <xf numFmtId="0" fontId="34" fillId="5" borderId="0" xfId="6" applyFont="1" applyFill="1" applyAlignment="1">
      <alignment horizontal="center" vertical="center"/>
    </xf>
    <xf numFmtId="0" fontId="12" fillId="2" borderId="0" xfId="6" applyFont="1" applyFill="1" applyAlignment="1">
      <alignment horizontal="left"/>
    </xf>
    <xf numFmtId="0" fontId="7" fillId="2" borderId="0" xfId="6" applyFont="1" applyFill="1" applyAlignment="1">
      <alignment horizontal="left" wrapText="1"/>
    </xf>
    <xf numFmtId="0" fontId="7" fillId="0" borderId="0" xfId="6" applyFont="1" applyAlignment="1">
      <alignment horizontal="left"/>
    </xf>
    <xf numFmtId="0" fontId="34" fillId="13" borderId="69" xfId="6" applyFont="1" applyFill="1" applyBorder="1" applyAlignment="1">
      <alignment horizontal="center" vertical="center" wrapText="1"/>
    </xf>
    <xf numFmtId="0" fontId="34" fillId="13" borderId="70" xfId="6" applyFont="1" applyFill="1" applyBorder="1" applyAlignment="1">
      <alignment horizontal="center" vertical="center" wrapText="1"/>
    </xf>
    <xf numFmtId="37" fontId="7" fillId="2" borderId="0" xfId="6" applyNumberFormat="1" applyFont="1" applyFill="1" applyAlignment="1">
      <alignment horizontal="left"/>
    </xf>
    <xf numFmtId="0" fontId="34" fillId="13" borderId="17" xfId="6" applyFont="1" applyFill="1" applyBorder="1" applyAlignment="1">
      <alignment horizontal="center" vertical="center" wrapText="1"/>
    </xf>
    <xf numFmtId="0" fontId="34" fillId="13" borderId="0" xfId="6" applyFont="1" applyFill="1" applyAlignment="1">
      <alignment horizontal="center" vertical="center" wrapText="1"/>
    </xf>
    <xf numFmtId="0" fontId="6" fillId="13" borderId="75" xfId="6" applyFont="1" applyFill="1" applyBorder="1" applyAlignment="1">
      <alignment horizontal="center" vertical="center" wrapText="1"/>
    </xf>
    <xf numFmtId="0" fontId="4" fillId="13" borderId="4" xfId="6" applyFont="1" applyFill="1" applyBorder="1" applyAlignment="1">
      <alignment horizontal="center" wrapText="1"/>
    </xf>
    <xf numFmtId="0" fontId="6" fillId="13" borderId="68" xfId="6" applyFont="1" applyFill="1" applyBorder="1" applyAlignment="1">
      <alignment horizontal="center" vertical="center"/>
    </xf>
    <xf numFmtId="0" fontId="6" fillId="13" borderId="30" xfId="6" applyFont="1" applyFill="1" applyBorder="1" applyAlignment="1">
      <alignment horizontal="center" vertical="center"/>
    </xf>
    <xf numFmtId="0" fontId="6" fillId="13" borderId="76" xfId="6" applyFont="1" applyFill="1" applyBorder="1" applyAlignment="1">
      <alignment horizontal="center" vertical="center"/>
    </xf>
    <xf numFmtId="0" fontId="6" fillId="13" borderId="4" xfId="6" applyFont="1" applyFill="1" applyBorder="1" applyAlignment="1">
      <alignment horizontal="center" vertical="center"/>
    </xf>
    <xf numFmtId="0" fontId="6" fillId="13" borderId="4" xfId="6" applyFont="1" applyFill="1" applyBorder="1" applyAlignment="1">
      <alignment horizontal="center" vertical="center" wrapText="1"/>
    </xf>
    <xf numFmtId="0" fontId="4" fillId="13" borderId="4" xfId="6" applyFont="1" applyFill="1" applyBorder="1" applyAlignment="1">
      <alignment horizontal="center" vertical="center" wrapText="1"/>
    </xf>
    <xf numFmtId="0" fontId="34" fillId="5" borderId="0" xfId="6" applyFont="1" applyFill="1" applyAlignment="1">
      <alignment horizontal="center" vertical="center" wrapText="1"/>
    </xf>
    <xf numFmtId="0" fontId="34" fillId="13" borderId="76" xfId="6" applyFont="1" applyFill="1" applyBorder="1" applyAlignment="1">
      <alignment horizontal="center" vertical="center" wrapText="1"/>
    </xf>
    <xf numFmtId="0" fontId="4" fillId="13" borderId="46" xfId="6" applyFont="1" applyFill="1" applyBorder="1" applyAlignment="1">
      <alignment horizontal="center" vertical="center" wrapText="1"/>
    </xf>
    <xf numFmtId="0" fontId="4" fillId="13" borderId="46" xfId="6" applyFont="1" applyFill="1" applyBorder="1" applyAlignment="1">
      <alignment wrapText="1"/>
    </xf>
    <xf numFmtId="0" fontId="67" fillId="5" borderId="0" xfId="6" applyFont="1" applyFill="1" applyAlignment="1">
      <alignment horizontal="center" vertical="center" wrapText="1"/>
    </xf>
    <xf numFmtId="0" fontId="25" fillId="5" borderId="0" xfId="6" applyFont="1" applyFill="1" applyAlignment="1">
      <alignment vertical="center" wrapText="1"/>
    </xf>
    <xf numFmtId="0" fontId="7" fillId="2" borderId="30" xfId="6" applyFont="1" applyFill="1" applyBorder="1" applyAlignment="1">
      <alignment horizontal="left" wrapText="1"/>
    </xf>
    <xf numFmtId="0" fontId="7" fillId="0" borderId="30" xfId="6" applyFont="1" applyBorder="1" applyAlignment="1">
      <alignment horizontal="left"/>
    </xf>
    <xf numFmtId="0" fontId="34" fillId="13" borderId="22" xfId="6" applyFont="1" applyFill="1" applyBorder="1" applyAlignment="1">
      <alignment horizontal="center" vertical="center" wrapText="1"/>
    </xf>
    <xf numFmtId="0" fontId="34" fillId="13" borderId="79" xfId="6" applyFont="1" applyFill="1" applyBorder="1" applyAlignment="1">
      <alignment horizontal="center" vertical="center" wrapText="1"/>
    </xf>
    <xf numFmtId="0" fontId="34" fillId="13" borderId="46" xfId="6" applyFont="1" applyFill="1" applyBorder="1" applyAlignment="1">
      <alignment horizontal="center" vertical="center" wrapText="1"/>
    </xf>
    <xf numFmtId="0" fontId="4" fillId="13" borderId="0" xfId="6" applyFont="1" applyFill="1" applyAlignment="1">
      <alignment horizontal="center" vertical="center" wrapText="1"/>
    </xf>
    <xf numFmtId="0" fontId="6" fillId="13" borderId="80" xfId="6" applyFont="1" applyFill="1" applyBorder="1" applyAlignment="1">
      <alignment horizontal="center" vertical="center" wrapText="1"/>
    </xf>
    <xf numFmtId="0" fontId="6" fillId="13" borderId="74" xfId="6" applyFont="1" applyFill="1" applyBorder="1" applyAlignment="1">
      <alignment horizontal="center" vertical="center" wrapText="1"/>
    </xf>
    <xf numFmtId="0" fontId="6" fillId="13" borderId="58" xfId="6" applyFont="1" applyFill="1" applyBorder="1" applyAlignment="1">
      <alignment horizontal="center" vertical="center" wrapText="1"/>
    </xf>
    <xf numFmtId="0" fontId="6" fillId="13" borderId="81" xfId="6" applyFont="1" applyFill="1" applyBorder="1" applyAlignment="1">
      <alignment horizontal="center" vertical="center" wrapText="1"/>
    </xf>
    <xf numFmtId="0" fontId="6" fillId="13" borderId="66" xfId="6" applyFont="1" applyFill="1" applyBorder="1" applyAlignment="1">
      <alignment horizontal="center" vertical="center" wrapText="1"/>
    </xf>
    <xf numFmtId="0" fontId="34" fillId="13" borderId="82" xfId="6" applyFont="1" applyFill="1" applyBorder="1" applyAlignment="1">
      <alignment horizontal="center" vertical="center" wrapText="1"/>
    </xf>
    <xf numFmtId="0" fontId="4" fillId="13" borderId="82" xfId="6" applyFont="1" applyFill="1" applyBorder="1" applyAlignment="1">
      <alignment horizontal="center" vertical="center" wrapText="1"/>
    </xf>
    <xf numFmtId="0" fontId="6" fillId="13" borderId="68" xfId="6" applyFont="1" applyFill="1" applyBorder="1" applyAlignment="1">
      <alignment horizontal="center" vertical="center" wrapText="1"/>
    </xf>
    <xf numFmtId="0" fontId="6" fillId="13" borderId="30" xfId="6" applyFont="1" applyFill="1" applyBorder="1" applyAlignment="1">
      <alignment horizontal="center" vertical="center" wrapText="1"/>
    </xf>
    <xf numFmtId="0" fontId="6" fillId="13" borderId="83" xfId="6" applyFont="1" applyFill="1" applyBorder="1" applyAlignment="1">
      <alignment horizontal="center" vertical="center" wrapText="1"/>
    </xf>
    <xf numFmtId="0" fontId="8" fillId="3" borderId="0" xfId="6" applyFont="1" applyFill="1" applyAlignment="1">
      <alignment horizontal="center"/>
    </xf>
    <xf numFmtId="0" fontId="34" fillId="13" borderId="85" xfId="6" applyFont="1" applyFill="1" applyBorder="1" applyAlignment="1">
      <alignment horizontal="center" vertical="center" wrapText="1"/>
    </xf>
    <xf numFmtId="0" fontId="34" fillId="13" borderId="68" xfId="6" applyFont="1" applyFill="1" applyBorder="1" applyAlignment="1">
      <alignment horizontal="center" vertical="center"/>
    </xf>
    <xf numFmtId="0" fontId="34" fillId="13" borderId="30" xfId="6" applyFont="1" applyFill="1" applyBorder="1" applyAlignment="1">
      <alignment horizontal="center" vertical="center"/>
    </xf>
    <xf numFmtId="0" fontId="34" fillId="5" borderId="22" xfId="6" applyFont="1" applyFill="1" applyBorder="1" applyAlignment="1">
      <alignment horizontal="center" vertical="center" wrapText="1"/>
    </xf>
    <xf numFmtId="0" fontId="34" fillId="13" borderId="30" xfId="6" applyFont="1" applyFill="1" applyBorder="1" applyAlignment="1">
      <alignment horizontal="center" vertical="center" wrapText="1"/>
    </xf>
    <xf numFmtId="0" fontId="4" fillId="13" borderId="76" xfId="6" applyFont="1" applyFill="1" applyBorder="1" applyAlignment="1">
      <alignment horizontal="center" vertical="center" wrapText="1"/>
    </xf>
    <xf numFmtId="0" fontId="7" fillId="2" borderId="0" xfId="6" applyFont="1" applyFill="1" applyAlignment="1">
      <alignment horizontal="left" vertical="center" wrapText="1"/>
    </xf>
    <xf numFmtId="0" fontId="7" fillId="0" borderId="0" xfId="6" applyFont="1" applyAlignment="1">
      <alignment horizontal="left" vertical="center" wrapText="1"/>
    </xf>
    <xf numFmtId="0" fontId="34" fillId="13" borderId="86" xfId="6" applyFont="1" applyFill="1" applyBorder="1" applyAlignment="1">
      <alignment horizontal="center" vertical="center" wrapText="1"/>
    </xf>
    <xf numFmtId="0" fontId="4" fillId="0" borderId="0" xfId="6" applyFont="1" applyAlignment="1">
      <alignment horizontal="left"/>
    </xf>
    <xf numFmtId="0" fontId="4" fillId="13" borderId="86" xfId="6" applyFont="1" applyFill="1" applyBorder="1" applyAlignment="1">
      <alignment horizontal="center" vertical="center" wrapText="1"/>
    </xf>
    <xf numFmtId="0" fontId="4" fillId="13" borderId="89" xfId="6" applyFont="1" applyFill="1" applyBorder="1" applyAlignment="1">
      <alignment horizontal="center" vertical="center" wrapText="1"/>
    </xf>
    <xf numFmtId="0" fontId="34" fillId="13" borderId="76" xfId="6" applyFont="1" applyFill="1" applyBorder="1" applyAlignment="1">
      <alignment horizontal="center" vertical="center"/>
    </xf>
    <xf numFmtId="0" fontId="6" fillId="13" borderId="3" xfId="6" applyFont="1" applyFill="1" applyBorder="1" applyAlignment="1">
      <alignment horizontal="center" vertical="center" wrapText="1"/>
    </xf>
    <xf numFmtId="0" fontId="4" fillId="13" borderId="3" xfId="6" applyFont="1" applyFill="1" applyBorder="1" applyAlignment="1">
      <alignment horizontal="center" vertical="center" wrapText="1"/>
    </xf>
    <xf numFmtId="0" fontId="12" fillId="3" borderId="0" xfId="6" applyFont="1" applyFill="1" applyAlignment="1">
      <alignment horizontal="left" wrapText="1"/>
    </xf>
    <xf numFmtId="0" fontId="34" fillId="13" borderId="68" xfId="6" applyFont="1" applyFill="1" applyBorder="1" applyAlignment="1">
      <alignment horizontal="center" vertical="center" wrapText="1"/>
    </xf>
    <xf numFmtId="0" fontId="4" fillId="13" borderId="81" xfId="6" applyFont="1" applyFill="1" applyBorder="1" applyAlignment="1">
      <alignment horizontal="center" vertical="center" wrapText="1"/>
    </xf>
    <xf numFmtId="0" fontId="4" fillId="13" borderId="66" xfId="6" applyFont="1" applyFill="1" applyBorder="1" applyAlignment="1">
      <alignment horizontal="center" vertical="center" wrapText="1"/>
    </xf>
    <xf numFmtId="0" fontId="4" fillId="13" borderId="30" xfId="6" applyFont="1" applyFill="1" applyBorder="1" applyAlignment="1">
      <alignment horizontal="center" vertical="center" wrapText="1"/>
    </xf>
    <xf numFmtId="0" fontId="21" fillId="13" borderId="75" xfId="6" applyFont="1" applyFill="1" applyBorder="1" applyAlignment="1">
      <alignment horizontal="center" vertical="center" wrapText="1"/>
    </xf>
    <xf numFmtId="0" fontId="3" fillId="13" borderId="4" xfId="6" applyFont="1" applyFill="1" applyBorder="1" applyAlignment="1">
      <alignment horizontal="center" vertical="center" wrapText="1"/>
    </xf>
    <xf numFmtId="0" fontId="34" fillId="5" borderId="30" xfId="6" applyFont="1" applyFill="1" applyBorder="1" applyAlignment="1">
      <alignment horizontal="center" vertical="center" wrapText="1"/>
    </xf>
    <xf numFmtId="0" fontId="34" fillId="5" borderId="17" xfId="6" applyFont="1" applyFill="1" applyBorder="1" applyAlignment="1">
      <alignment horizontal="center" vertical="center" wrapText="1"/>
    </xf>
    <xf numFmtId="0" fontId="4" fillId="13" borderId="69" xfId="6" applyFont="1" applyFill="1" applyBorder="1" applyAlignment="1">
      <alignment horizontal="center" vertical="center" wrapText="1"/>
    </xf>
    <xf numFmtId="0" fontId="4" fillId="13" borderId="70" xfId="6" applyFont="1" applyFill="1" applyBorder="1" applyAlignment="1">
      <alignment horizontal="center" vertical="center" wrapText="1"/>
    </xf>
    <xf numFmtId="0" fontId="6" fillId="13" borderId="65" xfId="6" applyFont="1" applyFill="1" applyBorder="1" applyAlignment="1">
      <alignment horizontal="center" vertical="center" wrapText="1"/>
    </xf>
    <xf numFmtId="0" fontId="6" fillId="13" borderId="2" xfId="6" applyFont="1" applyFill="1" applyBorder="1" applyAlignment="1">
      <alignment horizontal="center" vertical="center" wrapText="1"/>
    </xf>
    <xf numFmtId="0" fontId="6" fillId="13" borderId="1" xfId="6" applyFont="1" applyFill="1" applyBorder="1" applyAlignment="1">
      <alignment horizontal="center" vertical="center" wrapText="1"/>
    </xf>
    <xf numFmtId="0" fontId="34" fillId="13" borderId="4" xfId="6" applyFont="1" applyFill="1" applyBorder="1" applyAlignment="1">
      <alignment horizontal="center" vertical="center" wrapText="1"/>
    </xf>
    <xf numFmtId="0" fontId="34" fillId="5" borderId="94" xfId="6" applyFont="1" applyFill="1" applyBorder="1" applyAlignment="1">
      <alignment horizontal="center" vertical="center" wrapText="1"/>
    </xf>
    <xf numFmtId="0" fontId="34" fillId="13" borderId="95" xfId="6" applyFont="1" applyFill="1" applyBorder="1" applyAlignment="1">
      <alignment horizontal="center" vertical="center" wrapText="1"/>
    </xf>
    <xf numFmtId="0" fontId="4" fillId="13" borderId="96" xfId="6" applyFont="1" applyFill="1" applyBorder="1" applyAlignment="1">
      <alignment horizontal="center" vertical="center" wrapText="1"/>
    </xf>
    <xf numFmtId="0" fontId="34" fillId="13" borderId="88" xfId="6" applyFont="1" applyFill="1" applyBorder="1" applyAlignment="1">
      <alignment horizontal="center" vertical="center"/>
    </xf>
    <xf numFmtId="0" fontId="34" fillId="13" borderId="97" xfId="6" applyFont="1" applyFill="1" applyBorder="1" applyAlignment="1">
      <alignment horizontal="center" vertical="center"/>
    </xf>
    <xf numFmtId="0" fontId="8" fillId="2" borderId="0" xfId="6" applyFont="1" applyFill="1" applyAlignment="1">
      <alignment horizontal="center"/>
    </xf>
    <xf numFmtId="0" fontId="34" fillId="13" borderId="98" xfId="6" applyFont="1" applyFill="1" applyBorder="1" applyAlignment="1">
      <alignment horizontal="center" vertical="center" wrapText="1"/>
    </xf>
    <xf numFmtId="0" fontId="34" fillId="13" borderId="99" xfId="6" applyFont="1" applyFill="1" applyBorder="1" applyAlignment="1">
      <alignment horizontal="center" vertical="center" wrapText="1"/>
    </xf>
    <xf numFmtId="0" fontId="34" fillId="13" borderId="100" xfId="6" applyFont="1" applyFill="1" applyBorder="1" applyAlignment="1">
      <alignment horizontal="center" vertical="center"/>
    </xf>
    <xf numFmtId="0" fontId="7" fillId="2" borderId="0" xfId="6" applyFont="1" applyFill="1" applyAlignment="1">
      <alignment horizontal="left"/>
    </xf>
    <xf numFmtId="0" fontId="34" fillId="13" borderId="100" xfId="6" applyFont="1" applyFill="1" applyBorder="1" applyAlignment="1">
      <alignment horizontal="center" vertical="center" wrapText="1"/>
    </xf>
    <xf numFmtId="0" fontId="34" fillId="13" borderId="97" xfId="6" applyFont="1" applyFill="1" applyBorder="1" applyAlignment="1">
      <alignment horizontal="center" vertical="center" wrapText="1"/>
    </xf>
    <xf numFmtId="0" fontId="34" fillId="13" borderId="87" xfId="6" applyFont="1" applyFill="1" applyBorder="1" applyAlignment="1">
      <alignment horizontal="center" vertical="center" wrapText="1"/>
    </xf>
    <xf numFmtId="0" fontId="34" fillId="13" borderId="61" xfId="6" applyFont="1" applyFill="1" applyBorder="1" applyAlignment="1">
      <alignment horizontal="center" vertical="center" wrapText="1"/>
    </xf>
    <xf numFmtId="0" fontId="34" fillId="13" borderId="101" xfId="6" applyFont="1" applyFill="1" applyBorder="1" applyAlignment="1">
      <alignment horizontal="center" vertical="center" wrapText="1"/>
    </xf>
    <xf numFmtId="0" fontId="34" fillId="13" borderId="88" xfId="6" applyFont="1" applyFill="1" applyBorder="1" applyAlignment="1">
      <alignment horizontal="center" vertical="center" wrapText="1"/>
    </xf>
    <xf numFmtId="0" fontId="4" fillId="13" borderId="99" xfId="6" applyFont="1" applyFill="1" applyBorder="1" applyAlignment="1">
      <alignment wrapText="1"/>
    </xf>
    <xf numFmtId="0" fontId="4" fillId="13" borderId="0" xfId="6" applyFont="1" applyFill="1" applyAlignment="1">
      <alignment wrapText="1"/>
    </xf>
    <xf numFmtId="0" fontId="4" fillId="13" borderId="86" xfId="6" applyFont="1" applyFill="1" applyBorder="1" applyAlignment="1">
      <alignment wrapText="1"/>
    </xf>
    <xf numFmtId="0" fontId="4" fillId="13" borderId="89" xfId="6" applyFont="1" applyFill="1" applyBorder="1" applyAlignment="1">
      <alignment wrapText="1"/>
    </xf>
    <xf numFmtId="0" fontId="34" fillId="13" borderId="102" xfId="6" applyFont="1" applyFill="1" applyBorder="1" applyAlignment="1">
      <alignment horizontal="center" vertical="center" wrapText="1"/>
    </xf>
    <xf numFmtId="0" fontId="34" fillId="13" borderId="104" xfId="6" applyFont="1" applyFill="1" applyBorder="1" applyAlignment="1">
      <alignment horizontal="center" vertical="center" wrapText="1"/>
    </xf>
    <xf numFmtId="0" fontId="34" fillId="13" borderId="103" xfId="6" applyFont="1" applyFill="1" applyBorder="1" applyAlignment="1">
      <alignment horizontal="center" vertical="center" wrapText="1"/>
    </xf>
    <xf numFmtId="0" fontId="4" fillId="13" borderId="105" xfId="6" applyFont="1" applyFill="1" applyBorder="1" applyAlignment="1">
      <alignment horizontal="center" vertical="center" wrapText="1"/>
    </xf>
    <xf numFmtId="0" fontId="34" fillId="13" borderId="21" xfId="6" applyFont="1" applyFill="1" applyBorder="1" applyAlignment="1">
      <alignment horizontal="center" vertical="center" wrapText="1"/>
    </xf>
    <xf numFmtId="0" fontId="34" fillId="13" borderId="23" xfId="6" applyFont="1" applyFill="1" applyBorder="1" applyAlignment="1">
      <alignment horizontal="center" vertical="center" wrapText="1"/>
    </xf>
    <xf numFmtId="190" fontId="12" fillId="0" borderId="0" xfId="19" applyFont="1" applyAlignment="1">
      <alignment horizontal="left"/>
    </xf>
    <xf numFmtId="2" fontId="6" fillId="5" borderId="22" xfId="19" applyNumberFormat="1" applyFont="1" applyFill="1" applyBorder="1" applyAlignment="1">
      <alignment horizontal="center" vertical="center" wrapText="1"/>
    </xf>
    <xf numFmtId="190" fontId="6" fillId="13" borderId="2" xfId="19" applyFont="1" applyFill="1" applyBorder="1" applyAlignment="1">
      <alignment horizontal="center" vertical="center" wrapText="1"/>
    </xf>
    <xf numFmtId="190" fontId="6" fillId="13" borderId="4" xfId="19" applyFont="1" applyFill="1" applyBorder="1" applyAlignment="1">
      <alignment horizontal="center" vertical="center" wrapText="1"/>
    </xf>
    <xf numFmtId="190" fontId="6" fillId="13" borderId="5" xfId="19" applyFont="1" applyFill="1" applyBorder="1" applyAlignment="1">
      <alignment horizontal="center" vertical="center" wrapText="1"/>
    </xf>
    <xf numFmtId="190" fontId="6" fillId="13" borderId="9" xfId="19" applyFont="1" applyFill="1" applyBorder="1" applyAlignment="1">
      <alignment horizontal="center" vertical="center" wrapText="1"/>
    </xf>
    <xf numFmtId="190" fontId="6" fillId="13" borderId="10" xfId="19" applyFont="1" applyFill="1" applyBorder="1" applyAlignment="1">
      <alignment horizontal="center" vertical="center" wrapText="1"/>
    </xf>
    <xf numFmtId="190" fontId="6" fillId="13" borderId="14" xfId="19" applyFont="1" applyFill="1" applyBorder="1" applyAlignment="1">
      <alignment horizontal="center" vertical="center" wrapText="1"/>
    </xf>
    <xf numFmtId="190" fontId="7" fillId="0" borderId="0" xfId="19" applyFont="1" applyAlignment="1">
      <alignment vertical="top" wrapText="1"/>
    </xf>
    <xf numFmtId="0" fontId="15" fillId="0" borderId="0" xfId="6" applyAlignment="1">
      <alignment wrapText="1"/>
    </xf>
    <xf numFmtId="190" fontId="4" fillId="13" borderId="4" xfId="19" applyFont="1" applyFill="1" applyBorder="1" applyAlignment="1">
      <alignment horizontal="center" vertical="center" wrapText="1"/>
    </xf>
    <xf numFmtId="2" fontId="6" fillId="5" borderId="0" xfId="19" applyNumberFormat="1" applyFont="1" applyFill="1" applyAlignment="1">
      <alignment horizontal="center" vertical="center" wrapText="1"/>
    </xf>
    <xf numFmtId="190" fontId="7" fillId="3" borderId="64" xfId="19" applyFont="1" applyFill="1" applyBorder="1" applyAlignment="1">
      <alignment horizontal="left" vertical="justify"/>
    </xf>
    <xf numFmtId="37" fontId="55" fillId="2" borderId="0" xfId="12" applyFont="1" applyFill="1" applyAlignment="1">
      <alignment horizontal="left"/>
    </xf>
    <xf numFmtId="37" fontId="7" fillId="2" borderId="0" xfId="12" applyFont="1" applyFill="1" applyAlignment="1">
      <alignment horizontal="left"/>
    </xf>
    <xf numFmtId="37" fontId="6" fillId="6" borderId="2" xfId="12" applyFont="1" applyFill="1" applyBorder="1" applyAlignment="1">
      <alignment horizontal="center" vertical="center"/>
    </xf>
    <xf numFmtId="37" fontId="6" fillId="6" borderId="2" xfId="12" applyFont="1" applyFill="1" applyBorder="1" applyAlignment="1">
      <alignment horizontal="center" vertical="center" wrapText="1"/>
    </xf>
    <xf numFmtId="37" fontId="6" fillId="6" borderId="4" xfId="12" applyFont="1" applyFill="1" applyBorder="1" applyAlignment="1">
      <alignment horizontal="center" vertical="center" wrapText="1"/>
    </xf>
    <xf numFmtId="37" fontId="6" fillId="6" borderId="1" xfId="12" quotePrefix="1" applyFont="1" applyFill="1" applyBorder="1" applyAlignment="1">
      <alignment horizontal="center" vertical="center"/>
    </xf>
    <xf numFmtId="37" fontId="6" fillId="6" borderId="74" xfId="12" quotePrefix="1" applyFont="1" applyFill="1" applyBorder="1" applyAlignment="1">
      <alignment horizontal="center" vertical="center"/>
    </xf>
    <xf numFmtId="37" fontId="6" fillId="6" borderId="58" xfId="12" quotePrefix="1" applyFont="1" applyFill="1" applyBorder="1" applyAlignment="1">
      <alignment horizontal="center" vertical="center"/>
    </xf>
    <xf numFmtId="37" fontId="6" fillId="6" borderId="65" xfId="12" quotePrefix="1" applyFont="1" applyFill="1" applyBorder="1" applyAlignment="1">
      <alignment horizontal="center" vertical="center"/>
    </xf>
    <xf numFmtId="37" fontId="6" fillId="6" borderId="81" xfId="12" quotePrefix="1" applyFont="1" applyFill="1" applyBorder="1" applyAlignment="1">
      <alignment horizontal="center" vertical="center"/>
    </xf>
    <xf numFmtId="37" fontId="6" fillId="6" borderId="66" xfId="12" quotePrefix="1" applyFont="1" applyFill="1" applyBorder="1" applyAlignment="1">
      <alignment horizontal="center" vertical="center"/>
    </xf>
    <xf numFmtId="37" fontId="6" fillId="6" borderId="1" xfId="12" applyFont="1" applyFill="1" applyBorder="1" applyAlignment="1">
      <alignment horizontal="center" vertical="center"/>
    </xf>
    <xf numFmtId="37" fontId="6" fillId="6" borderId="74" xfId="12" applyFont="1" applyFill="1" applyBorder="1" applyAlignment="1">
      <alignment horizontal="center" vertical="center"/>
    </xf>
    <xf numFmtId="37" fontId="6" fillId="6" borderId="58" xfId="12" applyFont="1" applyFill="1" applyBorder="1" applyAlignment="1">
      <alignment horizontal="center" vertical="center"/>
    </xf>
    <xf numFmtId="37" fontId="6" fillId="6" borderId="65" xfId="12" applyFont="1" applyFill="1" applyBorder="1" applyAlignment="1">
      <alignment horizontal="center" vertical="center"/>
    </xf>
    <xf numFmtId="37" fontId="6" fillId="6" borderId="81" xfId="12" applyFont="1" applyFill="1" applyBorder="1" applyAlignment="1">
      <alignment horizontal="center" vertical="center"/>
    </xf>
    <xf numFmtId="37" fontId="6" fillId="6" borderId="66" xfId="12" applyFont="1" applyFill="1" applyBorder="1" applyAlignment="1">
      <alignment horizontal="center" vertical="center"/>
    </xf>
    <xf numFmtId="37" fontId="6" fillId="6" borderId="108" xfId="12" applyFont="1" applyFill="1" applyBorder="1" applyAlignment="1">
      <alignment horizontal="center" vertical="center"/>
    </xf>
    <xf numFmtId="37" fontId="6" fillId="6" borderId="1" xfId="12" applyFont="1" applyFill="1" applyBorder="1" applyAlignment="1">
      <alignment horizontal="center" vertical="center" wrapText="1"/>
    </xf>
    <xf numFmtId="37" fontId="4" fillId="6" borderId="58" xfId="12" applyFont="1" applyFill="1" applyBorder="1" applyAlignment="1">
      <alignment horizontal="center" vertical="center" wrapText="1"/>
    </xf>
    <xf numFmtId="37" fontId="4" fillId="6" borderId="65" xfId="12" applyFont="1" applyFill="1" applyBorder="1" applyAlignment="1">
      <alignment horizontal="center" vertical="center" wrapText="1"/>
    </xf>
    <xf numFmtId="37" fontId="4" fillId="6" borderId="66" xfId="12" applyFont="1" applyFill="1" applyBorder="1" applyAlignment="1">
      <alignment horizontal="center" vertical="center" wrapText="1"/>
    </xf>
    <xf numFmtId="37" fontId="6" fillId="6" borderId="5" xfId="12" applyFont="1" applyFill="1" applyBorder="1" applyAlignment="1">
      <alignment horizontal="center" vertical="center" wrapText="1"/>
    </xf>
    <xf numFmtId="37" fontId="4" fillId="6" borderId="5" xfId="12" applyFont="1" applyFill="1" applyBorder="1" applyAlignment="1">
      <alignment horizontal="center" vertical="center" wrapText="1"/>
    </xf>
    <xf numFmtId="37" fontId="6" fillId="3" borderId="1" xfId="12" applyFont="1" applyFill="1" applyBorder="1" applyAlignment="1">
      <alignment horizontal="center" vertical="center" wrapText="1"/>
    </xf>
    <xf numFmtId="37" fontId="6" fillId="3" borderId="3" xfId="12" applyFont="1" applyFill="1" applyBorder="1" applyAlignment="1">
      <alignment horizontal="center" vertical="center" wrapText="1"/>
    </xf>
    <xf numFmtId="37" fontId="6" fillId="3" borderId="65" xfId="12" applyFont="1" applyFill="1" applyBorder="1" applyAlignment="1">
      <alignment horizontal="center" vertical="center" wrapText="1"/>
    </xf>
    <xf numFmtId="37" fontId="4" fillId="6" borderId="4" xfId="12" applyFont="1" applyFill="1" applyBorder="1" applyAlignment="1">
      <alignment wrapText="1"/>
    </xf>
    <xf numFmtId="37" fontId="4" fillId="6" borderId="5" xfId="12" applyFont="1" applyFill="1" applyBorder="1" applyAlignment="1">
      <alignment wrapText="1"/>
    </xf>
    <xf numFmtId="37" fontId="6" fillId="6" borderId="3" xfId="12" applyFont="1" applyFill="1" applyBorder="1" applyAlignment="1">
      <alignment horizontal="center" vertical="center" wrapText="1"/>
    </xf>
    <xf numFmtId="37" fontId="6" fillId="6" borderId="65" xfId="12" applyFont="1" applyFill="1" applyBorder="1" applyAlignment="1">
      <alignment horizontal="center" vertical="center" wrapText="1"/>
    </xf>
    <xf numFmtId="37" fontId="21" fillId="6" borderId="2" xfId="12" applyFont="1" applyFill="1" applyBorder="1" applyAlignment="1">
      <alignment horizontal="center" vertical="center" wrapText="1"/>
    </xf>
    <xf numFmtId="37" fontId="21" fillId="6" borderId="4" xfId="12" applyFont="1" applyFill="1" applyBorder="1" applyAlignment="1">
      <alignment horizontal="center" vertical="center" wrapText="1"/>
    </xf>
    <xf numFmtId="37" fontId="21" fillId="6" borderId="5" xfId="12" applyFont="1" applyFill="1" applyBorder="1" applyAlignment="1">
      <alignment horizontal="center" vertical="center" wrapText="1"/>
    </xf>
    <xf numFmtId="37" fontId="21" fillId="6" borderId="2" xfId="12" applyFont="1" applyFill="1" applyBorder="1" applyAlignment="1">
      <alignment horizontal="center" vertical="center"/>
    </xf>
    <xf numFmtId="37" fontId="21" fillId="6" borderId="4" xfId="12" applyFont="1" applyFill="1" applyBorder="1" applyAlignment="1">
      <alignment horizontal="center" vertical="center"/>
    </xf>
    <xf numFmtId="37" fontId="21" fillId="6" borderId="5" xfId="12" applyFont="1" applyFill="1" applyBorder="1" applyAlignment="1">
      <alignment horizontal="center" vertical="center"/>
    </xf>
    <xf numFmtId="37" fontId="80" fillId="0" borderId="0" xfId="12" applyFont="1" applyAlignment="1">
      <alignment horizontal="center" vertical="center" wrapText="1"/>
    </xf>
    <xf numFmtId="37" fontId="7" fillId="0" borderId="56" xfId="12" applyFont="1" applyBorder="1" applyAlignment="1">
      <alignment horizontal="left"/>
    </xf>
    <xf numFmtId="37" fontId="7" fillId="0" borderId="0" xfId="12" applyFont="1" applyAlignment="1">
      <alignment horizontal="left" vertical="center"/>
    </xf>
    <xf numFmtId="37" fontId="6" fillId="6" borderId="9" xfId="12" applyFont="1" applyFill="1" applyBorder="1" applyAlignment="1">
      <alignment horizontal="center" vertical="center"/>
    </xf>
    <xf numFmtId="37" fontId="6" fillId="6" borderId="10" xfId="12" applyFont="1" applyFill="1" applyBorder="1" applyAlignment="1">
      <alignment horizontal="center" vertical="center"/>
    </xf>
    <xf numFmtId="37" fontId="6" fillId="6" borderId="14" xfId="12" applyFont="1" applyFill="1" applyBorder="1" applyAlignment="1">
      <alignment horizontal="center" vertical="center"/>
    </xf>
    <xf numFmtId="37" fontId="6" fillId="6" borderId="0" xfId="12" applyFont="1" applyFill="1" applyAlignment="1">
      <alignment horizontal="center" vertical="center"/>
    </xf>
    <xf numFmtId="37" fontId="6" fillId="6" borderId="3" xfId="12" applyFont="1" applyFill="1" applyBorder="1" applyAlignment="1">
      <alignment horizontal="center" vertical="center"/>
    </xf>
    <xf numFmtId="37" fontId="6" fillId="6" borderId="46" xfId="12" applyFont="1" applyFill="1" applyBorder="1" applyAlignment="1">
      <alignment horizontal="center" vertical="center"/>
    </xf>
    <xf numFmtId="37" fontId="21" fillId="5" borderId="0" xfId="12" applyFont="1" applyFill="1" applyAlignment="1">
      <alignment horizontal="center" vertical="center" wrapText="1"/>
    </xf>
    <xf numFmtId="37" fontId="6" fillId="6" borderId="58" xfId="12" applyFont="1" applyFill="1" applyBorder="1" applyAlignment="1">
      <alignment horizontal="center" vertical="center" wrapText="1"/>
    </xf>
    <xf numFmtId="0" fontId="29" fillId="5" borderId="94" xfId="20" applyFont="1" applyFill="1" applyBorder="1" applyAlignment="1">
      <alignment horizontal="center" vertical="center"/>
    </xf>
    <xf numFmtId="0" fontId="29" fillId="5" borderId="0" xfId="20" applyFont="1" applyFill="1" applyAlignment="1">
      <alignment horizontal="center" vertical="center"/>
    </xf>
    <xf numFmtId="0" fontId="27" fillId="3" borderId="0" xfId="20" applyFont="1" applyFill="1" applyAlignment="1">
      <alignment wrapText="1"/>
    </xf>
    <xf numFmtId="0" fontId="21" fillId="13" borderId="21" xfId="20" applyFont="1" applyFill="1" applyBorder="1" applyAlignment="1">
      <alignment horizontal="center" vertical="center"/>
    </xf>
    <xf numFmtId="0" fontId="21" fillId="13" borderId="22" xfId="20" applyFont="1" applyFill="1" applyBorder="1" applyAlignment="1">
      <alignment horizontal="center" vertical="center"/>
    </xf>
    <xf numFmtId="0" fontId="21" fillId="13" borderId="23" xfId="20" applyFont="1" applyFill="1" applyBorder="1" applyAlignment="1">
      <alignment horizontal="center" vertical="center"/>
    </xf>
    <xf numFmtId="0" fontId="21" fillId="13" borderId="29" xfId="20" applyFont="1" applyFill="1" applyBorder="1" applyAlignment="1">
      <alignment horizontal="center" vertical="center"/>
    </xf>
    <xf numFmtId="37" fontId="7" fillId="3" borderId="0" xfId="22" applyNumberFormat="1" applyFont="1" applyFill="1" applyAlignment="1">
      <alignment wrapText="1"/>
    </xf>
    <xf numFmtId="0" fontId="84" fillId="0" borderId="0" xfId="22" applyAlignment="1">
      <alignment wrapText="1"/>
    </xf>
    <xf numFmtId="0" fontId="12" fillId="3" borderId="0" xfId="22" applyFont="1" applyFill="1" applyAlignment="1">
      <alignment horizontal="left"/>
    </xf>
    <xf numFmtId="0" fontId="67" fillId="5" borderId="0" xfId="22" applyFont="1" applyFill="1" applyAlignment="1">
      <alignment horizontal="center" vertical="center"/>
    </xf>
    <xf numFmtId="0" fontId="34" fillId="13" borderId="61" xfId="22" applyFont="1" applyFill="1" applyBorder="1" applyAlignment="1">
      <alignment horizontal="center" vertical="center" wrapText="1"/>
    </xf>
    <xf numFmtId="0" fontId="34" fillId="13" borderId="101" xfId="22" applyFont="1" applyFill="1" applyBorder="1" applyAlignment="1">
      <alignment horizontal="center" vertical="center" wrapText="1"/>
    </xf>
    <xf numFmtId="0" fontId="34" fillId="13" borderId="91" xfId="22" applyFont="1" applyFill="1" applyBorder="1" applyAlignment="1">
      <alignment horizontal="center" vertical="center" wrapText="1"/>
    </xf>
    <xf numFmtId="0" fontId="34" fillId="13" borderId="95" xfId="22" applyFont="1" applyFill="1" applyBorder="1" applyAlignment="1">
      <alignment horizontal="center" vertical="center" wrapText="1"/>
    </xf>
    <xf numFmtId="0" fontId="34" fillId="13" borderId="69" xfId="22" applyFont="1" applyFill="1" applyBorder="1" applyAlignment="1">
      <alignment horizontal="center" vertical="center" wrapText="1"/>
    </xf>
    <xf numFmtId="0" fontId="34" fillId="13" borderId="72" xfId="22" applyFont="1" applyFill="1" applyBorder="1" applyAlignment="1">
      <alignment horizontal="center" vertical="center" wrapText="1"/>
    </xf>
    <xf numFmtId="0" fontId="34" fillId="13" borderId="88" xfId="22" applyFont="1" applyFill="1" applyBorder="1" applyAlignment="1">
      <alignment horizontal="center" vertical="center"/>
    </xf>
    <xf numFmtId="0" fontId="34" fillId="13" borderId="97" xfId="22" applyFont="1" applyFill="1" applyBorder="1" applyAlignment="1">
      <alignment horizontal="center" vertical="center"/>
    </xf>
    <xf numFmtId="0" fontId="34" fillId="13" borderId="87" xfId="22" applyFont="1" applyFill="1" applyBorder="1" applyAlignment="1">
      <alignment horizontal="center" vertical="center"/>
    </xf>
    <xf numFmtId="0" fontId="58" fillId="3" borderId="0" xfId="23" applyFont="1" applyFill="1" applyAlignment="1">
      <alignment horizontal="left" vertical="top" wrapText="1"/>
    </xf>
    <xf numFmtId="0" fontId="29" fillId="5" borderId="0" xfId="22" applyFont="1" applyFill="1" applyAlignment="1">
      <alignment horizontal="center" vertical="center"/>
    </xf>
    <xf numFmtId="0" fontId="58" fillId="3" borderId="0" xfId="23" applyFont="1" applyFill="1" applyAlignment="1">
      <alignment horizontal="left" vertical="center" wrapText="1"/>
    </xf>
    <xf numFmtId="0" fontId="98" fillId="5" borderId="0" xfId="22" applyFont="1" applyFill="1" applyAlignment="1">
      <alignment horizontal="center" vertical="center" wrapText="1"/>
    </xf>
    <xf numFmtId="37" fontId="58" fillId="3" borderId="0" xfId="23" applyNumberFormat="1" applyFont="1" applyFill="1" applyAlignment="1">
      <alignment horizontal="left" vertical="center" wrapText="1"/>
    </xf>
    <xf numFmtId="0" fontId="44" fillId="13" borderId="0" xfId="22" applyFont="1" applyFill="1" applyAlignment="1">
      <alignment horizontal="center" vertical="center" wrapText="1"/>
    </xf>
    <xf numFmtId="0" fontId="44" fillId="13" borderId="62" xfId="22" applyFont="1" applyFill="1" applyBorder="1" applyAlignment="1">
      <alignment horizontal="center" vertical="center" wrapText="1"/>
    </xf>
    <xf numFmtId="0" fontId="29" fillId="5" borderId="0" xfId="22" applyFont="1" applyFill="1" applyAlignment="1">
      <alignment horizontal="center" vertical="center" wrapText="1"/>
    </xf>
    <xf numFmtId="0" fontId="44" fillId="13" borderId="29" xfId="22" applyFont="1" applyFill="1" applyBorder="1" applyAlignment="1">
      <alignment horizontal="center" vertical="center" wrapText="1"/>
    </xf>
    <xf numFmtId="0" fontId="44" fillId="13" borderId="21" xfId="22" applyFont="1" applyFill="1" applyBorder="1" applyAlignment="1">
      <alignment horizontal="center" vertical="center" wrapText="1"/>
    </xf>
    <xf numFmtId="0" fontId="44" fillId="13" borderId="22" xfId="22" applyFont="1" applyFill="1" applyBorder="1" applyAlignment="1">
      <alignment horizontal="center" vertical="center" wrapText="1"/>
    </xf>
    <xf numFmtId="37" fontId="58" fillId="3" borderId="0" xfId="23" applyNumberFormat="1" applyFont="1" applyFill="1" applyAlignment="1">
      <alignment vertical="center" wrapText="1"/>
    </xf>
    <xf numFmtId="0" fontId="84" fillId="0" borderId="0" xfId="22" applyAlignment="1">
      <alignment vertical="center" wrapText="1"/>
    </xf>
    <xf numFmtId="0" fontId="44" fillId="13" borderId="28" xfId="22" applyFont="1" applyFill="1" applyBorder="1" applyAlignment="1">
      <alignment horizontal="center" vertical="center" wrapText="1"/>
    </xf>
    <xf numFmtId="0" fontId="58" fillId="3" borderId="0" xfId="23" applyFont="1" applyFill="1" applyAlignment="1">
      <alignment horizontal="center" vertical="top" wrapText="1"/>
    </xf>
    <xf numFmtId="0" fontId="29" fillId="5" borderId="0" xfId="22" applyFont="1" applyFill="1" applyAlignment="1">
      <alignment horizontal="left" vertical="center" wrapText="1"/>
    </xf>
    <xf numFmtId="0" fontId="44" fillId="13" borderId="86" xfId="22" applyFont="1" applyFill="1" applyBorder="1" applyAlignment="1">
      <alignment horizontal="center" vertical="center" wrapText="1"/>
    </xf>
    <xf numFmtId="0" fontId="44" fillId="13" borderId="72" xfId="22" applyFont="1" applyFill="1" applyBorder="1" applyAlignment="1">
      <alignment horizontal="center" vertical="center" wrapText="1"/>
    </xf>
    <xf numFmtId="0" fontId="84" fillId="0" borderId="0" xfId="22" applyAlignment="1">
      <alignment horizontal="center" vertical="center" wrapText="1"/>
    </xf>
    <xf numFmtId="0" fontId="44" fillId="13" borderId="23" xfId="22" applyFont="1" applyFill="1" applyBorder="1" applyAlignment="1">
      <alignment horizontal="center" vertical="center" wrapText="1"/>
    </xf>
    <xf numFmtId="0" fontId="44" fillId="13" borderId="18" xfId="22" applyFont="1" applyFill="1" applyBorder="1" applyAlignment="1">
      <alignment horizontal="center" vertical="center" wrapText="1"/>
    </xf>
    <xf numFmtId="0" fontId="21" fillId="13" borderId="31" xfId="22" applyFont="1" applyFill="1" applyBorder="1" applyAlignment="1">
      <alignment horizontal="center" vertical="center" wrapText="1"/>
    </xf>
    <xf numFmtId="0" fontId="44" fillId="13" borderId="26" xfId="22" applyFont="1" applyFill="1" applyBorder="1" applyAlignment="1">
      <alignment horizontal="center" vertical="center" wrapText="1"/>
    </xf>
    <xf numFmtId="0" fontId="44" fillId="13" borderId="30" xfId="22" applyFont="1" applyFill="1" applyBorder="1" applyAlignment="1">
      <alignment horizontal="center" vertical="center" wrapText="1"/>
    </xf>
    <xf numFmtId="0" fontId="44" fillId="13" borderId="27" xfId="22" applyFont="1" applyFill="1" applyBorder="1" applyAlignment="1">
      <alignment horizontal="center" vertical="center" wrapText="1"/>
    </xf>
    <xf numFmtId="0" fontId="11" fillId="3" borderId="0" xfId="22" applyFont="1" applyFill="1" applyAlignment="1">
      <alignment horizontal="center"/>
    </xf>
    <xf numFmtId="0" fontId="44" fillId="13" borderId="32" xfId="22" applyFont="1" applyFill="1" applyBorder="1" applyAlignment="1">
      <alignment horizontal="center" vertical="center" wrapText="1"/>
    </xf>
    <xf numFmtId="0" fontId="44" fillId="13" borderId="31" xfId="22" applyFont="1" applyFill="1" applyBorder="1" applyAlignment="1">
      <alignment horizontal="center" vertical="center" wrapText="1"/>
    </xf>
    <xf numFmtId="0" fontId="44" fillId="13" borderId="16" xfId="22" applyFont="1" applyFill="1" applyBorder="1" applyAlignment="1">
      <alignment horizontal="center" vertical="center" wrapText="1"/>
    </xf>
    <xf numFmtId="0" fontId="44" fillId="13" borderId="19" xfId="22" applyFont="1" applyFill="1" applyBorder="1" applyAlignment="1">
      <alignment horizontal="center" vertical="center" wrapText="1"/>
    </xf>
    <xf numFmtId="0" fontId="44" fillId="13" borderId="17" xfId="22" applyFont="1" applyFill="1" applyBorder="1" applyAlignment="1">
      <alignment horizontal="center" vertical="center" wrapText="1"/>
    </xf>
    <xf numFmtId="0" fontId="6" fillId="6" borderId="2" xfId="6" applyFont="1" applyFill="1" applyBorder="1" applyAlignment="1">
      <alignment horizontal="center" vertical="center"/>
    </xf>
    <xf numFmtId="0" fontId="6" fillId="6" borderId="9" xfId="6" applyFont="1" applyFill="1" applyBorder="1" applyAlignment="1">
      <alignment horizontal="center" vertical="center"/>
    </xf>
    <xf numFmtId="0" fontId="6" fillId="6" borderId="10" xfId="6" applyFont="1" applyFill="1" applyBorder="1" applyAlignment="1">
      <alignment horizontal="center" vertical="center"/>
    </xf>
    <xf numFmtId="0" fontId="6" fillId="6" borderId="14" xfId="6" applyFont="1" applyFill="1" applyBorder="1" applyAlignment="1">
      <alignment horizontal="center" vertical="center"/>
    </xf>
    <xf numFmtId="0" fontId="7" fillId="3" borderId="0" xfId="6" applyFont="1" applyFill="1" applyAlignment="1">
      <alignment horizontal="left" vertical="center" wrapText="1"/>
    </xf>
    <xf numFmtId="0" fontId="7" fillId="3" borderId="0" xfId="26" applyFont="1" applyFill="1" applyAlignment="1" applyProtection="1">
      <alignment vertical="center" wrapText="1"/>
      <protection locked="0"/>
    </xf>
    <xf numFmtId="0" fontId="6" fillId="5" borderId="0" xfId="6" applyFont="1" applyFill="1" applyAlignment="1">
      <alignment horizontal="center" vertical="center"/>
    </xf>
    <xf numFmtId="0" fontId="6" fillId="6" borderId="113" xfId="6" applyFont="1" applyFill="1" applyBorder="1" applyAlignment="1">
      <alignment horizontal="center" vertical="center" wrapText="1"/>
    </xf>
    <xf numFmtId="0" fontId="4" fillId="6" borderId="5" xfId="6" applyFont="1" applyFill="1" applyBorder="1" applyAlignment="1">
      <alignment vertical="center" wrapText="1"/>
    </xf>
    <xf numFmtId="0" fontId="4" fillId="6" borderId="5" xfId="6" applyFont="1" applyFill="1" applyBorder="1" applyAlignment="1">
      <alignment horizontal="center" vertical="center" wrapText="1"/>
    </xf>
    <xf numFmtId="166" fontId="6" fillId="6" borderId="113" xfId="6" applyNumberFormat="1" applyFont="1" applyFill="1" applyBorder="1" applyAlignment="1">
      <alignment horizontal="center" vertical="center" wrapText="1"/>
    </xf>
    <xf numFmtId="2" fontId="6" fillId="6" borderId="113" xfId="6" applyNumberFormat="1" applyFont="1" applyFill="1" applyBorder="1" applyAlignment="1">
      <alignment horizontal="center" vertical="center" wrapText="1"/>
    </xf>
    <xf numFmtId="0" fontId="13" fillId="3" borderId="0" xfId="6" applyFont="1" applyFill="1" applyAlignment="1">
      <alignment horizontal="left"/>
    </xf>
    <xf numFmtId="0" fontId="13" fillId="14" borderId="0" xfId="6" applyFont="1" applyFill="1" applyAlignment="1">
      <alignment horizontal="left"/>
    </xf>
    <xf numFmtId="0" fontId="6" fillId="6" borderId="65" xfId="6" applyFont="1" applyFill="1" applyBorder="1" applyAlignment="1">
      <alignment horizontal="center"/>
    </xf>
    <xf numFmtId="0" fontId="6" fillId="6" borderId="81" xfId="6" applyFont="1" applyFill="1" applyBorder="1" applyAlignment="1">
      <alignment horizontal="center"/>
    </xf>
    <xf numFmtId="0" fontId="6" fillId="6" borderId="66" xfId="6" applyFont="1" applyFill="1" applyBorder="1" applyAlignment="1">
      <alignment horizontal="center"/>
    </xf>
    <xf numFmtId="0" fontId="6" fillId="6" borderId="2" xfId="6" applyFont="1" applyFill="1" applyBorder="1" applyAlignment="1">
      <alignment horizontal="center" vertical="center" wrapText="1"/>
    </xf>
    <xf numFmtId="166" fontId="6" fillId="6" borderId="2" xfId="6" applyNumberFormat="1" applyFont="1" applyFill="1" applyBorder="1" applyAlignment="1">
      <alignment horizontal="center" vertical="center" wrapText="1"/>
    </xf>
    <xf numFmtId="0" fontId="4" fillId="3" borderId="124" xfId="6" applyFont="1" applyFill="1" applyBorder="1" applyAlignment="1">
      <alignment horizontal="left" vertical="center" wrapText="1"/>
    </xf>
    <xf numFmtId="0" fontId="118" fillId="5" borderId="0" xfId="6" applyFont="1" applyFill="1" applyAlignment="1">
      <alignment horizontal="center" vertical="center"/>
    </xf>
    <xf numFmtId="0" fontId="118" fillId="5" borderId="0" xfId="6" applyFont="1" applyFill="1" applyAlignment="1">
      <alignment horizontal="center" vertical="center" wrapText="1"/>
    </xf>
    <xf numFmtId="0" fontId="21" fillId="6" borderId="129" xfId="6" applyFont="1" applyFill="1" applyBorder="1" applyAlignment="1">
      <alignment horizontal="center" vertical="center" wrapText="1"/>
    </xf>
    <xf numFmtId="0" fontId="21" fillId="6" borderId="131" xfId="6" applyFont="1" applyFill="1" applyBorder="1" applyAlignment="1">
      <alignment horizontal="center" vertical="center" wrapText="1"/>
    </xf>
    <xf numFmtId="0" fontId="21" fillId="6" borderId="127" xfId="6" applyFont="1" applyFill="1" applyBorder="1" applyAlignment="1">
      <alignment horizontal="center" vertical="center"/>
    </xf>
    <xf numFmtId="0" fontId="21" fillId="6" borderId="130" xfId="6" applyFont="1" applyFill="1" applyBorder="1" applyAlignment="1">
      <alignment horizontal="center" vertical="center"/>
    </xf>
    <xf numFmtId="0" fontId="21" fillId="6" borderId="125" xfId="6" applyFont="1" applyFill="1" applyBorder="1" applyAlignment="1">
      <alignment horizontal="center" vertical="center"/>
    </xf>
    <xf numFmtId="0" fontId="21" fillId="6" borderId="133" xfId="6" applyFont="1" applyFill="1" applyBorder="1" applyAlignment="1">
      <alignment horizontal="center" vertical="center" wrapText="1"/>
    </xf>
    <xf numFmtId="0" fontId="21" fillId="6" borderId="29" xfId="6" applyFont="1" applyFill="1" applyBorder="1" applyAlignment="1">
      <alignment horizontal="center" vertical="center" wrapText="1"/>
    </xf>
    <xf numFmtId="0" fontId="21" fillId="6" borderId="134" xfId="6" applyFont="1" applyFill="1" applyBorder="1" applyAlignment="1">
      <alignment horizontal="center" vertical="center" wrapText="1"/>
    </xf>
    <xf numFmtId="0" fontId="21" fillId="6" borderId="26" xfId="6" applyFont="1" applyFill="1" applyBorder="1" applyAlignment="1">
      <alignment horizontal="center" vertical="center" wrapText="1"/>
    </xf>
    <xf numFmtId="0" fontId="21" fillId="6" borderId="30" xfId="6" applyFont="1" applyFill="1" applyBorder="1" applyAlignment="1">
      <alignment horizontal="center" vertical="center" wrapText="1"/>
    </xf>
    <xf numFmtId="0" fontId="21" fillId="6" borderId="27" xfId="6" applyFont="1" applyFill="1" applyBorder="1" applyAlignment="1">
      <alignment horizontal="center" vertical="center" wrapText="1"/>
    </xf>
    <xf numFmtId="0" fontId="21" fillId="6" borderId="32" xfId="6" applyFont="1" applyFill="1" applyBorder="1" applyAlignment="1">
      <alignment horizontal="center" vertical="center" wrapText="1"/>
    </xf>
    <xf numFmtId="0" fontId="21" fillId="6" borderId="31" xfId="6" applyFont="1" applyFill="1" applyBorder="1" applyAlignment="1">
      <alignment horizontal="center" vertical="center" wrapText="1"/>
    </xf>
    <xf numFmtId="0" fontId="21" fillId="6" borderId="32" xfId="6" applyFont="1" applyFill="1" applyBorder="1" applyAlignment="1">
      <alignment horizontal="center" vertical="center"/>
    </xf>
    <xf numFmtId="0" fontId="21" fillId="6" borderId="62" xfId="6" applyFont="1" applyFill="1" applyBorder="1" applyAlignment="1">
      <alignment horizontal="center" vertical="center"/>
    </xf>
    <xf numFmtId="0" fontId="29" fillId="5" borderId="0" xfId="6" applyFont="1" applyFill="1" applyAlignment="1">
      <alignment horizontal="center" vertical="center"/>
    </xf>
    <xf numFmtId="0" fontId="7" fillId="3" borderId="64" xfId="6" applyFont="1" applyFill="1" applyBorder="1" applyAlignment="1">
      <alignment horizontal="left" vertical="center" wrapText="1"/>
    </xf>
    <xf numFmtId="0" fontId="6" fillId="13" borderId="2" xfId="0" applyFont="1" applyFill="1" applyBorder="1" applyAlignment="1">
      <alignment horizontal="center" vertical="center"/>
    </xf>
    <xf numFmtId="0" fontId="6" fillId="13" borderId="113" xfId="0" applyFont="1" applyFill="1" applyBorder="1" applyAlignment="1">
      <alignment horizontal="center" vertical="center"/>
    </xf>
    <xf numFmtId="0" fontId="21" fillId="13" borderId="2" xfId="0" applyFont="1" applyFill="1" applyBorder="1" applyAlignment="1">
      <alignment horizontal="center" vertical="center" wrapText="1"/>
    </xf>
    <xf numFmtId="0" fontId="21" fillId="13" borderId="113" xfId="0" applyFont="1" applyFill="1" applyBorder="1" applyAlignment="1">
      <alignment horizontal="center" vertical="center" wrapText="1"/>
    </xf>
    <xf numFmtId="0" fontId="21" fillId="13" borderId="5" xfId="0" applyFont="1" applyFill="1" applyBorder="1" applyAlignment="1">
      <alignment horizontal="center" vertical="center" wrapText="1"/>
    </xf>
    <xf numFmtId="166" fontId="21" fillId="13" borderId="2" xfId="0" applyNumberFormat="1" applyFont="1" applyFill="1" applyBorder="1" applyAlignment="1">
      <alignment horizontal="center" vertical="center" wrapText="1"/>
    </xf>
    <xf numFmtId="166" fontId="21" fillId="13" borderId="113" xfId="0" applyNumberFormat="1" applyFont="1" applyFill="1" applyBorder="1" applyAlignment="1">
      <alignment horizontal="center" vertical="center" wrapText="1"/>
    </xf>
    <xf numFmtId="166" fontId="21" fillId="13" borderId="5" xfId="0" applyNumberFormat="1" applyFont="1" applyFill="1" applyBorder="1" applyAlignment="1">
      <alignment horizontal="center" vertical="center" wrapText="1"/>
    </xf>
    <xf numFmtId="0" fontId="52" fillId="13" borderId="113" xfId="0" applyFont="1" applyFill="1" applyBorder="1" applyAlignment="1">
      <alignment horizontal="center" vertical="center" wrapText="1"/>
    </xf>
    <xf numFmtId="0" fontId="52" fillId="13" borderId="5" xfId="0" applyFont="1" applyFill="1" applyBorder="1" applyAlignment="1">
      <alignment horizontal="center" vertical="center" wrapText="1"/>
    </xf>
    <xf numFmtId="166" fontId="21" fillId="13" borderId="108" xfId="0" applyNumberFormat="1" applyFont="1" applyFill="1" applyBorder="1" applyAlignment="1">
      <alignment horizontal="center" vertical="center" wrapText="1"/>
    </xf>
    <xf numFmtId="0" fontId="21" fillId="13" borderId="1" xfId="0" applyFont="1" applyFill="1" applyBorder="1" applyAlignment="1">
      <alignment horizontal="center" vertical="center"/>
    </xf>
    <xf numFmtId="0" fontId="21" fillId="13" borderId="74" xfId="0" applyFont="1" applyFill="1" applyBorder="1" applyAlignment="1">
      <alignment horizontal="center" vertical="center"/>
    </xf>
    <xf numFmtId="0" fontId="21" fillId="13" borderId="58" xfId="0" applyFont="1" applyFill="1" applyBorder="1" applyAlignment="1">
      <alignment horizontal="center" vertical="center"/>
    </xf>
    <xf numFmtId="166" fontId="21" fillId="13" borderId="143" xfId="0" applyNumberFormat="1" applyFont="1" applyFill="1" applyBorder="1" applyAlignment="1">
      <alignment horizontal="center" vertical="center"/>
    </xf>
    <xf numFmtId="166" fontId="21" fillId="13" borderId="144" xfId="0" applyNumberFormat="1" applyFont="1" applyFill="1" applyBorder="1" applyAlignment="1">
      <alignment horizontal="center" vertical="center"/>
    </xf>
    <xf numFmtId="0" fontId="6" fillId="13" borderId="2" xfId="6" applyFont="1" applyFill="1" applyBorder="1" applyAlignment="1">
      <alignment horizontal="center" vertical="center"/>
    </xf>
    <xf numFmtId="0" fontId="6" fillId="13" borderId="113" xfId="6" applyFont="1" applyFill="1" applyBorder="1" applyAlignment="1">
      <alignment horizontal="center" vertical="center"/>
    </xf>
    <xf numFmtId="0" fontId="21" fillId="13" borderId="2" xfId="6" applyFont="1" applyFill="1" applyBorder="1" applyAlignment="1">
      <alignment horizontal="center" vertical="center" wrapText="1"/>
    </xf>
    <xf numFmtId="0" fontId="21" fillId="13" borderId="113" xfId="6" applyFont="1" applyFill="1" applyBorder="1" applyAlignment="1">
      <alignment horizontal="center" vertical="center" wrapText="1"/>
    </xf>
    <xf numFmtId="0" fontId="21" fillId="13" borderId="5" xfId="6" applyFont="1" applyFill="1" applyBorder="1" applyAlignment="1">
      <alignment horizontal="center" vertical="center" wrapText="1"/>
    </xf>
    <xf numFmtId="166" fontId="21" fillId="13" borderId="2" xfId="6" applyNumberFormat="1" applyFont="1" applyFill="1" applyBorder="1" applyAlignment="1">
      <alignment horizontal="center" vertical="center" wrapText="1"/>
    </xf>
    <xf numFmtId="166" fontId="21" fillId="13" borderId="113" xfId="6" applyNumberFormat="1" applyFont="1" applyFill="1" applyBorder="1" applyAlignment="1">
      <alignment horizontal="center" vertical="center" wrapText="1"/>
    </xf>
    <xf numFmtId="166" fontId="21" fillId="13" borderId="5" xfId="6" applyNumberFormat="1" applyFont="1" applyFill="1" applyBorder="1" applyAlignment="1">
      <alignment horizontal="center" vertical="center" wrapText="1"/>
    </xf>
    <xf numFmtId="0" fontId="52" fillId="13" borderId="113" xfId="6" applyFont="1" applyFill="1" applyBorder="1" applyAlignment="1">
      <alignment horizontal="center" vertical="center" wrapText="1"/>
    </xf>
    <xf numFmtId="0" fontId="52" fillId="13" borderId="5" xfId="6" applyFont="1" applyFill="1" applyBorder="1" applyAlignment="1">
      <alignment horizontal="center" vertical="center" wrapText="1"/>
    </xf>
    <xf numFmtId="0" fontId="21" fillId="13" borderId="1" xfId="6" applyFont="1" applyFill="1" applyBorder="1" applyAlignment="1">
      <alignment horizontal="center" vertical="center"/>
    </xf>
    <xf numFmtId="0" fontId="21" fillId="13" borderId="74" xfId="6" applyFont="1" applyFill="1" applyBorder="1" applyAlignment="1">
      <alignment horizontal="center" vertical="center"/>
    </xf>
    <xf numFmtId="0" fontId="21" fillId="13" borderId="58" xfId="6" applyFont="1" applyFill="1" applyBorder="1" applyAlignment="1">
      <alignment horizontal="center" vertical="center"/>
    </xf>
    <xf numFmtId="166" fontId="21" fillId="13" borderId="143" xfId="6" applyNumberFormat="1" applyFont="1" applyFill="1" applyBorder="1" applyAlignment="1">
      <alignment horizontal="center" vertical="center"/>
    </xf>
    <xf numFmtId="166" fontId="21" fillId="13" borderId="144" xfId="6" applyNumberFormat="1" applyFont="1" applyFill="1" applyBorder="1" applyAlignment="1">
      <alignment horizontal="center" vertical="center"/>
    </xf>
    <xf numFmtId="37" fontId="8" fillId="2" borderId="0" xfId="6" applyNumberFormat="1" applyFont="1" applyFill="1" applyAlignment="1">
      <alignment horizontal="left"/>
    </xf>
    <xf numFmtId="0" fontId="4" fillId="13" borderId="113" xfId="6" applyFont="1" applyFill="1" applyBorder="1" applyAlignment="1">
      <alignment horizontal="center" vertical="center" wrapText="1"/>
    </xf>
    <xf numFmtId="0" fontId="12" fillId="0" borderId="0" xfId="6" applyFont="1" applyAlignment="1">
      <alignment horizontal="left"/>
    </xf>
    <xf numFmtId="0" fontId="6" fillId="5" borderId="0" xfId="6" applyFont="1" applyFill="1" applyAlignment="1">
      <alignment horizontal="center" wrapText="1"/>
    </xf>
    <xf numFmtId="0" fontId="6" fillId="13" borderId="113" xfId="6" applyFont="1" applyFill="1" applyBorder="1" applyAlignment="1">
      <alignment horizontal="center" vertical="center" wrapText="1"/>
    </xf>
    <xf numFmtId="166" fontId="21" fillId="13" borderId="17" xfId="6" applyNumberFormat="1" applyFont="1" applyFill="1" applyBorder="1" applyAlignment="1">
      <alignment horizontal="center" vertical="center"/>
    </xf>
    <xf numFmtId="172" fontId="21" fillId="13" borderId="138" xfId="6" applyNumberFormat="1" applyFont="1" applyFill="1" applyBorder="1" applyAlignment="1">
      <alignment horizontal="center" vertical="center" wrapText="1"/>
    </xf>
    <xf numFmtId="172" fontId="21" fillId="13" borderId="147" xfId="6" applyNumberFormat="1" applyFont="1" applyFill="1" applyBorder="1" applyAlignment="1">
      <alignment horizontal="center" vertical="center" wrapText="1"/>
    </xf>
    <xf numFmtId="0" fontId="8" fillId="2" borderId="0" xfId="6" quotePrefix="1" applyFont="1" applyFill="1" applyAlignment="1">
      <alignment horizontal="left"/>
    </xf>
    <xf numFmtId="0" fontId="6" fillId="6" borderId="1" xfId="6" applyFont="1" applyFill="1" applyBorder="1" applyAlignment="1">
      <alignment horizontal="center" vertical="center"/>
    </xf>
    <xf numFmtId="0" fontId="6" fillId="6" borderId="74" xfId="6" applyFont="1" applyFill="1" applyBorder="1" applyAlignment="1">
      <alignment horizontal="center" vertical="center"/>
    </xf>
    <xf numFmtId="0" fontId="6" fillId="6" borderId="58" xfId="6" applyFont="1" applyFill="1" applyBorder="1" applyAlignment="1">
      <alignment horizontal="center" vertical="center"/>
    </xf>
    <xf numFmtId="0" fontId="6" fillId="6" borderId="138" xfId="6" applyFont="1" applyFill="1" applyBorder="1" applyAlignment="1">
      <alignment horizontal="center" vertical="center"/>
    </xf>
    <xf numFmtId="0" fontId="6" fillId="6" borderId="0" xfId="6" applyFont="1" applyFill="1" applyAlignment="1">
      <alignment horizontal="center" vertical="center"/>
    </xf>
    <xf numFmtId="0" fontId="6" fillId="6" borderId="46" xfId="6" applyFont="1" applyFill="1" applyBorder="1" applyAlignment="1">
      <alignment horizontal="center" vertical="center"/>
    </xf>
    <xf numFmtId="0" fontId="6" fillId="6" borderId="65" xfId="6" applyFont="1" applyFill="1" applyBorder="1" applyAlignment="1">
      <alignment horizontal="center" vertical="center"/>
    </xf>
    <xf numFmtId="0" fontId="6" fillId="6" borderId="81" xfId="6" applyFont="1" applyFill="1" applyBorder="1" applyAlignment="1">
      <alignment horizontal="center" vertical="center"/>
    </xf>
    <xf numFmtId="0" fontId="6" fillId="6" borderId="66" xfId="6" applyFont="1" applyFill="1" applyBorder="1" applyAlignment="1">
      <alignment horizontal="center" vertical="center"/>
    </xf>
    <xf numFmtId="0" fontId="4" fillId="3" borderId="0" xfId="0" applyFont="1" applyFill="1" applyAlignment="1">
      <alignment horizontal="justify" vertical="top" wrapText="1"/>
    </xf>
    <xf numFmtId="0" fontId="21" fillId="5" borderId="0" xfId="0" applyFont="1" applyFill="1" applyAlignment="1">
      <alignment horizontal="center" vertical="center"/>
    </xf>
    <xf numFmtId="0" fontId="6" fillId="6" borderId="113" xfId="0" applyFont="1" applyFill="1" applyBorder="1" applyAlignment="1">
      <alignment horizontal="center" vertical="center"/>
    </xf>
    <xf numFmtId="0" fontId="21" fillId="6" borderId="138" xfId="0" applyFont="1" applyFill="1" applyBorder="1" applyAlignment="1">
      <alignment horizontal="center" vertical="center"/>
    </xf>
    <xf numFmtId="0" fontId="21" fillId="6" borderId="0" xfId="0" applyFont="1" applyFill="1" applyAlignment="1">
      <alignment horizontal="center" vertical="center"/>
    </xf>
    <xf numFmtId="0" fontId="4" fillId="3" borderId="0" xfId="6" applyFont="1" applyFill="1" applyAlignment="1">
      <alignment horizontal="justify" vertical="top" wrapText="1"/>
    </xf>
    <xf numFmtId="0" fontId="6" fillId="6" borderId="138" xfId="6" applyFont="1" applyFill="1" applyBorder="1" applyAlignment="1">
      <alignment horizontal="center" vertical="center" wrapText="1"/>
    </xf>
    <xf numFmtId="0" fontId="6" fillId="6" borderId="0" xfId="6" applyFont="1" applyFill="1" applyAlignment="1">
      <alignment horizontal="center" vertical="center" wrapText="1"/>
    </xf>
    <xf numFmtId="0" fontId="8" fillId="3" borderId="0" xfId="6" quotePrefix="1" applyFont="1" applyFill="1" applyAlignment="1">
      <alignment horizontal="left"/>
    </xf>
    <xf numFmtId="0" fontId="125" fillId="3" borderId="0" xfId="8" applyFont="1" applyFill="1" applyAlignment="1">
      <alignment wrapText="1"/>
    </xf>
    <xf numFmtId="0" fontId="0" fillId="0" borderId="0" xfId="0" applyAlignment="1">
      <alignment wrapText="1"/>
    </xf>
    <xf numFmtId="0" fontId="6" fillId="5" borderId="139" xfId="6" applyFont="1" applyFill="1" applyBorder="1" applyAlignment="1">
      <alignment horizontal="center" vertical="center" wrapText="1"/>
    </xf>
    <xf numFmtId="0" fontId="17" fillId="2" borderId="0" xfId="6" quotePrefix="1" applyFont="1" applyFill="1" applyAlignment="1">
      <alignment horizontal="left"/>
    </xf>
    <xf numFmtId="0" fontId="7" fillId="3" borderId="0" xfId="0" applyFont="1" applyFill="1" applyAlignment="1">
      <alignment horizontal="left" wrapText="1"/>
    </xf>
    <xf numFmtId="0" fontId="6" fillId="5" borderId="26" xfId="6" applyFont="1" applyFill="1" applyBorder="1" applyAlignment="1">
      <alignment horizontal="center" vertical="center" wrapText="1"/>
    </xf>
    <xf numFmtId="0" fontId="6" fillId="5" borderId="30" xfId="6" applyFont="1" applyFill="1" applyBorder="1" applyAlignment="1">
      <alignment horizontal="center" vertical="center" wrapText="1"/>
    </xf>
    <xf numFmtId="0" fontId="7" fillId="3" borderId="0" xfId="0" applyFont="1" applyFill="1" applyAlignment="1">
      <alignment vertical="center" wrapText="1"/>
    </xf>
    <xf numFmtId="0" fontId="0" fillId="0" borderId="0" xfId="0" applyAlignment="1">
      <alignment vertical="center" wrapText="1"/>
    </xf>
    <xf numFmtId="0" fontId="7" fillId="0" borderId="0" xfId="0" applyFont="1" applyAlignment="1">
      <alignment vertical="top" wrapText="1"/>
    </xf>
    <xf numFmtId="0" fontId="0" fillId="0" borderId="0" xfId="0" applyAlignment="1">
      <alignment vertical="top" wrapText="1"/>
    </xf>
    <xf numFmtId="0" fontId="6" fillId="13" borderId="1" xfId="0" applyFont="1" applyFill="1" applyBorder="1" applyAlignment="1">
      <alignment horizontal="center" vertical="center" wrapText="1"/>
    </xf>
    <xf numFmtId="0" fontId="6" fillId="13" borderId="138" xfId="0" applyFont="1" applyFill="1" applyBorder="1" applyAlignment="1">
      <alignment horizontal="center" vertical="center" wrapText="1"/>
    </xf>
    <xf numFmtId="0" fontId="6" fillId="13" borderId="65" xfId="0" applyFont="1" applyFill="1" applyBorder="1" applyAlignment="1">
      <alignment horizontal="center" vertical="center" wrapText="1"/>
    </xf>
    <xf numFmtId="0" fontId="6" fillId="13" borderId="2" xfId="0" applyFont="1" applyFill="1" applyBorder="1" applyAlignment="1">
      <alignment horizontal="center" vertical="center" wrapText="1"/>
    </xf>
    <xf numFmtId="0" fontId="6" fillId="13" borderId="113" xfId="0" applyFont="1" applyFill="1" applyBorder="1" applyAlignment="1">
      <alignment horizontal="center" vertical="center" wrapText="1"/>
    </xf>
    <xf numFmtId="0" fontId="6" fillId="13" borderId="5" xfId="0" applyFont="1" applyFill="1" applyBorder="1" applyAlignment="1">
      <alignment horizontal="center" vertical="center" wrapText="1"/>
    </xf>
    <xf numFmtId="0" fontId="6" fillId="13" borderId="5" xfId="0" applyFont="1" applyFill="1" applyBorder="1" applyAlignment="1">
      <alignment horizontal="center" vertical="center"/>
    </xf>
    <xf numFmtId="0" fontId="8" fillId="0" borderId="0" xfId="0" applyFont="1" applyAlignment="1">
      <alignment horizontal="center" wrapText="1"/>
    </xf>
    <xf numFmtId="0" fontId="0" fillId="0" borderId="0" xfId="0" applyAlignment="1">
      <alignment horizontal="center" wrapText="1"/>
    </xf>
    <xf numFmtId="0" fontId="0" fillId="0" borderId="113" xfId="0" applyBorder="1" applyAlignment="1">
      <alignment horizontal="center" vertical="center" wrapText="1"/>
    </xf>
    <xf numFmtId="0" fontId="0" fillId="0" borderId="5" xfId="0" applyBorder="1" applyAlignment="1">
      <alignment horizontal="center" vertical="center" wrapText="1"/>
    </xf>
    <xf numFmtId="0" fontId="6" fillId="13" borderId="9" xfId="0" applyFont="1" applyFill="1" applyBorder="1" applyAlignment="1">
      <alignment horizontal="center" vertical="center"/>
    </xf>
    <xf numFmtId="0" fontId="6" fillId="13" borderId="10" xfId="0" applyFont="1" applyFill="1" applyBorder="1" applyAlignment="1">
      <alignment horizontal="center" vertical="center"/>
    </xf>
    <xf numFmtId="0" fontId="6" fillId="13" borderId="65" xfId="0" applyFont="1" applyFill="1" applyBorder="1" applyAlignment="1">
      <alignment horizontal="center" vertical="center"/>
    </xf>
    <xf numFmtId="0" fontId="6" fillId="13" borderId="81" xfId="0" applyFont="1" applyFill="1" applyBorder="1" applyAlignment="1">
      <alignment horizontal="center" vertical="center"/>
    </xf>
    <xf numFmtId="0" fontId="132" fillId="5" borderId="0" xfId="0" applyFont="1" applyFill="1" applyAlignment="1">
      <alignment horizontal="center" vertical="center"/>
    </xf>
    <xf numFmtId="0" fontId="7" fillId="0" borderId="0" xfId="0" applyFont="1" applyAlignment="1">
      <alignment horizontal="left" vertical="center" wrapText="1"/>
    </xf>
    <xf numFmtId="0" fontId="6" fillId="13" borderId="14" xfId="0" applyFont="1" applyFill="1" applyBorder="1" applyAlignment="1">
      <alignment horizontal="center" vertical="center"/>
    </xf>
    <xf numFmtId="0" fontId="6" fillId="13" borderId="1" xfId="0" applyFont="1" applyFill="1" applyBorder="1" applyAlignment="1">
      <alignment horizontal="center" vertical="center"/>
    </xf>
    <xf numFmtId="0" fontId="6" fillId="13" borderId="74" xfId="0" applyFont="1" applyFill="1" applyBorder="1" applyAlignment="1">
      <alignment horizontal="center" vertical="center"/>
    </xf>
    <xf numFmtId="0" fontId="6" fillId="13" borderId="58" xfId="0" applyFont="1" applyFill="1" applyBorder="1" applyAlignment="1">
      <alignment horizontal="center" vertical="center"/>
    </xf>
    <xf numFmtId="0" fontId="6" fillId="13" borderId="66" xfId="0" applyFont="1" applyFill="1" applyBorder="1" applyAlignment="1">
      <alignment horizontal="center" vertical="center"/>
    </xf>
    <xf numFmtId="0" fontId="4" fillId="13" borderId="113" xfId="0" applyFont="1" applyFill="1" applyBorder="1" applyAlignment="1">
      <alignment horizontal="center" vertical="center" wrapText="1"/>
    </xf>
    <xf numFmtId="0" fontId="4" fillId="13" borderId="5" xfId="0" applyFont="1" applyFill="1" applyBorder="1" applyAlignment="1">
      <alignment horizontal="center" vertical="center" wrapText="1"/>
    </xf>
    <xf numFmtId="0" fontId="132" fillId="5" borderId="0" xfId="0" applyFont="1" applyFill="1" applyAlignment="1">
      <alignment horizontal="center" vertical="center" wrapText="1"/>
    </xf>
    <xf numFmtId="0" fontId="6" fillId="13" borderId="9" xfId="0" applyFont="1" applyFill="1" applyBorder="1" applyAlignment="1">
      <alignment horizontal="center"/>
    </xf>
    <xf numFmtId="0" fontId="6" fillId="13" borderId="10" xfId="0" applyFont="1" applyFill="1" applyBorder="1" applyAlignment="1">
      <alignment horizontal="center"/>
    </xf>
    <xf numFmtId="0" fontId="6" fillId="13" borderId="14" xfId="0" applyFont="1" applyFill="1" applyBorder="1" applyAlignment="1">
      <alignment horizontal="center"/>
    </xf>
    <xf numFmtId="0" fontId="57" fillId="3" borderId="0" xfId="18" applyNumberFormat="1" applyFont="1" applyFill="1" applyBorder="1" applyAlignment="1" applyProtection="1">
      <alignment horizontal="left" vertical="top" wrapText="1"/>
      <protection locked="0"/>
    </xf>
    <xf numFmtId="0" fontId="130" fillId="0" borderId="0" xfId="0" applyFont="1" applyAlignment="1">
      <alignment horizontal="left"/>
    </xf>
    <xf numFmtId="0" fontId="4" fillId="13" borderId="74" xfId="0" applyFont="1" applyFill="1" applyBorder="1" applyAlignment="1">
      <alignment horizontal="center" vertical="center" wrapText="1"/>
    </xf>
    <xf numFmtId="0" fontId="4" fillId="13" borderId="58" xfId="0" applyFont="1" applyFill="1" applyBorder="1" applyAlignment="1">
      <alignment horizontal="center" vertical="center" wrapText="1"/>
    </xf>
    <xf numFmtId="0" fontId="4" fillId="13" borderId="65" xfId="0" applyFont="1" applyFill="1" applyBorder="1" applyAlignment="1">
      <alignment horizontal="center" vertical="center" wrapText="1"/>
    </xf>
    <xf numFmtId="0" fontId="4" fillId="13" borderId="81" xfId="0" applyFont="1" applyFill="1" applyBorder="1" applyAlignment="1">
      <alignment horizontal="center" vertical="center" wrapText="1"/>
    </xf>
    <xf numFmtId="0" fontId="4" fillId="13" borderId="66" xfId="0" applyFont="1" applyFill="1" applyBorder="1" applyAlignment="1">
      <alignment horizontal="center" vertical="center" wrapText="1"/>
    </xf>
    <xf numFmtId="0" fontId="4" fillId="13" borderId="113" xfId="0" applyFont="1" applyFill="1" applyBorder="1" applyAlignment="1">
      <alignment vertical="center" wrapText="1"/>
    </xf>
    <xf numFmtId="0" fontId="4" fillId="13" borderId="5" xfId="0" applyFont="1" applyFill="1" applyBorder="1" applyAlignment="1">
      <alignment vertical="center" wrapText="1"/>
    </xf>
    <xf numFmtId="0" fontId="10" fillId="5" borderId="0" xfId="0" applyFont="1" applyFill="1" applyAlignment="1">
      <alignment vertical="center" wrapText="1"/>
    </xf>
    <xf numFmtId="0" fontId="3" fillId="13" borderId="113" xfId="0" applyFont="1" applyFill="1" applyBorder="1" applyAlignment="1">
      <alignment vertical="center" wrapText="1"/>
    </xf>
    <xf numFmtId="0" fontId="3" fillId="13" borderId="5" xfId="0" applyFont="1" applyFill="1" applyBorder="1" applyAlignment="1">
      <alignment vertical="center" wrapText="1"/>
    </xf>
  </cellXfs>
  <cellStyles count="32">
    <cellStyle name="%" xfId="17" xr:uid="{97414EB2-C9BD-4A9F-A7AF-CA4AF307EC52}"/>
    <cellStyle name="% 2" xfId="31" xr:uid="{31591948-9D55-4C7D-BC5B-84A104FAACFB}"/>
    <cellStyle name="Comma 2" xfId="2" xr:uid="{BEC52E5D-A4E3-4EC6-94A8-0E03E1498315}"/>
    <cellStyle name="Comma 3" xfId="30" xr:uid="{31F6AA54-DD82-43D9-B019-C7C0A9810670}"/>
    <cellStyle name="Currency 2" xfId="4" xr:uid="{D42D69E1-6095-4301-A427-A66B2D3F5657}"/>
    <cellStyle name="DetalheB" xfId="25" xr:uid="{74309290-8790-4C99-BB0E-40EE53D07ADA}"/>
    <cellStyle name="Hyperlink" xfId="8" builtinId="8"/>
    <cellStyle name="Hyperlink 2" xfId="11" xr:uid="{35A60460-EAF8-4942-ACC0-144EE58F3D37}"/>
    <cellStyle name="Hyperlink 2 2" xfId="21" xr:uid="{2CF396DF-5DE5-48E6-B841-4BD26EEA0C2F}"/>
    <cellStyle name="Hyperlink 3" xfId="18" xr:uid="{52CFB3E3-F49B-431D-A741-65CC2BC8571C}"/>
    <cellStyle name="Hyperlink 4" xfId="23" xr:uid="{E149AF53-2D87-4461-9559-74E7E09F98C0}"/>
    <cellStyle name="Hyperlink 5" xfId="28" xr:uid="{37BCCE38-7A06-4C8A-9543-645AD1C65841}"/>
    <cellStyle name="Normal" xfId="0" builtinId="0"/>
    <cellStyle name="Normal 2" xfId="1" xr:uid="{0C7D1F79-CFF9-4D5E-8CDB-4041B3360656}"/>
    <cellStyle name="Normal 2 2" xfId="5" xr:uid="{B4A7CC3C-5468-49BF-A64C-5B04B7A3EACB}"/>
    <cellStyle name="Normal 2 3" xfId="6" xr:uid="{236146D8-8C37-4488-A8AE-C0389855D06C}"/>
    <cellStyle name="Normal 2 4" xfId="12" xr:uid="{36442968-BF68-4CE1-BBCF-7228E5129D46}"/>
    <cellStyle name="Normal 3" xfId="3" xr:uid="{0C0EB0A4-65DE-4AA6-A028-3D2E3E583BFF}"/>
    <cellStyle name="Normal 3 2" xfId="19" xr:uid="{41CBF68C-5145-40E3-ADD5-716B16574F33}"/>
    <cellStyle name="Normal 3 3" xfId="20" xr:uid="{8D5AD295-9DC0-4193-9755-CA4ED7995497}"/>
    <cellStyle name="Normal 4" xfId="7" xr:uid="{C312A88C-7642-4510-9175-208B654F5E37}"/>
    <cellStyle name="Normal 4 2" xfId="10" xr:uid="{58D1B21C-7860-4A25-BA8D-5124E0927144}"/>
    <cellStyle name="Normal 5" xfId="22" xr:uid="{D8201A3B-0CD2-4F7A-BA6E-C6E8F596F2BD}"/>
    <cellStyle name="Normal 8 2" xfId="15" xr:uid="{6F64256D-BEBA-477E-9038-B7C21603A2FC}"/>
    <cellStyle name="Normal_Cap11 - DRN" xfId="26" xr:uid="{BFC98111-0EF3-4D40-B747-FA8C2656256B}"/>
    <cellStyle name="Normal_quadros2006" xfId="14" xr:uid="{428ED8C9-98B7-49FB-BC56-54764BC83CB0}"/>
    <cellStyle name="Normal_Trabalho" xfId="27" xr:uid="{D5513191-C983-49C6-9D62-1D5837AA3C85}"/>
    <cellStyle name="Normal_Trabalho_Quadros_pessoal_2003" xfId="16" xr:uid="{D92B0F08-21FF-4DFD-87AC-B4D3FBD20CAC}"/>
    <cellStyle name="Percent" xfId="29" builtinId="5"/>
    <cellStyle name="Percent 2" xfId="9" xr:uid="{A80499EB-D3EB-4214-B27F-D7FE57CDAD87}"/>
    <cellStyle name="Percent 3" xfId="13" xr:uid="{E310A113-DA22-4206-9906-704D169229B0}"/>
    <cellStyle name="TituloB" xfId="24" xr:uid="{AFCED345-E4EF-4BEE-9D6D-0E941C5F403E}"/>
  </cellStyles>
  <dxfs count="18">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808080"/>
      <rgbColor rgb="00FFFFFF"/>
      <rgbColor rgb="00FFFFFF"/>
      <rgbColor rgb="00FFFFFF"/>
      <rgbColor rgb="00969696"/>
      <rgbColor rgb="00FFFFFF"/>
      <rgbColor rgb="00464646"/>
      <rgbColor rgb="00FFFFFF"/>
      <rgbColor rgb="00FFFFFF"/>
      <rgbColor rgb="00FFFFFF"/>
      <rgbColor rgb="00FFFFFF"/>
      <rgbColor rgb="00FFFFFF"/>
      <rgbColor rgb="00FFFFFF"/>
      <rgbColor rgb="00FFFFFF"/>
      <rgbColor rgb="00000000"/>
      <rgbColor rgb="00464646"/>
      <rgbColor rgb="00808080"/>
      <rgbColor rgb="00969696"/>
      <rgbColor rgb="00C0C0C0"/>
      <rgbColor rgb="00FFFFFF"/>
      <rgbColor rgb="00FFFFFF"/>
      <rgbColor rgb="00FFFFFF"/>
      <rgbColor rgb="00FF00FF"/>
      <rgbColor rgb="00FF78FF"/>
      <rgbColor rgb="00FFAAFF"/>
      <rgbColor rgb="00FFD2FF"/>
      <rgbColor rgb="00E6E6E6"/>
      <rgbColor rgb="00FFFFFF"/>
      <rgbColor rgb="00FFFFFF"/>
      <rgbColor rgb="00FFFFFF"/>
      <rgbColor rgb="00FFFFFF"/>
      <rgbColor rgb="00FFFFFF"/>
      <rgbColor rgb="00FFFFFF"/>
      <rgbColor rgb="00FFFFFF"/>
      <rgbColor rgb="00FFFFFF"/>
      <rgbColor rgb="00C0C0C0"/>
      <rgbColor rgb="00FFFFFF"/>
      <rgbColor rgb="00E6E6E6"/>
      <rgbColor rgb="00FFFFFF"/>
      <rgbColor rgb="00FFFFFF"/>
      <rgbColor rgb="00FFFFFF"/>
      <rgbColor rgb="00FFD2FF"/>
      <rgbColor rgb="00FFAAFF"/>
      <rgbColor rgb="00FF78FF"/>
      <rgbColor rgb="00FFFFFF"/>
      <rgbColor rgb="00FFFFFF"/>
      <rgbColor rgb="00FFFFFF"/>
      <rgbColor rgb="00FFFFFF"/>
      <rgbColor rgb="00FFFFFF"/>
      <rgbColor rgb="00FFFFFF"/>
      <rgbColor rgb="00FF00FF"/>
      <rgbColor rgb="00FFFFFF"/>
      <rgbColor rgb="00FFFFFF"/>
      <rgbColor rgb="00FFFFFF"/>
    </indexedColors>
    <mruColors>
      <color rgb="FFB52670"/>
      <color rgb="FFDA92B7"/>
      <color rgb="FFFF99FF"/>
      <color rgb="FFFF33CC"/>
      <color rgb="FFB51270"/>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63" Type="http://schemas.openxmlformats.org/officeDocument/2006/relationships/worksheet" Target="worksheets/sheet63.xml"/><Relationship Id="rId84" Type="http://schemas.openxmlformats.org/officeDocument/2006/relationships/worksheet" Target="worksheets/sheet84.xml"/><Relationship Id="rId138" Type="http://schemas.openxmlformats.org/officeDocument/2006/relationships/worksheet" Target="worksheets/sheet138.xml"/><Relationship Id="rId159" Type="http://schemas.openxmlformats.org/officeDocument/2006/relationships/worksheet" Target="worksheets/sheet159.xml"/><Relationship Id="rId170" Type="http://schemas.openxmlformats.org/officeDocument/2006/relationships/worksheet" Target="worksheets/sheet170.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53" Type="http://schemas.openxmlformats.org/officeDocument/2006/relationships/worksheet" Target="worksheets/sheet53.xml"/><Relationship Id="rId74" Type="http://schemas.openxmlformats.org/officeDocument/2006/relationships/worksheet" Target="worksheets/sheet74.xml"/><Relationship Id="rId128" Type="http://schemas.openxmlformats.org/officeDocument/2006/relationships/worksheet" Target="worksheets/sheet128.xml"/><Relationship Id="rId149" Type="http://schemas.openxmlformats.org/officeDocument/2006/relationships/worksheet" Target="worksheets/sheet149.xml"/><Relationship Id="rId5" Type="http://schemas.openxmlformats.org/officeDocument/2006/relationships/worksheet" Target="worksheets/sheet5.xml"/><Relationship Id="rId95" Type="http://schemas.openxmlformats.org/officeDocument/2006/relationships/worksheet" Target="worksheets/sheet95.xml"/><Relationship Id="rId160" Type="http://schemas.openxmlformats.org/officeDocument/2006/relationships/worksheet" Target="worksheets/sheet160.xml"/><Relationship Id="rId22" Type="http://schemas.openxmlformats.org/officeDocument/2006/relationships/worksheet" Target="worksheets/sheet22.xml"/><Relationship Id="rId43" Type="http://schemas.openxmlformats.org/officeDocument/2006/relationships/worksheet" Target="worksheets/sheet43.xml"/><Relationship Id="rId64" Type="http://schemas.openxmlformats.org/officeDocument/2006/relationships/worksheet" Target="worksheets/sheet64.xml"/><Relationship Id="rId118" Type="http://schemas.openxmlformats.org/officeDocument/2006/relationships/worksheet" Target="worksheets/sheet118.xml"/><Relationship Id="rId139" Type="http://schemas.openxmlformats.org/officeDocument/2006/relationships/worksheet" Target="worksheets/sheet139.xml"/><Relationship Id="rId85" Type="http://schemas.openxmlformats.org/officeDocument/2006/relationships/worksheet" Target="worksheets/sheet85.xml"/><Relationship Id="rId150" Type="http://schemas.openxmlformats.org/officeDocument/2006/relationships/worksheet" Target="worksheets/sheet150.xml"/><Relationship Id="rId171" Type="http://schemas.openxmlformats.org/officeDocument/2006/relationships/worksheet" Target="worksheets/sheet171.xml"/><Relationship Id="rId12" Type="http://schemas.openxmlformats.org/officeDocument/2006/relationships/worksheet" Target="worksheets/sheet12.xml"/><Relationship Id="rId33" Type="http://schemas.openxmlformats.org/officeDocument/2006/relationships/worksheet" Target="worksheets/sheet33.xml"/><Relationship Id="rId108" Type="http://schemas.openxmlformats.org/officeDocument/2006/relationships/worksheet" Target="worksheets/sheet108.xml"/><Relationship Id="rId129" Type="http://schemas.openxmlformats.org/officeDocument/2006/relationships/worksheet" Target="worksheets/sheet129.xml"/><Relationship Id="rId54" Type="http://schemas.openxmlformats.org/officeDocument/2006/relationships/worksheet" Target="worksheets/sheet54.xml"/><Relationship Id="rId75" Type="http://schemas.openxmlformats.org/officeDocument/2006/relationships/worksheet" Target="worksheets/sheet75.xml"/><Relationship Id="rId96" Type="http://schemas.openxmlformats.org/officeDocument/2006/relationships/worksheet" Target="worksheets/sheet96.xml"/><Relationship Id="rId140" Type="http://schemas.openxmlformats.org/officeDocument/2006/relationships/worksheet" Target="worksheets/sheet140.xml"/><Relationship Id="rId161" Type="http://schemas.openxmlformats.org/officeDocument/2006/relationships/worksheet" Target="worksheets/sheet161.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119" Type="http://schemas.openxmlformats.org/officeDocument/2006/relationships/worksheet" Target="worksheets/sheet119.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130" Type="http://schemas.openxmlformats.org/officeDocument/2006/relationships/worksheet" Target="worksheets/sheet130.xml"/><Relationship Id="rId135" Type="http://schemas.openxmlformats.org/officeDocument/2006/relationships/worksheet" Target="worksheets/sheet135.xml"/><Relationship Id="rId151" Type="http://schemas.openxmlformats.org/officeDocument/2006/relationships/worksheet" Target="worksheets/sheet151.xml"/><Relationship Id="rId156" Type="http://schemas.openxmlformats.org/officeDocument/2006/relationships/worksheet" Target="worksheets/sheet156.xml"/><Relationship Id="rId172" Type="http://schemas.openxmlformats.org/officeDocument/2006/relationships/theme" Target="theme/theme1.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worksheet" Target="worksheets/sheet125.xml"/><Relationship Id="rId141" Type="http://schemas.openxmlformats.org/officeDocument/2006/relationships/worksheet" Target="worksheets/sheet141.xml"/><Relationship Id="rId146" Type="http://schemas.openxmlformats.org/officeDocument/2006/relationships/worksheet" Target="worksheets/sheet146.xml"/><Relationship Id="rId167" Type="http://schemas.openxmlformats.org/officeDocument/2006/relationships/worksheet" Target="worksheets/sheet167.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162" Type="http://schemas.openxmlformats.org/officeDocument/2006/relationships/worksheet" Target="worksheets/sheet16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131" Type="http://schemas.openxmlformats.org/officeDocument/2006/relationships/worksheet" Target="worksheets/sheet131.xml"/><Relationship Id="rId136" Type="http://schemas.openxmlformats.org/officeDocument/2006/relationships/worksheet" Target="worksheets/sheet136.xml"/><Relationship Id="rId157" Type="http://schemas.openxmlformats.org/officeDocument/2006/relationships/worksheet" Target="worksheets/sheet157.xml"/><Relationship Id="rId61" Type="http://schemas.openxmlformats.org/officeDocument/2006/relationships/worksheet" Target="worksheets/sheet61.xml"/><Relationship Id="rId82" Type="http://schemas.openxmlformats.org/officeDocument/2006/relationships/worksheet" Target="worksheets/sheet82.xml"/><Relationship Id="rId152" Type="http://schemas.openxmlformats.org/officeDocument/2006/relationships/worksheet" Target="worksheets/sheet152.xml"/><Relationship Id="rId173" Type="http://schemas.openxmlformats.org/officeDocument/2006/relationships/styles" Target="styles.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worksheet" Target="worksheets/sheet126.xml"/><Relationship Id="rId147" Type="http://schemas.openxmlformats.org/officeDocument/2006/relationships/worksheet" Target="worksheets/sheet147.xml"/><Relationship Id="rId168" Type="http://schemas.openxmlformats.org/officeDocument/2006/relationships/worksheet" Target="worksheets/sheet168.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142" Type="http://schemas.openxmlformats.org/officeDocument/2006/relationships/worksheet" Target="worksheets/sheet142.xml"/><Relationship Id="rId163" Type="http://schemas.openxmlformats.org/officeDocument/2006/relationships/worksheet" Target="worksheets/sheet163.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137" Type="http://schemas.openxmlformats.org/officeDocument/2006/relationships/worksheet" Target="worksheets/sheet137.xml"/><Relationship Id="rId158" Type="http://schemas.openxmlformats.org/officeDocument/2006/relationships/worksheet" Target="worksheets/sheet158.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32" Type="http://schemas.openxmlformats.org/officeDocument/2006/relationships/worksheet" Target="worksheets/sheet132.xml"/><Relationship Id="rId153" Type="http://schemas.openxmlformats.org/officeDocument/2006/relationships/worksheet" Target="worksheets/sheet153.xml"/><Relationship Id="rId174" Type="http://schemas.openxmlformats.org/officeDocument/2006/relationships/sharedStrings" Target="sharedStrings.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worksheet" Target="worksheets/sheet127.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143" Type="http://schemas.openxmlformats.org/officeDocument/2006/relationships/worksheet" Target="worksheets/sheet143.xml"/><Relationship Id="rId148" Type="http://schemas.openxmlformats.org/officeDocument/2006/relationships/worksheet" Target="worksheets/sheet148.xml"/><Relationship Id="rId164" Type="http://schemas.openxmlformats.org/officeDocument/2006/relationships/worksheet" Target="worksheets/sheet164.xml"/><Relationship Id="rId169" Type="http://schemas.openxmlformats.org/officeDocument/2006/relationships/worksheet" Target="worksheets/sheet169.xml"/><Relationship Id="rId4" Type="http://schemas.openxmlformats.org/officeDocument/2006/relationships/worksheet" Target="worksheets/sheet4.xml"/><Relationship Id="rId9" Type="http://schemas.openxmlformats.org/officeDocument/2006/relationships/worksheet" Target="worksheets/sheet9.xml"/><Relationship Id="rId26" Type="http://schemas.openxmlformats.org/officeDocument/2006/relationships/worksheet" Target="worksheets/sheet26.xml"/><Relationship Id="rId47" Type="http://schemas.openxmlformats.org/officeDocument/2006/relationships/worksheet" Target="worksheets/sheet47.xml"/><Relationship Id="rId68" Type="http://schemas.openxmlformats.org/officeDocument/2006/relationships/worksheet" Target="worksheets/sheet68.xml"/><Relationship Id="rId89" Type="http://schemas.openxmlformats.org/officeDocument/2006/relationships/worksheet" Target="worksheets/sheet89.xml"/><Relationship Id="rId112" Type="http://schemas.openxmlformats.org/officeDocument/2006/relationships/worksheet" Target="worksheets/sheet112.xml"/><Relationship Id="rId133" Type="http://schemas.openxmlformats.org/officeDocument/2006/relationships/worksheet" Target="worksheets/sheet133.xml"/><Relationship Id="rId154" Type="http://schemas.openxmlformats.org/officeDocument/2006/relationships/worksheet" Target="worksheets/sheet154.xml"/><Relationship Id="rId175" Type="http://schemas.openxmlformats.org/officeDocument/2006/relationships/calcChain" Target="calcChain.xml"/><Relationship Id="rId16" Type="http://schemas.openxmlformats.org/officeDocument/2006/relationships/worksheet" Target="worksheets/sheet16.xml"/><Relationship Id="rId37" Type="http://schemas.openxmlformats.org/officeDocument/2006/relationships/worksheet" Target="worksheets/sheet37.xml"/><Relationship Id="rId58" Type="http://schemas.openxmlformats.org/officeDocument/2006/relationships/worksheet" Target="worksheets/sheet58.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44" Type="http://schemas.openxmlformats.org/officeDocument/2006/relationships/worksheet" Target="worksheets/sheet144.xml"/><Relationship Id="rId90" Type="http://schemas.openxmlformats.org/officeDocument/2006/relationships/worksheet" Target="worksheets/sheet90.xml"/><Relationship Id="rId165" Type="http://schemas.openxmlformats.org/officeDocument/2006/relationships/worksheet" Target="worksheets/sheet165.xml"/><Relationship Id="rId27" Type="http://schemas.openxmlformats.org/officeDocument/2006/relationships/worksheet" Target="worksheets/sheet27.xml"/><Relationship Id="rId48" Type="http://schemas.openxmlformats.org/officeDocument/2006/relationships/worksheet" Target="worksheets/sheet48.xml"/><Relationship Id="rId69" Type="http://schemas.openxmlformats.org/officeDocument/2006/relationships/worksheet" Target="worksheets/sheet69.xml"/><Relationship Id="rId113" Type="http://schemas.openxmlformats.org/officeDocument/2006/relationships/worksheet" Target="worksheets/sheet113.xml"/><Relationship Id="rId134" Type="http://schemas.openxmlformats.org/officeDocument/2006/relationships/worksheet" Target="worksheets/sheet134.xml"/><Relationship Id="rId80" Type="http://schemas.openxmlformats.org/officeDocument/2006/relationships/worksheet" Target="worksheets/sheet80.xml"/><Relationship Id="rId155" Type="http://schemas.openxmlformats.org/officeDocument/2006/relationships/worksheet" Target="worksheets/sheet155.xml"/><Relationship Id="rId17" Type="http://schemas.openxmlformats.org/officeDocument/2006/relationships/worksheet" Target="worksheets/sheet17.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24" Type="http://schemas.openxmlformats.org/officeDocument/2006/relationships/worksheet" Target="worksheets/sheet124.xml"/><Relationship Id="rId70" Type="http://schemas.openxmlformats.org/officeDocument/2006/relationships/worksheet" Target="worksheets/sheet70.xml"/><Relationship Id="rId91" Type="http://schemas.openxmlformats.org/officeDocument/2006/relationships/worksheet" Target="worksheets/sheet91.xml"/><Relationship Id="rId145" Type="http://schemas.openxmlformats.org/officeDocument/2006/relationships/worksheet" Target="worksheets/sheet145.xml"/><Relationship Id="rId166" Type="http://schemas.openxmlformats.org/officeDocument/2006/relationships/worksheet" Target="worksheets/sheet166.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0</xdr:colOff>
      <xdr:row>1</xdr:row>
      <xdr:rowOff>0</xdr:rowOff>
    </xdr:to>
    <xdr:sp macro="" textlink="">
      <xdr:nvSpPr>
        <xdr:cNvPr id="2" name="Line 1">
          <a:extLst>
            <a:ext uri="{FF2B5EF4-FFF2-40B4-BE49-F238E27FC236}">
              <a16:creationId xmlns:a16="http://schemas.microsoft.com/office/drawing/2014/main" id="{B161962C-393E-46B6-8490-53B1F1AF9F22}"/>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twoCellAnchor>
    <xdr:from>
      <xdr:col>0</xdr:col>
      <xdr:colOff>0</xdr:colOff>
      <xdr:row>1</xdr:row>
      <xdr:rowOff>0</xdr:rowOff>
    </xdr:from>
    <xdr:to>
      <xdr:col>0</xdr:col>
      <xdr:colOff>0</xdr:colOff>
      <xdr:row>1</xdr:row>
      <xdr:rowOff>0</xdr:rowOff>
    </xdr:to>
    <xdr:sp macro="" textlink="">
      <xdr:nvSpPr>
        <xdr:cNvPr id="3" name="Line 2">
          <a:extLst>
            <a:ext uri="{FF2B5EF4-FFF2-40B4-BE49-F238E27FC236}">
              <a16:creationId xmlns:a16="http://schemas.microsoft.com/office/drawing/2014/main" id="{CBD70486-AD02-465C-A2FD-4A0EB2B00FE9}"/>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twoCellAnchor>
    <xdr:from>
      <xdr:col>0</xdr:col>
      <xdr:colOff>0</xdr:colOff>
      <xdr:row>1</xdr:row>
      <xdr:rowOff>0</xdr:rowOff>
    </xdr:from>
    <xdr:to>
      <xdr:col>0</xdr:col>
      <xdr:colOff>0</xdr:colOff>
      <xdr:row>1</xdr:row>
      <xdr:rowOff>0</xdr:rowOff>
    </xdr:to>
    <xdr:sp macro="" textlink="">
      <xdr:nvSpPr>
        <xdr:cNvPr id="4" name="Line 3">
          <a:extLst>
            <a:ext uri="{FF2B5EF4-FFF2-40B4-BE49-F238E27FC236}">
              <a16:creationId xmlns:a16="http://schemas.microsoft.com/office/drawing/2014/main" id="{493D06AF-9189-4EDB-9503-C9A48FF7BED8}"/>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twoCellAnchor>
    <xdr:from>
      <xdr:col>0</xdr:col>
      <xdr:colOff>0</xdr:colOff>
      <xdr:row>1</xdr:row>
      <xdr:rowOff>0</xdr:rowOff>
    </xdr:from>
    <xdr:to>
      <xdr:col>0</xdr:col>
      <xdr:colOff>0</xdr:colOff>
      <xdr:row>1</xdr:row>
      <xdr:rowOff>0</xdr:rowOff>
    </xdr:to>
    <xdr:sp macro="" textlink="">
      <xdr:nvSpPr>
        <xdr:cNvPr id="5" name="Line 4">
          <a:extLst>
            <a:ext uri="{FF2B5EF4-FFF2-40B4-BE49-F238E27FC236}">
              <a16:creationId xmlns:a16="http://schemas.microsoft.com/office/drawing/2014/main" id="{CF4EE18C-4800-4BEE-84E5-6320910A9C37}"/>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twoCellAnchor>
    <xdr:from>
      <xdr:col>0</xdr:col>
      <xdr:colOff>0</xdr:colOff>
      <xdr:row>1</xdr:row>
      <xdr:rowOff>0</xdr:rowOff>
    </xdr:from>
    <xdr:to>
      <xdr:col>0</xdr:col>
      <xdr:colOff>0</xdr:colOff>
      <xdr:row>1</xdr:row>
      <xdr:rowOff>0</xdr:rowOff>
    </xdr:to>
    <xdr:sp macro="" textlink="">
      <xdr:nvSpPr>
        <xdr:cNvPr id="6" name="Line 5">
          <a:extLst>
            <a:ext uri="{FF2B5EF4-FFF2-40B4-BE49-F238E27FC236}">
              <a16:creationId xmlns:a16="http://schemas.microsoft.com/office/drawing/2014/main" id="{151AFAD7-7D7F-4AAA-B965-2752B1C760D9}"/>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twoCellAnchor>
    <xdr:from>
      <xdr:col>0</xdr:col>
      <xdr:colOff>0</xdr:colOff>
      <xdr:row>1</xdr:row>
      <xdr:rowOff>0</xdr:rowOff>
    </xdr:from>
    <xdr:to>
      <xdr:col>0</xdr:col>
      <xdr:colOff>0</xdr:colOff>
      <xdr:row>1</xdr:row>
      <xdr:rowOff>0</xdr:rowOff>
    </xdr:to>
    <xdr:sp macro="" textlink="">
      <xdr:nvSpPr>
        <xdr:cNvPr id="7" name="Line 6">
          <a:extLst>
            <a:ext uri="{FF2B5EF4-FFF2-40B4-BE49-F238E27FC236}">
              <a16:creationId xmlns:a16="http://schemas.microsoft.com/office/drawing/2014/main" id="{7175FCBA-0F0E-49DD-90F3-EA701B4DDDAF}"/>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twoCellAnchor>
    <xdr:from>
      <xdr:col>0</xdr:col>
      <xdr:colOff>0</xdr:colOff>
      <xdr:row>1</xdr:row>
      <xdr:rowOff>0</xdr:rowOff>
    </xdr:from>
    <xdr:to>
      <xdr:col>0</xdr:col>
      <xdr:colOff>0</xdr:colOff>
      <xdr:row>1</xdr:row>
      <xdr:rowOff>0</xdr:rowOff>
    </xdr:to>
    <xdr:sp macro="" textlink="">
      <xdr:nvSpPr>
        <xdr:cNvPr id="8" name="Line 7">
          <a:extLst>
            <a:ext uri="{FF2B5EF4-FFF2-40B4-BE49-F238E27FC236}">
              <a16:creationId xmlns:a16="http://schemas.microsoft.com/office/drawing/2014/main" id="{EFB41C91-9081-46C6-9502-CECC37E98FD8}"/>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twoCellAnchor>
    <xdr:from>
      <xdr:col>0</xdr:col>
      <xdr:colOff>0</xdr:colOff>
      <xdr:row>1</xdr:row>
      <xdr:rowOff>0</xdr:rowOff>
    </xdr:from>
    <xdr:to>
      <xdr:col>0</xdr:col>
      <xdr:colOff>0</xdr:colOff>
      <xdr:row>1</xdr:row>
      <xdr:rowOff>0</xdr:rowOff>
    </xdr:to>
    <xdr:sp macro="" textlink="">
      <xdr:nvSpPr>
        <xdr:cNvPr id="9" name="Line 8">
          <a:extLst>
            <a:ext uri="{FF2B5EF4-FFF2-40B4-BE49-F238E27FC236}">
              <a16:creationId xmlns:a16="http://schemas.microsoft.com/office/drawing/2014/main" id="{F321EC02-198E-4377-AADE-5DABF54C5A27}"/>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twoCellAnchor>
    <xdr:from>
      <xdr:col>0</xdr:col>
      <xdr:colOff>0</xdr:colOff>
      <xdr:row>1</xdr:row>
      <xdr:rowOff>0</xdr:rowOff>
    </xdr:from>
    <xdr:to>
      <xdr:col>0</xdr:col>
      <xdr:colOff>0</xdr:colOff>
      <xdr:row>1</xdr:row>
      <xdr:rowOff>0</xdr:rowOff>
    </xdr:to>
    <xdr:sp macro="" textlink="">
      <xdr:nvSpPr>
        <xdr:cNvPr id="10" name="Line 9">
          <a:extLst>
            <a:ext uri="{FF2B5EF4-FFF2-40B4-BE49-F238E27FC236}">
              <a16:creationId xmlns:a16="http://schemas.microsoft.com/office/drawing/2014/main" id="{DD0AEAC0-EC29-48B8-9658-9B25D2AFB8F0}"/>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twoCellAnchor>
    <xdr:from>
      <xdr:col>0</xdr:col>
      <xdr:colOff>0</xdr:colOff>
      <xdr:row>1</xdr:row>
      <xdr:rowOff>0</xdr:rowOff>
    </xdr:from>
    <xdr:to>
      <xdr:col>0</xdr:col>
      <xdr:colOff>0</xdr:colOff>
      <xdr:row>1</xdr:row>
      <xdr:rowOff>0</xdr:rowOff>
    </xdr:to>
    <xdr:sp macro="" textlink="">
      <xdr:nvSpPr>
        <xdr:cNvPr id="11" name="Line 10">
          <a:extLst>
            <a:ext uri="{FF2B5EF4-FFF2-40B4-BE49-F238E27FC236}">
              <a16:creationId xmlns:a16="http://schemas.microsoft.com/office/drawing/2014/main" id="{5E732C62-0B7B-4978-976E-4C053B3A1C08}"/>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twoCellAnchor>
    <xdr:from>
      <xdr:col>0</xdr:col>
      <xdr:colOff>0</xdr:colOff>
      <xdr:row>1</xdr:row>
      <xdr:rowOff>0</xdr:rowOff>
    </xdr:from>
    <xdr:to>
      <xdr:col>0</xdr:col>
      <xdr:colOff>0</xdr:colOff>
      <xdr:row>1</xdr:row>
      <xdr:rowOff>0</xdr:rowOff>
    </xdr:to>
    <xdr:sp macro="" textlink="">
      <xdr:nvSpPr>
        <xdr:cNvPr id="12" name="Line 11">
          <a:extLst>
            <a:ext uri="{FF2B5EF4-FFF2-40B4-BE49-F238E27FC236}">
              <a16:creationId xmlns:a16="http://schemas.microsoft.com/office/drawing/2014/main" id="{0C278194-C7E3-4374-93A3-1C0A1EF9F069}"/>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twoCellAnchor>
    <xdr:from>
      <xdr:col>0</xdr:col>
      <xdr:colOff>0</xdr:colOff>
      <xdr:row>1</xdr:row>
      <xdr:rowOff>0</xdr:rowOff>
    </xdr:from>
    <xdr:to>
      <xdr:col>0</xdr:col>
      <xdr:colOff>0</xdr:colOff>
      <xdr:row>1</xdr:row>
      <xdr:rowOff>0</xdr:rowOff>
    </xdr:to>
    <xdr:sp macro="" textlink="">
      <xdr:nvSpPr>
        <xdr:cNvPr id="13" name="Line 12">
          <a:extLst>
            <a:ext uri="{FF2B5EF4-FFF2-40B4-BE49-F238E27FC236}">
              <a16:creationId xmlns:a16="http://schemas.microsoft.com/office/drawing/2014/main" id="{54B8FABA-622E-4427-8809-83689ED9BC96}"/>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twoCellAnchor>
    <xdr:from>
      <xdr:col>0</xdr:col>
      <xdr:colOff>0</xdr:colOff>
      <xdr:row>1</xdr:row>
      <xdr:rowOff>0</xdr:rowOff>
    </xdr:from>
    <xdr:to>
      <xdr:col>0</xdr:col>
      <xdr:colOff>0</xdr:colOff>
      <xdr:row>1</xdr:row>
      <xdr:rowOff>0</xdr:rowOff>
    </xdr:to>
    <xdr:sp macro="" textlink="">
      <xdr:nvSpPr>
        <xdr:cNvPr id="14" name="Line 13">
          <a:extLst>
            <a:ext uri="{FF2B5EF4-FFF2-40B4-BE49-F238E27FC236}">
              <a16:creationId xmlns:a16="http://schemas.microsoft.com/office/drawing/2014/main" id="{C754AB4D-3EFC-442D-84F8-A399618496C6}"/>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twoCellAnchor>
    <xdr:from>
      <xdr:col>0</xdr:col>
      <xdr:colOff>0</xdr:colOff>
      <xdr:row>1</xdr:row>
      <xdr:rowOff>0</xdr:rowOff>
    </xdr:from>
    <xdr:to>
      <xdr:col>0</xdr:col>
      <xdr:colOff>0</xdr:colOff>
      <xdr:row>1</xdr:row>
      <xdr:rowOff>0</xdr:rowOff>
    </xdr:to>
    <xdr:sp macro="" textlink="">
      <xdr:nvSpPr>
        <xdr:cNvPr id="15" name="Line 14">
          <a:extLst>
            <a:ext uri="{FF2B5EF4-FFF2-40B4-BE49-F238E27FC236}">
              <a16:creationId xmlns:a16="http://schemas.microsoft.com/office/drawing/2014/main" id="{3D2033A8-0DD0-4B94-8E1A-E2CF90CD7BDF}"/>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twoCellAnchor>
    <xdr:from>
      <xdr:col>0</xdr:col>
      <xdr:colOff>0</xdr:colOff>
      <xdr:row>1</xdr:row>
      <xdr:rowOff>0</xdr:rowOff>
    </xdr:from>
    <xdr:to>
      <xdr:col>0</xdr:col>
      <xdr:colOff>0</xdr:colOff>
      <xdr:row>1</xdr:row>
      <xdr:rowOff>0</xdr:rowOff>
    </xdr:to>
    <xdr:sp macro="" textlink="">
      <xdr:nvSpPr>
        <xdr:cNvPr id="16" name="Line 15">
          <a:extLst>
            <a:ext uri="{FF2B5EF4-FFF2-40B4-BE49-F238E27FC236}">
              <a16:creationId xmlns:a16="http://schemas.microsoft.com/office/drawing/2014/main" id="{246665C4-4B5F-40C6-8BCD-C7C0F6B0FD09}"/>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twoCellAnchor>
    <xdr:from>
      <xdr:col>0</xdr:col>
      <xdr:colOff>0</xdr:colOff>
      <xdr:row>1</xdr:row>
      <xdr:rowOff>0</xdr:rowOff>
    </xdr:from>
    <xdr:to>
      <xdr:col>0</xdr:col>
      <xdr:colOff>0</xdr:colOff>
      <xdr:row>1</xdr:row>
      <xdr:rowOff>0</xdr:rowOff>
    </xdr:to>
    <xdr:sp macro="" textlink="">
      <xdr:nvSpPr>
        <xdr:cNvPr id="17" name="Line 16">
          <a:extLst>
            <a:ext uri="{FF2B5EF4-FFF2-40B4-BE49-F238E27FC236}">
              <a16:creationId xmlns:a16="http://schemas.microsoft.com/office/drawing/2014/main" id="{0391CDF4-A65B-4C5F-B02B-CF661E71D4FF}"/>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twoCellAnchor>
    <xdr:from>
      <xdr:col>0</xdr:col>
      <xdr:colOff>0</xdr:colOff>
      <xdr:row>1</xdr:row>
      <xdr:rowOff>0</xdr:rowOff>
    </xdr:from>
    <xdr:to>
      <xdr:col>0</xdr:col>
      <xdr:colOff>0</xdr:colOff>
      <xdr:row>1</xdr:row>
      <xdr:rowOff>0</xdr:rowOff>
    </xdr:to>
    <xdr:sp macro="" textlink="">
      <xdr:nvSpPr>
        <xdr:cNvPr id="18" name="Line 17">
          <a:extLst>
            <a:ext uri="{FF2B5EF4-FFF2-40B4-BE49-F238E27FC236}">
              <a16:creationId xmlns:a16="http://schemas.microsoft.com/office/drawing/2014/main" id="{10EECAF4-F8BB-462A-84D0-30EF3D238393}"/>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twoCellAnchor>
    <xdr:from>
      <xdr:col>0</xdr:col>
      <xdr:colOff>0</xdr:colOff>
      <xdr:row>1</xdr:row>
      <xdr:rowOff>0</xdr:rowOff>
    </xdr:from>
    <xdr:to>
      <xdr:col>0</xdr:col>
      <xdr:colOff>0</xdr:colOff>
      <xdr:row>1</xdr:row>
      <xdr:rowOff>0</xdr:rowOff>
    </xdr:to>
    <xdr:sp macro="" textlink="">
      <xdr:nvSpPr>
        <xdr:cNvPr id="19" name="Line 18">
          <a:extLst>
            <a:ext uri="{FF2B5EF4-FFF2-40B4-BE49-F238E27FC236}">
              <a16:creationId xmlns:a16="http://schemas.microsoft.com/office/drawing/2014/main" id="{A093F9E1-12FC-4DB0-9731-973570A3146A}"/>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twoCellAnchor>
    <xdr:from>
      <xdr:col>0</xdr:col>
      <xdr:colOff>0</xdr:colOff>
      <xdr:row>1</xdr:row>
      <xdr:rowOff>0</xdr:rowOff>
    </xdr:from>
    <xdr:to>
      <xdr:col>0</xdr:col>
      <xdr:colOff>0</xdr:colOff>
      <xdr:row>1</xdr:row>
      <xdr:rowOff>0</xdr:rowOff>
    </xdr:to>
    <xdr:sp macro="" textlink="">
      <xdr:nvSpPr>
        <xdr:cNvPr id="20" name="Line 19">
          <a:extLst>
            <a:ext uri="{FF2B5EF4-FFF2-40B4-BE49-F238E27FC236}">
              <a16:creationId xmlns:a16="http://schemas.microsoft.com/office/drawing/2014/main" id="{C1C6E69E-2A39-486D-B40A-3030821EE6EC}"/>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twoCellAnchor>
    <xdr:from>
      <xdr:col>0</xdr:col>
      <xdr:colOff>0</xdr:colOff>
      <xdr:row>1</xdr:row>
      <xdr:rowOff>0</xdr:rowOff>
    </xdr:from>
    <xdr:to>
      <xdr:col>0</xdr:col>
      <xdr:colOff>0</xdr:colOff>
      <xdr:row>1</xdr:row>
      <xdr:rowOff>0</xdr:rowOff>
    </xdr:to>
    <xdr:sp macro="" textlink="">
      <xdr:nvSpPr>
        <xdr:cNvPr id="21" name="Line 20">
          <a:extLst>
            <a:ext uri="{FF2B5EF4-FFF2-40B4-BE49-F238E27FC236}">
              <a16:creationId xmlns:a16="http://schemas.microsoft.com/office/drawing/2014/main" id="{0FA3AC67-0A84-4DC0-9014-5F0272005A64}"/>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twoCellAnchor>
    <xdr:from>
      <xdr:col>0</xdr:col>
      <xdr:colOff>0</xdr:colOff>
      <xdr:row>1</xdr:row>
      <xdr:rowOff>0</xdr:rowOff>
    </xdr:from>
    <xdr:to>
      <xdr:col>0</xdr:col>
      <xdr:colOff>0</xdr:colOff>
      <xdr:row>1</xdr:row>
      <xdr:rowOff>0</xdr:rowOff>
    </xdr:to>
    <xdr:sp macro="" textlink="">
      <xdr:nvSpPr>
        <xdr:cNvPr id="22" name="Line 21">
          <a:extLst>
            <a:ext uri="{FF2B5EF4-FFF2-40B4-BE49-F238E27FC236}">
              <a16:creationId xmlns:a16="http://schemas.microsoft.com/office/drawing/2014/main" id="{F5B09EA9-0CF0-4906-8499-1958E95EC82B}"/>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twoCellAnchor>
    <xdr:from>
      <xdr:col>0</xdr:col>
      <xdr:colOff>0</xdr:colOff>
      <xdr:row>1</xdr:row>
      <xdr:rowOff>0</xdr:rowOff>
    </xdr:from>
    <xdr:to>
      <xdr:col>0</xdr:col>
      <xdr:colOff>0</xdr:colOff>
      <xdr:row>1</xdr:row>
      <xdr:rowOff>0</xdr:rowOff>
    </xdr:to>
    <xdr:sp macro="" textlink="">
      <xdr:nvSpPr>
        <xdr:cNvPr id="23" name="Line 22">
          <a:extLst>
            <a:ext uri="{FF2B5EF4-FFF2-40B4-BE49-F238E27FC236}">
              <a16:creationId xmlns:a16="http://schemas.microsoft.com/office/drawing/2014/main" id="{496BB202-DB17-4A36-8E44-987C57F58698}"/>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twoCellAnchor>
    <xdr:from>
      <xdr:col>0</xdr:col>
      <xdr:colOff>0</xdr:colOff>
      <xdr:row>1</xdr:row>
      <xdr:rowOff>0</xdr:rowOff>
    </xdr:from>
    <xdr:to>
      <xdr:col>0</xdr:col>
      <xdr:colOff>0</xdr:colOff>
      <xdr:row>1</xdr:row>
      <xdr:rowOff>0</xdr:rowOff>
    </xdr:to>
    <xdr:sp macro="" textlink="">
      <xdr:nvSpPr>
        <xdr:cNvPr id="24" name="Line 23">
          <a:extLst>
            <a:ext uri="{FF2B5EF4-FFF2-40B4-BE49-F238E27FC236}">
              <a16:creationId xmlns:a16="http://schemas.microsoft.com/office/drawing/2014/main" id="{DD69A930-C1B2-4272-BC09-37051EA2FD42}"/>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twoCellAnchor>
    <xdr:from>
      <xdr:col>0</xdr:col>
      <xdr:colOff>0</xdr:colOff>
      <xdr:row>1</xdr:row>
      <xdr:rowOff>0</xdr:rowOff>
    </xdr:from>
    <xdr:to>
      <xdr:col>0</xdr:col>
      <xdr:colOff>0</xdr:colOff>
      <xdr:row>1</xdr:row>
      <xdr:rowOff>0</xdr:rowOff>
    </xdr:to>
    <xdr:sp macro="" textlink="">
      <xdr:nvSpPr>
        <xdr:cNvPr id="25" name="Line 24">
          <a:extLst>
            <a:ext uri="{FF2B5EF4-FFF2-40B4-BE49-F238E27FC236}">
              <a16:creationId xmlns:a16="http://schemas.microsoft.com/office/drawing/2014/main" id="{496295E7-FBFB-4D8D-8A5D-399E8B89D90D}"/>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2" name="Line 1">
          <a:extLst>
            <a:ext uri="{FF2B5EF4-FFF2-40B4-BE49-F238E27FC236}">
              <a16:creationId xmlns:a16="http://schemas.microsoft.com/office/drawing/2014/main" id="{B35303BE-BD4C-4C66-9713-10B94E826E5F}"/>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 name="Line 2">
          <a:extLst>
            <a:ext uri="{FF2B5EF4-FFF2-40B4-BE49-F238E27FC236}">
              <a16:creationId xmlns:a16="http://schemas.microsoft.com/office/drawing/2014/main" id="{76EC1869-2AA3-4468-83F3-7EF705E1974D}"/>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 name="Line 3">
          <a:extLst>
            <a:ext uri="{FF2B5EF4-FFF2-40B4-BE49-F238E27FC236}">
              <a16:creationId xmlns:a16="http://schemas.microsoft.com/office/drawing/2014/main" id="{004936F9-D498-4A59-9C53-31F8694D3739}"/>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5" name="Line 4">
          <a:extLst>
            <a:ext uri="{FF2B5EF4-FFF2-40B4-BE49-F238E27FC236}">
              <a16:creationId xmlns:a16="http://schemas.microsoft.com/office/drawing/2014/main" id="{28E76375-795E-4CAF-9ED2-BD80A669E5ED}"/>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6" name="Line 5">
          <a:extLst>
            <a:ext uri="{FF2B5EF4-FFF2-40B4-BE49-F238E27FC236}">
              <a16:creationId xmlns:a16="http://schemas.microsoft.com/office/drawing/2014/main" id="{265C9715-19E9-411A-A6DF-B8E64118DFAB}"/>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7" name="Line 6">
          <a:extLst>
            <a:ext uri="{FF2B5EF4-FFF2-40B4-BE49-F238E27FC236}">
              <a16:creationId xmlns:a16="http://schemas.microsoft.com/office/drawing/2014/main" id="{1D60B779-4001-41A8-A0EC-356909D115ED}"/>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8" name="Line 7">
          <a:extLst>
            <a:ext uri="{FF2B5EF4-FFF2-40B4-BE49-F238E27FC236}">
              <a16:creationId xmlns:a16="http://schemas.microsoft.com/office/drawing/2014/main" id="{6D0103A0-8457-4045-A7CB-F7D141991772}"/>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9" name="Line 8">
          <a:extLst>
            <a:ext uri="{FF2B5EF4-FFF2-40B4-BE49-F238E27FC236}">
              <a16:creationId xmlns:a16="http://schemas.microsoft.com/office/drawing/2014/main" id="{6801F098-6F45-45AA-A184-D8F69405C59D}"/>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0" name="Line 9">
          <a:extLst>
            <a:ext uri="{FF2B5EF4-FFF2-40B4-BE49-F238E27FC236}">
              <a16:creationId xmlns:a16="http://schemas.microsoft.com/office/drawing/2014/main" id="{B8E40B00-22AE-4BD9-96DD-E90870840295}"/>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1" name="Line 10">
          <a:extLst>
            <a:ext uri="{FF2B5EF4-FFF2-40B4-BE49-F238E27FC236}">
              <a16:creationId xmlns:a16="http://schemas.microsoft.com/office/drawing/2014/main" id="{5F87EB10-54D4-4DE4-A226-64D3DD4AE4F3}"/>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2" name="Line 11">
          <a:extLst>
            <a:ext uri="{FF2B5EF4-FFF2-40B4-BE49-F238E27FC236}">
              <a16:creationId xmlns:a16="http://schemas.microsoft.com/office/drawing/2014/main" id="{A593A576-872C-4CC3-865A-6529449FB931}"/>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3" name="Line 12">
          <a:extLst>
            <a:ext uri="{FF2B5EF4-FFF2-40B4-BE49-F238E27FC236}">
              <a16:creationId xmlns:a16="http://schemas.microsoft.com/office/drawing/2014/main" id="{97790A0D-ABA8-423D-857A-41D4AA761D44}"/>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4" name="Line 13">
          <a:extLst>
            <a:ext uri="{FF2B5EF4-FFF2-40B4-BE49-F238E27FC236}">
              <a16:creationId xmlns:a16="http://schemas.microsoft.com/office/drawing/2014/main" id="{3FAF2407-82FA-4AB5-B647-18D81861C7BD}"/>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5" name="Line 14">
          <a:extLst>
            <a:ext uri="{FF2B5EF4-FFF2-40B4-BE49-F238E27FC236}">
              <a16:creationId xmlns:a16="http://schemas.microsoft.com/office/drawing/2014/main" id="{D41B3A3E-B18D-49FB-A42A-9634C9170665}"/>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6" name="Line 15">
          <a:extLst>
            <a:ext uri="{FF2B5EF4-FFF2-40B4-BE49-F238E27FC236}">
              <a16:creationId xmlns:a16="http://schemas.microsoft.com/office/drawing/2014/main" id="{A37CD0EB-E951-4E9D-9081-566E80A4A5B0}"/>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7" name="Line 16">
          <a:extLst>
            <a:ext uri="{FF2B5EF4-FFF2-40B4-BE49-F238E27FC236}">
              <a16:creationId xmlns:a16="http://schemas.microsoft.com/office/drawing/2014/main" id="{95AFC5E0-C48C-461E-AC15-03531B94A582}"/>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8" name="Line 17">
          <a:extLst>
            <a:ext uri="{FF2B5EF4-FFF2-40B4-BE49-F238E27FC236}">
              <a16:creationId xmlns:a16="http://schemas.microsoft.com/office/drawing/2014/main" id="{D58457B2-C885-464F-A2A8-CD33A8123172}"/>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9" name="Line 18">
          <a:extLst>
            <a:ext uri="{FF2B5EF4-FFF2-40B4-BE49-F238E27FC236}">
              <a16:creationId xmlns:a16="http://schemas.microsoft.com/office/drawing/2014/main" id="{48981908-531C-49D2-AD38-DCBB03F87D18}"/>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 name="Line 19">
          <a:extLst>
            <a:ext uri="{FF2B5EF4-FFF2-40B4-BE49-F238E27FC236}">
              <a16:creationId xmlns:a16="http://schemas.microsoft.com/office/drawing/2014/main" id="{BDEB8C11-30BE-4080-BD0D-42AB0C1AC5AF}"/>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1" name="Line 20">
          <a:extLst>
            <a:ext uri="{FF2B5EF4-FFF2-40B4-BE49-F238E27FC236}">
              <a16:creationId xmlns:a16="http://schemas.microsoft.com/office/drawing/2014/main" id="{74791C91-D6FE-4E00-86EB-1935B5B0558E}"/>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2" name="Line 21">
          <a:extLst>
            <a:ext uri="{FF2B5EF4-FFF2-40B4-BE49-F238E27FC236}">
              <a16:creationId xmlns:a16="http://schemas.microsoft.com/office/drawing/2014/main" id="{ABB03BDD-D9B1-48E9-BC59-5DB2DB193E8D}"/>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3" name="Line 22">
          <a:extLst>
            <a:ext uri="{FF2B5EF4-FFF2-40B4-BE49-F238E27FC236}">
              <a16:creationId xmlns:a16="http://schemas.microsoft.com/office/drawing/2014/main" id="{6C75843D-3111-4ABA-A30C-8F258C372AC9}"/>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4" name="Line 23">
          <a:extLst>
            <a:ext uri="{FF2B5EF4-FFF2-40B4-BE49-F238E27FC236}">
              <a16:creationId xmlns:a16="http://schemas.microsoft.com/office/drawing/2014/main" id="{A4A99151-4A9A-4EDF-80C5-BC881DD241FB}"/>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5" name="Line 24">
          <a:extLst>
            <a:ext uri="{FF2B5EF4-FFF2-40B4-BE49-F238E27FC236}">
              <a16:creationId xmlns:a16="http://schemas.microsoft.com/office/drawing/2014/main" id="{EFBBD9B2-6E50-4B45-A837-51E1D38BF83A}"/>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 name="Line 25">
          <a:extLst>
            <a:ext uri="{FF2B5EF4-FFF2-40B4-BE49-F238E27FC236}">
              <a16:creationId xmlns:a16="http://schemas.microsoft.com/office/drawing/2014/main" id="{B240709F-B92F-4C80-8734-19FB6724D07C}"/>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 name="Line 26">
          <a:extLst>
            <a:ext uri="{FF2B5EF4-FFF2-40B4-BE49-F238E27FC236}">
              <a16:creationId xmlns:a16="http://schemas.microsoft.com/office/drawing/2014/main" id="{D0C5D0C9-2E4E-4BF2-B414-7975A77EB6B6}"/>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8" name="Line 27">
          <a:extLst>
            <a:ext uri="{FF2B5EF4-FFF2-40B4-BE49-F238E27FC236}">
              <a16:creationId xmlns:a16="http://schemas.microsoft.com/office/drawing/2014/main" id="{746A4080-31FE-46D9-97C1-3B3A7FBBC99D}"/>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9" name="Line 28">
          <a:extLst>
            <a:ext uri="{FF2B5EF4-FFF2-40B4-BE49-F238E27FC236}">
              <a16:creationId xmlns:a16="http://schemas.microsoft.com/office/drawing/2014/main" id="{9F7B1C00-FC4C-4B13-88EC-65C4BCB51BCB}"/>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0" name="Line 29">
          <a:extLst>
            <a:ext uri="{FF2B5EF4-FFF2-40B4-BE49-F238E27FC236}">
              <a16:creationId xmlns:a16="http://schemas.microsoft.com/office/drawing/2014/main" id="{F9059A83-2DBE-442A-AE86-685E649B7B16}"/>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 name="Line 30">
          <a:extLst>
            <a:ext uri="{FF2B5EF4-FFF2-40B4-BE49-F238E27FC236}">
              <a16:creationId xmlns:a16="http://schemas.microsoft.com/office/drawing/2014/main" id="{23867CE5-47F1-40CC-A8A6-3C8798646E07}"/>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2" name="Line 31">
          <a:extLst>
            <a:ext uri="{FF2B5EF4-FFF2-40B4-BE49-F238E27FC236}">
              <a16:creationId xmlns:a16="http://schemas.microsoft.com/office/drawing/2014/main" id="{EE0D5697-8436-4016-B704-CBEB17DC31C6}"/>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3" name="Line 32">
          <a:extLst>
            <a:ext uri="{FF2B5EF4-FFF2-40B4-BE49-F238E27FC236}">
              <a16:creationId xmlns:a16="http://schemas.microsoft.com/office/drawing/2014/main" id="{94E30BAE-AEA0-4BC2-8FAD-6BE3693E9E9F}"/>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4" name="Line 33">
          <a:extLst>
            <a:ext uri="{FF2B5EF4-FFF2-40B4-BE49-F238E27FC236}">
              <a16:creationId xmlns:a16="http://schemas.microsoft.com/office/drawing/2014/main" id="{310F105C-E9C5-4593-986C-1C0D47BD48E9}"/>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5" name="Line 34">
          <a:extLst>
            <a:ext uri="{FF2B5EF4-FFF2-40B4-BE49-F238E27FC236}">
              <a16:creationId xmlns:a16="http://schemas.microsoft.com/office/drawing/2014/main" id="{BF8EE5C9-5D0E-48A4-BB64-EEBFCEA05E82}"/>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6" name="Line 35">
          <a:extLst>
            <a:ext uri="{FF2B5EF4-FFF2-40B4-BE49-F238E27FC236}">
              <a16:creationId xmlns:a16="http://schemas.microsoft.com/office/drawing/2014/main" id="{BA1B2CD5-F20C-4615-A52F-33CE06CE8DB2}"/>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7" name="Line 36">
          <a:extLst>
            <a:ext uri="{FF2B5EF4-FFF2-40B4-BE49-F238E27FC236}">
              <a16:creationId xmlns:a16="http://schemas.microsoft.com/office/drawing/2014/main" id="{07751128-D97D-464C-8B07-D5B53072D1F1}"/>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8" name="Line 37">
          <a:extLst>
            <a:ext uri="{FF2B5EF4-FFF2-40B4-BE49-F238E27FC236}">
              <a16:creationId xmlns:a16="http://schemas.microsoft.com/office/drawing/2014/main" id="{C70E166C-DEC7-4CEA-BBB9-262802872DF8}"/>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9" name="Line 38">
          <a:extLst>
            <a:ext uri="{FF2B5EF4-FFF2-40B4-BE49-F238E27FC236}">
              <a16:creationId xmlns:a16="http://schemas.microsoft.com/office/drawing/2014/main" id="{5B7D6936-1AB1-45DC-8861-26E2B3D8774D}"/>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0" name="Line 39">
          <a:extLst>
            <a:ext uri="{FF2B5EF4-FFF2-40B4-BE49-F238E27FC236}">
              <a16:creationId xmlns:a16="http://schemas.microsoft.com/office/drawing/2014/main" id="{106F91F2-665D-40C8-BBCF-3B39D88A73D4}"/>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1" name="Line 40">
          <a:extLst>
            <a:ext uri="{FF2B5EF4-FFF2-40B4-BE49-F238E27FC236}">
              <a16:creationId xmlns:a16="http://schemas.microsoft.com/office/drawing/2014/main" id="{1DFB3B6B-9CC0-4559-BA71-47C1B9D5449D}"/>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2" name="Line 41">
          <a:extLst>
            <a:ext uri="{FF2B5EF4-FFF2-40B4-BE49-F238E27FC236}">
              <a16:creationId xmlns:a16="http://schemas.microsoft.com/office/drawing/2014/main" id="{007D9AA8-7303-447D-856A-491B2F1ED760}"/>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3" name="Line 42">
          <a:extLst>
            <a:ext uri="{FF2B5EF4-FFF2-40B4-BE49-F238E27FC236}">
              <a16:creationId xmlns:a16="http://schemas.microsoft.com/office/drawing/2014/main" id="{6D75EFC9-6157-41D9-AA00-A9D4CD7D0FBD}"/>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4" name="Line 43">
          <a:extLst>
            <a:ext uri="{FF2B5EF4-FFF2-40B4-BE49-F238E27FC236}">
              <a16:creationId xmlns:a16="http://schemas.microsoft.com/office/drawing/2014/main" id="{B857F9F0-447B-418C-A139-8DAD18A6773A}"/>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5" name="Line 44">
          <a:extLst>
            <a:ext uri="{FF2B5EF4-FFF2-40B4-BE49-F238E27FC236}">
              <a16:creationId xmlns:a16="http://schemas.microsoft.com/office/drawing/2014/main" id="{93216639-167D-4ED0-AB89-2D4782ABA759}"/>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6" name="Line 45">
          <a:extLst>
            <a:ext uri="{FF2B5EF4-FFF2-40B4-BE49-F238E27FC236}">
              <a16:creationId xmlns:a16="http://schemas.microsoft.com/office/drawing/2014/main" id="{11A17C22-3CEB-43D2-95A6-2D4CDC2E0579}"/>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7" name="Line 46">
          <a:extLst>
            <a:ext uri="{FF2B5EF4-FFF2-40B4-BE49-F238E27FC236}">
              <a16:creationId xmlns:a16="http://schemas.microsoft.com/office/drawing/2014/main" id="{CF2DF998-65B7-4685-99B3-3E810A7770DB}"/>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8" name="Line 47">
          <a:extLst>
            <a:ext uri="{FF2B5EF4-FFF2-40B4-BE49-F238E27FC236}">
              <a16:creationId xmlns:a16="http://schemas.microsoft.com/office/drawing/2014/main" id="{28140AED-B150-457B-94CD-D1BF24A0DDD3}"/>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9" name="Line 48">
          <a:extLst>
            <a:ext uri="{FF2B5EF4-FFF2-40B4-BE49-F238E27FC236}">
              <a16:creationId xmlns:a16="http://schemas.microsoft.com/office/drawing/2014/main" id="{2DB9B70C-9C7B-4ED7-9822-39A31DF024DB}"/>
            </a:ext>
          </a:extLst>
        </xdr:cNvPr>
        <xdr:cNvSpPr>
          <a:spLocks noChangeShapeType="1"/>
        </xdr:cNvSpPr>
      </xdr:nvSpPr>
      <xdr:spPr bwMode="auto">
        <a:xfrm>
          <a:off x="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0</xdr:colOff>
      <xdr:row>1</xdr:row>
      <xdr:rowOff>0</xdr:rowOff>
    </xdr:to>
    <xdr:sp macro="" textlink="">
      <xdr:nvSpPr>
        <xdr:cNvPr id="2" name="Line 1">
          <a:extLst>
            <a:ext uri="{FF2B5EF4-FFF2-40B4-BE49-F238E27FC236}">
              <a16:creationId xmlns:a16="http://schemas.microsoft.com/office/drawing/2014/main" id="{2C18A462-2545-48F4-B0E6-1E2E57616236}"/>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0</xdr:colOff>
      <xdr:row>1</xdr:row>
      <xdr:rowOff>0</xdr:rowOff>
    </xdr:to>
    <xdr:sp macro="" textlink="">
      <xdr:nvSpPr>
        <xdr:cNvPr id="2" name="Line 1">
          <a:extLst>
            <a:ext uri="{FF2B5EF4-FFF2-40B4-BE49-F238E27FC236}">
              <a16:creationId xmlns:a16="http://schemas.microsoft.com/office/drawing/2014/main" id="{02EB8553-9CB8-441F-92B0-0030E47C9440}"/>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0</xdr:colOff>
      <xdr:row>1</xdr:row>
      <xdr:rowOff>0</xdr:rowOff>
    </xdr:to>
    <xdr:sp macro="" textlink="">
      <xdr:nvSpPr>
        <xdr:cNvPr id="2" name="Line 1">
          <a:extLst>
            <a:ext uri="{FF2B5EF4-FFF2-40B4-BE49-F238E27FC236}">
              <a16:creationId xmlns:a16="http://schemas.microsoft.com/office/drawing/2014/main" id="{6022F80F-13AE-4425-A4FE-F23EC16CD743}"/>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0</xdr:colOff>
      <xdr:row>1</xdr:row>
      <xdr:rowOff>0</xdr:rowOff>
    </xdr:to>
    <xdr:sp macro="" textlink="">
      <xdr:nvSpPr>
        <xdr:cNvPr id="2" name="Line 1">
          <a:extLst>
            <a:ext uri="{FF2B5EF4-FFF2-40B4-BE49-F238E27FC236}">
              <a16:creationId xmlns:a16="http://schemas.microsoft.com/office/drawing/2014/main" id="{FB0C2585-A68F-473A-8F36-65BB7DB58912}"/>
            </a:ext>
          </a:extLst>
        </xdr:cNvPr>
        <xdr:cNvSpPr>
          <a:spLocks noChangeShapeType="1"/>
        </xdr:cNvSpPr>
      </xdr:nvSpPr>
      <xdr:spPr bwMode="auto">
        <a:xfrm>
          <a:off x="0" y="161925"/>
          <a:ext cx="0" cy="0"/>
        </a:xfrm>
        <a:prstGeom prst="line">
          <a:avLst/>
        </a:prstGeom>
        <a:noFill/>
        <a:ln w="9525">
          <a:solidFill>
            <a:srgbClr val="000000"/>
          </a:solidFill>
          <a:round/>
          <a:headEnd/>
          <a:tailEnd/>
        </a:ln>
      </xdr:spPr>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9525</xdr:colOff>
      <xdr:row>4</xdr:row>
      <xdr:rowOff>0</xdr:rowOff>
    </xdr:from>
    <xdr:to>
      <xdr:col>1</xdr:col>
      <xdr:colOff>0</xdr:colOff>
      <xdr:row>9</xdr:row>
      <xdr:rowOff>0</xdr:rowOff>
    </xdr:to>
    <xdr:sp macro="" textlink="">
      <xdr:nvSpPr>
        <xdr:cNvPr id="2" name="Line 4">
          <a:extLst>
            <a:ext uri="{FF2B5EF4-FFF2-40B4-BE49-F238E27FC236}">
              <a16:creationId xmlns:a16="http://schemas.microsoft.com/office/drawing/2014/main" id="{5CE272E0-4B81-4825-A116-6E6478F2C303}"/>
            </a:ext>
          </a:extLst>
        </xdr:cNvPr>
        <xdr:cNvSpPr>
          <a:spLocks noChangeShapeType="1"/>
        </xdr:cNvSpPr>
      </xdr:nvSpPr>
      <xdr:spPr bwMode="auto">
        <a:xfrm>
          <a:off x="9525" y="800100"/>
          <a:ext cx="2009775" cy="1352550"/>
        </a:xfrm>
        <a:prstGeom prst="line">
          <a:avLst/>
        </a:prstGeom>
        <a:noFill/>
        <a:ln w="9525">
          <a:solidFill>
            <a:srgbClr val="FFFFFF"/>
          </a:solidFill>
          <a:round/>
          <a:headEnd/>
          <a:tailEnd/>
        </a:ln>
      </xdr:spPr>
    </xdr:sp>
    <xdr:clientData/>
  </xdr:twoCellAnchor>
  <xdr:twoCellAnchor>
    <xdr:from>
      <xdr:col>0</xdr:col>
      <xdr:colOff>9525</xdr:colOff>
      <xdr:row>4</xdr:row>
      <xdr:rowOff>0</xdr:rowOff>
    </xdr:from>
    <xdr:to>
      <xdr:col>1</xdr:col>
      <xdr:colOff>0</xdr:colOff>
      <xdr:row>9</xdr:row>
      <xdr:rowOff>0</xdr:rowOff>
    </xdr:to>
    <xdr:sp macro="" textlink="">
      <xdr:nvSpPr>
        <xdr:cNvPr id="3" name="Line 4">
          <a:extLst>
            <a:ext uri="{FF2B5EF4-FFF2-40B4-BE49-F238E27FC236}">
              <a16:creationId xmlns:a16="http://schemas.microsoft.com/office/drawing/2014/main" id="{C2FC336C-CD3B-43F4-9C67-368E514EF98C}"/>
            </a:ext>
          </a:extLst>
        </xdr:cNvPr>
        <xdr:cNvSpPr>
          <a:spLocks noChangeShapeType="1"/>
        </xdr:cNvSpPr>
      </xdr:nvSpPr>
      <xdr:spPr bwMode="auto">
        <a:xfrm>
          <a:off x="9525" y="800100"/>
          <a:ext cx="2009775" cy="1352550"/>
        </a:xfrm>
        <a:prstGeom prst="line">
          <a:avLst/>
        </a:prstGeom>
        <a:noFill/>
        <a:ln w="9525">
          <a:solidFill>
            <a:srgbClr val="FFFFFF"/>
          </a:solidFill>
          <a:round/>
          <a:headEnd/>
          <a:tailEnd/>
        </a:ln>
      </xdr:spPr>
    </xdr:sp>
    <xdr:clientData/>
  </xdr:twoCellAnchor>
  <xdr:twoCellAnchor>
    <xdr:from>
      <xdr:col>0</xdr:col>
      <xdr:colOff>9525</xdr:colOff>
      <xdr:row>4</xdr:row>
      <xdr:rowOff>0</xdr:rowOff>
    </xdr:from>
    <xdr:to>
      <xdr:col>1</xdr:col>
      <xdr:colOff>0</xdr:colOff>
      <xdr:row>9</xdr:row>
      <xdr:rowOff>0</xdr:rowOff>
    </xdr:to>
    <xdr:sp macro="" textlink="">
      <xdr:nvSpPr>
        <xdr:cNvPr id="4" name="Line 4">
          <a:extLst>
            <a:ext uri="{FF2B5EF4-FFF2-40B4-BE49-F238E27FC236}">
              <a16:creationId xmlns:a16="http://schemas.microsoft.com/office/drawing/2014/main" id="{DD6D0327-BC1E-4220-B860-4B1B1DA82C22}"/>
            </a:ext>
          </a:extLst>
        </xdr:cNvPr>
        <xdr:cNvSpPr>
          <a:spLocks noChangeShapeType="1"/>
        </xdr:cNvSpPr>
      </xdr:nvSpPr>
      <xdr:spPr bwMode="auto">
        <a:xfrm>
          <a:off x="9525" y="800100"/>
          <a:ext cx="2009775" cy="1352550"/>
        </a:xfrm>
        <a:prstGeom prst="line">
          <a:avLst/>
        </a:prstGeom>
        <a:noFill/>
        <a:ln w="9525">
          <a:solidFill>
            <a:srgbClr val="FFFFFF"/>
          </a:solidFill>
          <a:round/>
          <a:headEnd/>
          <a:tailEnd/>
        </a:ln>
      </xdr:spPr>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4</xdr:row>
      <xdr:rowOff>19049</xdr:rowOff>
    </xdr:from>
    <xdr:to>
      <xdr:col>1</xdr:col>
      <xdr:colOff>19050</xdr:colOff>
      <xdr:row>8</xdr:row>
      <xdr:rowOff>161924</xdr:rowOff>
    </xdr:to>
    <xdr:sp macro="" textlink="">
      <xdr:nvSpPr>
        <xdr:cNvPr id="2" name="Line 1">
          <a:extLst>
            <a:ext uri="{FF2B5EF4-FFF2-40B4-BE49-F238E27FC236}">
              <a16:creationId xmlns:a16="http://schemas.microsoft.com/office/drawing/2014/main" id="{25E1BB1C-B543-49BA-8E60-BC8EAEB771D4}"/>
            </a:ext>
          </a:extLst>
        </xdr:cNvPr>
        <xdr:cNvSpPr>
          <a:spLocks noChangeShapeType="1"/>
        </xdr:cNvSpPr>
      </xdr:nvSpPr>
      <xdr:spPr bwMode="auto">
        <a:xfrm>
          <a:off x="0" y="895349"/>
          <a:ext cx="1714500" cy="952500"/>
        </a:xfrm>
        <a:prstGeom prst="line">
          <a:avLst/>
        </a:prstGeom>
        <a:noFill/>
        <a:ln w="9525">
          <a:solidFill>
            <a:srgbClr val="FFFFFF"/>
          </a:solidFill>
          <a:round/>
          <a:headEnd/>
          <a:tailEnd/>
        </a:ln>
      </xdr:spPr>
    </xdr:sp>
    <xdr:clientData/>
  </xdr:twoCellAnchor>
  <xdr:twoCellAnchor>
    <xdr:from>
      <xdr:col>7</xdr:col>
      <xdr:colOff>0</xdr:colOff>
      <xdr:row>4</xdr:row>
      <xdr:rowOff>19049</xdr:rowOff>
    </xdr:from>
    <xdr:to>
      <xdr:col>7</xdr:col>
      <xdr:colOff>19050</xdr:colOff>
      <xdr:row>8</xdr:row>
      <xdr:rowOff>161924</xdr:rowOff>
    </xdr:to>
    <xdr:sp macro="" textlink="">
      <xdr:nvSpPr>
        <xdr:cNvPr id="3" name="Line 1">
          <a:extLst>
            <a:ext uri="{FF2B5EF4-FFF2-40B4-BE49-F238E27FC236}">
              <a16:creationId xmlns:a16="http://schemas.microsoft.com/office/drawing/2014/main" id="{9987CD7A-9DF2-4AF2-83ED-0D63F328D735}"/>
            </a:ext>
          </a:extLst>
        </xdr:cNvPr>
        <xdr:cNvSpPr>
          <a:spLocks noChangeShapeType="1"/>
        </xdr:cNvSpPr>
      </xdr:nvSpPr>
      <xdr:spPr bwMode="auto">
        <a:xfrm>
          <a:off x="0" y="5010149"/>
          <a:ext cx="1714500" cy="952500"/>
        </a:xfrm>
        <a:prstGeom prst="line">
          <a:avLst/>
        </a:prstGeom>
        <a:noFill/>
        <a:ln w="9525">
          <a:solidFill>
            <a:srgbClr val="FFFFFF"/>
          </a:solidFill>
          <a:round/>
          <a:headEnd/>
          <a:tailEnd/>
        </a:ln>
      </xdr:spPr>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19050</xdr:colOff>
      <xdr:row>4</xdr:row>
      <xdr:rowOff>9525</xdr:rowOff>
    </xdr:from>
    <xdr:to>
      <xdr:col>1</xdr:col>
      <xdr:colOff>0</xdr:colOff>
      <xdr:row>8</xdr:row>
      <xdr:rowOff>0</xdr:rowOff>
    </xdr:to>
    <xdr:sp macro="" textlink="">
      <xdr:nvSpPr>
        <xdr:cNvPr id="2" name="Line 1">
          <a:extLst>
            <a:ext uri="{FF2B5EF4-FFF2-40B4-BE49-F238E27FC236}">
              <a16:creationId xmlns:a16="http://schemas.microsoft.com/office/drawing/2014/main" id="{BB2D896E-2CD2-4CB1-B411-0EABAAA03B67}"/>
            </a:ext>
          </a:extLst>
        </xdr:cNvPr>
        <xdr:cNvSpPr>
          <a:spLocks noChangeShapeType="1"/>
        </xdr:cNvSpPr>
      </xdr:nvSpPr>
      <xdr:spPr bwMode="auto">
        <a:xfrm>
          <a:off x="19050" y="885825"/>
          <a:ext cx="1400175" cy="600075"/>
        </a:xfrm>
        <a:prstGeom prst="line">
          <a:avLst/>
        </a:prstGeom>
        <a:noFill/>
        <a:ln w="9525">
          <a:solidFill>
            <a:srgbClr val="FFFFFF"/>
          </a:solidFill>
          <a:round/>
          <a:headEnd/>
          <a:tailEnd/>
        </a:ln>
      </xdr:spPr>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0</xdr:colOff>
      <xdr:row>4</xdr:row>
      <xdr:rowOff>19049</xdr:rowOff>
    </xdr:from>
    <xdr:to>
      <xdr:col>1</xdr:col>
      <xdr:colOff>19050</xdr:colOff>
      <xdr:row>5</xdr:row>
      <xdr:rowOff>161924</xdr:rowOff>
    </xdr:to>
    <xdr:sp macro="" textlink="">
      <xdr:nvSpPr>
        <xdr:cNvPr id="2" name="Line 1">
          <a:extLst>
            <a:ext uri="{FF2B5EF4-FFF2-40B4-BE49-F238E27FC236}">
              <a16:creationId xmlns:a16="http://schemas.microsoft.com/office/drawing/2014/main" id="{73F5C753-F090-461C-888C-E42A8663FCFA}"/>
            </a:ext>
          </a:extLst>
        </xdr:cNvPr>
        <xdr:cNvSpPr>
          <a:spLocks noChangeShapeType="1"/>
        </xdr:cNvSpPr>
      </xdr:nvSpPr>
      <xdr:spPr bwMode="auto">
        <a:xfrm>
          <a:off x="0" y="895349"/>
          <a:ext cx="1447800" cy="314325"/>
        </a:xfrm>
        <a:prstGeom prst="line">
          <a:avLst/>
        </a:prstGeom>
        <a:noFill/>
        <a:ln w="9525">
          <a:solidFill>
            <a:srgbClr val="FFFFFF"/>
          </a:solidFill>
          <a:round/>
          <a:headEnd/>
          <a:tailEnd/>
        </a:ln>
      </xdr:spPr>
    </xdr:sp>
    <xdr:clientData/>
  </xdr:twoCellAnchor>
  <xdr:twoCellAnchor>
    <xdr:from>
      <xdr:col>6</xdr:col>
      <xdr:colOff>0</xdr:colOff>
      <xdr:row>4</xdr:row>
      <xdr:rowOff>19049</xdr:rowOff>
    </xdr:from>
    <xdr:to>
      <xdr:col>6</xdr:col>
      <xdr:colOff>19050</xdr:colOff>
      <xdr:row>5</xdr:row>
      <xdr:rowOff>161924</xdr:rowOff>
    </xdr:to>
    <xdr:sp macro="" textlink="">
      <xdr:nvSpPr>
        <xdr:cNvPr id="3" name="Line 1">
          <a:extLst>
            <a:ext uri="{FF2B5EF4-FFF2-40B4-BE49-F238E27FC236}">
              <a16:creationId xmlns:a16="http://schemas.microsoft.com/office/drawing/2014/main" id="{3579F822-39A3-4243-8C12-250E09307652}"/>
            </a:ext>
          </a:extLst>
        </xdr:cNvPr>
        <xdr:cNvSpPr>
          <a:spLocks noChangeShapeType="1"/>
        </xdr:cNvSpPr>
      </xdr:nvSpPr>
      <xdr:spPr bwMode="auto">
        <a:xfrm>
          <a:off x="0" y="4629149"/>
          <a:ext cx="1447800" cy="314325"/>
        </a:xfrm>
        <a:prstGeom prst="line">
          <a:avLst/>
        </a:prstGeom>
        <a:noFill/>
        <a:ln w="9525">
          <a:solidFill>
            <a:srgbClr val="FFFFFF"/>
          </a:solidFill>
          <a:round/>
          <a:headEnd/>
          <a:tailEnd/>
        </a:ln>
      </xdr:spPr>
    </xdr: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9526</xdr:colOff>
      <xdr:row>4</xdr:row>
      <xdr:rowOff>19050</xdr:rowOff>
    </xdr:from>
    <xdr:to>
      <xdr:col>1</xdr:col>
      <xdr:colOff>9525</xdr:colOff>
      <xdr:row>7</xdr:row>
      <xdr:rowOff>209550</xdr:rowOff>
    </xdr:to>
    <xdr:sp macro="" textlink="">
      <xdr:nvSpPr>
        <xdr:cNvPr id="2" name="Line 1">
          <a:extLst>
            <a:ext uri="{FF2B5EF4-FFF2-40B4-BE49-F238E27FC236}">
              <a16:creationId xmlns:a16="http://schemas.microsoft.com/office/drawing/2014/main" id="{B2652B92-7814-4D0D-A947-634925B5618B}"/>
            </a:ext>
          </a:extLst>
        </xdr:cNvPr>
        <xdr:cNvSpPr>
          <a:spLocks noChangeShapeType="1"/>
        </xdr:cNvSpPr>
      </xdr:nvSpPr>
      <xdr:spPr bwMode="auto">
        <a:xfrm>
          <a:off x="9526" y="819150"/>
          <a:ext cx="2162174" cy="590550"/>
        </a:xfrm>
        <a:prstGeom prst="line">
          <a:avLst/>
        </a:prstGeom>
        <a:noFill/>
        <a:ln w="9525">
          <a:solidFill>
            <a:srgbClr val="FFFFFF"/>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0</xdr:rowOff>
    </xdr:from>
    <xdr:to>
      <xdr:col>1</xdr:col>
      <xdr:colOff>0</xdr:colOff>
      <xdr:row>0</xdr:row>
      <xdr:rowOff>0</xdr:rowOff>
    </xdr:to>
    <xdr:sp macro="" textlink="">
      <xdr:nvSpPr>
        <xdr:cNvPr id="2" name="Line 1">
          <a:extLst>
            <a:ext uri="{FF2B5EF4-FFF2-40B4-BE49-F238E27FC236}">
              <a16:creationId xmlns:a16="http://schemas.microsoft.com/office/drawing/2014/main" id="{BD90C884-EE3F-4EF5-B8D0-9A8E2D9DFA87}"/>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 name="Line 2">
          <a:extLst>
            <a:ext uri="{FF2B5EF4-FFF2-40B4-BE49-F238E27FC236}">
              <a16:creationId xmlns:a16="http://schemas.microsoft.com/office/drawing/2014/main" id="{37B34CEF-297B-4111-82DA-767DBBA86C70}"/>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 name="Line 3">
          <a:extLst>
            <a:ext uri="{FF2B5EF4-FFF2-40B4-BE49-F238E27FC236}">
              <a16:creationId xmlns:a16="http://schemas.microsoft.com/office/drawing/2014/main" id="{6A422593-08BC-4FB4-BB36-50AB4188C8C6}"/>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5" name="Line 4">
          <a:extLst>
            <a:ext uri="{FF2B5EF4-FFF2-40B4-BE49-F238E27FC236}">
              <a16:creationId xmlns:a16="http://schemas.microsoft.com/office/drawing/2014/main" id="{F42FE743-8B30-4823-A7E4-1393AC149446}"/>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6" name="Line 5">
          <a:extLst>
            <a:ext uri="{FF2B5EF4-FFF2-40B4-BE49-F238E27FC236}">
              <a16:creationId xmlns:a16="http://schemas.microsoft.com/office/drawing/2014/main" id="{ECD87A8A-F9CA-476D-B23B-FD6E6A96D366}"/>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7" name="Line 6">
          <a:extLst>
            <a:ext uri="{FF2B5EF4-FFF2-40B4-BE49-F238E27FC236}">
              <a16:creationId xmlns:a16="http://schemas.microsoft.com/office/drawing/2014/main" id="{8FA69EF2-E70C-4B4E-8E6D-AAC9E9A9962A}"/>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8" name="Line 7">
          <a:extLst>
            <a:ext uri="{FF2B5EF4-FFF2-40B4-BE49-F238E27FC236}">
              <a16:creationId xmlns:a16="http://schemas.microsoft.com/office/drawing/2014/main" id="{BECBCD21-003F-4A48-83B7-D6D321872253}"/>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9" name="Line 8">
          <a:extLst>
            <a:ext uri="{FF2B5EF4-FFF2-40B4-BE49-F238E27FC236}">
              <a16:creationId xmlns:a16="http://schemas.microsoft.com/office/drawing/2014/main" id="{8D63A89C-0E00-44CC-B3BC-15647828DF7A}"/>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0" name="Line 9">
          <a:extLst>
            <a:ext uri="{FF2B5EF4-FFF2-40B4-BE49-F238E27FC236}">
              <a16:creationId xmlns:a16="http://schemas.microsoft.com/office/drawing/2014/main" id="{F6ACB24A-1547-449E-A21E-DE06193F289B}"/>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1" name="Line 10">
          <a:extLst>
            <a:ext uri="{FF2B5EF4-FFF2-40B4-BE49-F238E27FC236}">
              <a16:creationId xmlns:a16="http://schemas.microsoft.com/office/drawing/2014/main" id="{3C1856FE-9746-4717-9CB9-BF244FAE7A7D}"/>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2" name="Line 11">
          <a:extLst>
            <a:ext uri="{FF2B5EF4-FFF2-40B4-BE49-F238E27FC236}">
              <a16:creationId xmlns:a16="http://schemas.microsoft.com/office/drawing/2014/main" id="{E07B0777-B61F-404A-AE72-F0C42A9DDEE3}"/>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3" name="Line 12">
          <a:extLst>
            <a:ext uri="{FF2B5EF4-FFF2-40B4-BE49-F238E27FC236}">
              <a16:creationId xmlns:a16="http://schemas.microsoft.com/office/drawing/2014/main" id="{E11C7221-B3AA-4C55-B4E0-F82BDA13CDC7}"/>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4" name="Line 13">
          <a:extLst>
            <a:ext uri="{FF2B5EF4-FFF2-40B4-BE49-F238E27FC236}">
              <a16:creationId xmlns:a16="http://schemas.microsoft.com/office/drawing/2014/main" id="{02EE6EF3-4937-410B-B7FC-01EC75DB3505}"/>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5" name="Line 14">
          <a:extLst>
            <a:ext uri="{FF2B5EF4-FFF2-40B4-BE49-F238E27FC236}">
              <a16:creationId xmlns:a16="http://schemas.microsoft.com/office/drawing/2014/main" id="{65D8488A-7821-4DAE-9861-8B0203404673}"/>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6" name="Line 15">
          <a:extLst>
            <a:ext uri="{FF2B5EF4-FFF2-40B4-BE49-F238E27FC236}">
              <a16:creationId xmlns:a16="http://schemas.microsoft.com/office/drawing/2014/main" id="{AB3741A4-B2BD-4724-8493-419822F81FDC}"/>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7" name="Line 16">
          <a:extLst>
            <a:ext uri="{FF2B5EF4-FFF2-40B4-BE49-F238E27FC236}">
              <a16:creationId xmlns:a16="http://schemas.microsoft.com/office/drawing/2014/main" id="{CCED0A8A-8F2B-423C-920E-6136CB40A9EA}"/>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8" name="Line 17">
          <a:extLst>
            <a:ext uri="{FF2B5EF4-FFF2-40B4-BE49-F238E27FC236}">
              <a16:creationId xmlns:a16="http://schemas.microsoft.com/office/drawing/2014/main" id="{DBFA7FCC-3D12-44E1-B075-C76A78BCDB2D}"/>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9" name="Line 18">
          <a:extLst>
            <a:ext uri="{FF2B5EF4-FFF2-40B4-BE49-F238E27FC236}">
              <a16:creationId xmlns:a16="http://schemas.microsoft.com/office/drawing/2014/main" id="{0321258F-B025-4F5D-802A-710B6ED46E5D}"/>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0" name="Line 19">
          <a:extLst>
            <a:ext uri="{FF2B5EF4-FFF2-40B4-BE49-F238E27FC236}">
              <a16:creationId xmlns:a16="http://schemas.microsoft.com/office/drawing/2014/main" id="{9688B3B5-4500-42EF-B0AF-DAED02C396DA}"/>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1" name="Line 20">
          <a:extLst>
            <a:ext uri="{FF2B5EF4-FFF2-40B4-BE49-F238E27FC236}">
              <a16:creationId xmlns:a16="http://schemas.microsoft.com/office/drawing/2014/main" id="{FA0B98E2-B755-460C-9D1A-7F1F6F01B808}"/>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2" name="Line 21">
          <a:extLst>
            <a:ext uri="{FF2B5EF4-FFF2-40B4-BE49-F238E27FC236}">
              <a16:creationId xmlns:a16="http://schemas.microsoft.com/office/drawing/2014/main" id="{0B2A6E66-644B-461E-95AC-67ECE1EE5342}"/>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3" name="Line 22">
          <a:extLst>
            <a:ext uri="{FF2B5EF4-FFF2-40B4-BE49-F238E27FC236}">
              <a16:creationId xmlns:a16="http://schemas.microsoft.com/office/drawing/2014/main" id="{B65E6167-34F5-4C4D-BE18-FE79D9EB9551}"/>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4" name="Line 23">
          <a:extLst>
            <a:ext uri="{FF2B5EF4-FFF2-40B4-BE49-F238E27FC236}">
              <a16:creationId xmlns:a16="http://schemas.microsoft.com/office/drawing/2014/main" id="{9F7C1A6F-526F-4266-A698-C67DEACFDAC9}"/>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5" name="Line 24">
          <a:extLst>
            <a:ext uri="{FF2B5EF4-FFF2-40B4-BE49-F238E27FC236}">
              <a16:creationId xmlns:a16="http://schemas.microsoft.com/office/drawing/2014/main" id="{76D811C8-EA55-4D3B-A3EB-566FB643A07E}"/>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6" name="Line 25">
          <a:extLst>
            <a:ext uri="{FF2B5EF4-FFF2-40B4-BE49-F238E27FC236}">
              <a16:creationId xmlns:a16="http://schemas.microsoft.com/office/drawing/2014/main" id="{0EB74108-7D81-4BF8-B102-D979CA59C8A9}"/>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7" name="Line 26">
          <a:extLst>
            <a:ext uri="{FF2B5EF4-FFF2-40B4-BE49-F238E27FC236}">
              <a16:creationId xmlns:a16="http://schemas.microsoft.com/office/drawing/2014/main" id="{208A9CB7-32DA-47E6-9F8D-F827CB1F839C}"/>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8" name="Line 27">
          <a:extLst>
            <a:ext uri="{FF2B5EF4-FFF2-40B4-BE49-F238E27FC236}">
              <a16:creationId xmlns:a16="http://schemas.microsoft.com/office/drawing/2014/main" id="{019EEB74-F3D2-48C1-BA9A-C3F70E4F89D0}"/>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9" name="Line 28">
          <a:extLst>
            <a:ext uri="{FF2B5EF4-FFF2-40B4-BE49-F238E27FC236}">
              <a16:creationId xmlns:a16="http://schemas.microsoft.com/office/drawing/2014/main" id="{DCC64EED-BFAA-429E-B433-FF577663A6A1}"/>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0" name="Line 29">
          <a:extLst>
            <a:ext uri="{FF2B5EF4-FFF2-40B4-BE49-F238E27FC236}">
              <a16:creationId xmlns:a16="http://schemas.microsoft.com/office/drawing/2014/main" id="{43ECD5E4-24D1-4947-A1E9-22B3D5F37BAC}"/>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1" name="Line 30">
          <a:extLst>
            <a:ext uri="{FF2B5EF4-FFF2-40B4-BE49-F238E27FC236}">
              <a16:creationId xmlns:a16="http://schemas.microsoft.com/office/drawing/2014/main" id="{56F986CB-494B-4C29-A3E0-A3F24B7FBCD4}"/>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2" name="Line 31">
          <a:extLst>
            <a:ext uri="{FF2B5EF4-FFF2-40B4-BE49-F238E27FC236}">
              <a16:creationId xmlns:a16="http://schemas.microsoft.com/office/drawing/2014/main" id="{CE9FB563-D9CE-4309-9D5C-5FBF83D15291}"/>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3" name="Line 32">
          <a:extLst>
            <a:ext uri="{FF2B5EF4-FFF2-40B4-BE49-F238E27FC236}">
              <a16:creationId xmlns:a16="http://schemas.microsoft.com/office/drawing/2014/main" id="{AB593449-525C-48DC-A332-C1644ECABA35}"/>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4" name="Line 33">
          <a:extLst>
            <a:ext uri="{FF2B5EF4-FFF2-40B4-BE49-F238E27FC236}">
              <a16:creationId xmlns:a16="http://schemas.microsoft.com/office/drawing/2014/main" id="{FAB45FF1-2B82-43CB-9CF1-63CDF39C8A05}"/>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5" name="Line 34">
          <a:extLst>
            <a:ext uri="{FF2B5EF4-FFF2-40B4-BE49-F238E27FC236}">
              <a16:creationId xmlns:a16="http://schemas.microsoft.com/office/drawing/2014/main" id="{7974433A-5994-4348-9B69-D927D10E9C92}"/>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6" name="Line 35">
          <a:extLst>
            <a:ext uri="{FF2B5EF4-FFF2-40B4-BE49-F238E27FC236}">
              <a16:creationId xmlns:a16="http://schemas.microsoft.com/office/drawing/2014/main" id="{C71A4480-35EC-4D62-8DCB-3F6739A00A63}"/>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7" name="Line 36">
          <a:extLst>
            <a:ext uri="{FF2B5EF4-FFF2-40B4-BE49-F238E27FC236}">
              <a16:creationId xmlns:a16="http://schemas.microsoft.com/office/drawing/2014/main" id="{F29ECD8D-667D-4173-8B04-7904D221D01F}"/>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8" name="Line 37">
          <a:extLst>
            <a:ext uri="{FF2B5EF4-FFF2-40B4-BE49-F238E27FC236}">
              <a16:creationId xmlns:a16="http://schemas.microsoft.com/office/drawing/2014/main" id="{D5B03D6A-9B1E-4D24-9C63-425D796BD632}"/>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9" name="Line 38">
          <a:extLst>
            <a:ext uri="{FF2B5EF4-FFF2-40B4-BE49-F238E27FC236}">
              <a16:creationId xmlns:a16="http://schemas.microsoft.com/office/drawing/2014/main" id="{2513DF25-0013-4B53-832C-410273B761BC}"/>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0" name="Line 39">
          <a:extLst>
            <a:ext uri="{FF2B5EF4-FFF2-40B4-BE49-F238E27FC236}">
              <a16:creationId xmlns:a16="http://schemas.microsoft.com/office/drawing/2014/main" id="{C352FE7E-AB52-4B62-8902-139AA176A56F}"/>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1" name="Line 40">
          <a:extLst>
            <a:ext uri="{FF2B5EF4-FFF2-40B4-BE49-F238E27FC236}">
              <a16:creationId xmlns:a16="http://schemas.microsoft.com/office/drawing/2014/main" id="{07CB8697-1EA0-4F81-944B-F7ED8A6FB4AA}"/>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2" name="Line 41">
          <a:extLst>
            <a:ext uri="{FF2B5EF4-FFF2-40B4-BE49-F238E27FC236}">
              <a16:creationId xmlns:a16="http://schemas.microsoft.com/office/drawing/2014/main" id="{66EC916F-24FA-4595-9953-B042544D8DEC}"/>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3" name="Line 42">
          <a:extLst>
            <a:ext uri="{FF2B5EF4-FFF2-40B4-BE49-F238E27FC236}">
              <a16:creationId xmlns:a16="http://schemas.microsoft.com/office/drawing/2014/main" id="{2E473C00-6CC1-45AA-A648-9CB073054963}"/>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4" name="Line 43">
          <a:extLst>
            <a:ext uri="{FF2B5EF4-FFF2-40B4-BE49-F238E27FC236}">
              <a16:creationId xmlns:a16="http://schemas.microsoft.com/office/drawing/2014/main" id="{E73E24D5-B052-41A8-BA0A-81DB9FEBEDA1}"/>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5" name="Line 44">
          <a:extLst>
            <a:ext uri="{FF2B5EF4-FFF2-40B4-BE49-F238E27FC236}">
              <a16:creationId xmlns:a16="http://schemas.microsoft.com/office/drawing/2014/main" id="{8D2D8ACB-F8BD-4AC2-B7BF-7F472BBD8B94}"/>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6" name="Line 45">
          <a:extLst>
            <a:ext uri="{FF2B5EF4-FFF2-40B4-BE49-F238E27FC236}">
              <a16:creationId xmlns:a16="http://schemas.microsoft.com/office/drawing/2014/main" id="{014CFCB1-458E-499D-AE43-E2FDDA63569A}"/>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0</xdr:colOff>
      <xdr:row>4</xdr:row>
      <xdr:rowOff>19049</xdr:rowOff>
    </xdr:from>
    <xdr:to>
      <xdr:col>1</xdr:col>
      <xdr:colOff>1</xdr:colOff>
      <xdr:row>7</xdr:row>
      <xdr:rowOff>352424</xdr:rowOff>
    </xdr:to>
    <xdr:sp macro="" textlink="">
      <xdr:nvSpPr>
        <xdr:cNvPr id="2" name="Line 1">
          <a:extLst>
            <a:ext uri="{FF2B5EF4-FFF2-40B4-BE49-F238E27FC236}">
              <a16:creationId xmlns:a16="http://schemas.microsoft.com/office/drawing/2014/main" id="{F0227C1E-F750-4952-B795-00220ABD20E5}"/>
            </a:ext>
          </a:extLst>
        </xdr:cNvPr>
        <xdr:cNvSpPr>
          <a:spLocks noChangeShapeType="1"/>
        </xdr:cNvSpPr>
      </xdr:nvSpPr>
      <xdr:spPr bwMode="auto">
        <a:xfrm>
          <a:off x="0" y="857249"/>
          <a:ext cx="1552576" cy="733425"/>
        </a:xfrm>
        <a:prstGeom prst="line">
          <a:avLst/>
        </a:prstGeom>
        <a:noFill/>
        <a:ln w="9525">
          <a:solidFill>
            <a:srgbClr val="FFFFFF"/>
          </a:solidFill>
          <a:round/>
          <a:headEnd/>
          <a:tailEnd/>
        </a:ln>
      </xdr:spPr>
    </xdr: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19050</xdr:colOff>
      <xdr:row>4</xdr:row>
      <xdr:rowOff>9525</xdr:rowOff>
    </xdr:from>
    <xdr:to>
      <xdr:col>1</xdr:col>
      <xdr:colOff>0</xdr:colOff>
      <xdr:row>8</xdr:row>
      <xdr:rowOff>0</xdr:rowOff>
    </xdr:to>
    <xdr:sp macro="" textlink="">
      <xdr:nvSpPr>
        <xdr:cNvPr id="2" name="Line 1">
          <a:extLst>
            <a:ext uri="{FF2B5EF4-FFF2-40B4-BE49-F238E27FC236}">
              <a16:creationId xmlns:a16="http://schemas.microsoft.com/office/drawing/2014/main" id="{E95C82DA-C3AF-4E45-AAAE-94C9548AD9F5}"/>
            </a:ext>
          </a:extLst>
        </xdr:cNvPr>
        <xdr:cNvSpPr>
          <a:spLocks noChangeShapeType="1"/>
        </xdr:cNvSpPr>
      </xdr:nvSpPr>
      <xdr:spPr bwMode="auto">
        <a:xfrm>
          <a:off x="19050" y="800100"/>
          <a:ext cx="1752600" cy="571500"/>
        </a:xfrm>
        <a:prstGeom prst="line">
          <a:avLst/>
        </a:prstGeom>
        <a:noFill/>
        <a:ln w="9525">
          <a:solidFill>
            <a:srgbClr val="FFFFFF"/>
          </a:solidFill>
          <a:round/>
          <a:headEnd/>
          <a:tailEnd/>
        </a:ln>
      </xdr:spPr>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0</xdr:colOff>
      <xdr:row>4</xdr:row>
      <xdr:rowOff>19050</xdr:rowOff>
    </xdr:from>
    <xdr:to>
      <xdr:col>1</xdr:col>
      <xdr:colOff>0</xdr:colOff>
      <xdr:row>7</xdr:row>
      <xdr:rowOff>238125</xdr:rowOff>
    </xdr:to>
    <xdr:sp macro="" textlink="">
      <xdr:nvSpPr>
        <xdr:cNvPr id="2" name="Line 1">
          <a:extLst>
            <a:ext uri="{FF2B5EF4-FFF2-40B4-BE49-F238E27FC236}">
              <a16:creationId xmlns:a16="http://schemas.microsoft.com/office/drawing/2014/main" id="{9A43D875-B4C1-4465-B76A-1A9C48244DE3}"/>
            </a:ext>
          </a:extLst>
        </xdr:cNvPr>
        <xdr:cNvSpPr>
          <a:spLocks noChangeShapeType="1"/>
        </xdr:cNvSpPr>
      </xdr:nvSpPr>
      <xdr:spPr bwMode="auto">
        <a:xfrm>
          <a:off x="0" y="876300"/>
          <a:ext cx="1876425" cy="619125"/>
        </a:xfrm>
        <a:prstGeom prst="line">
          <a:avLst/>
        </a:prstGeom>
        <a:noFill/>
        <a:ln w="9525">
          <a:solidFill>
            <a:srgbClr val="FFFFFF"/>
          </a:solidFill>
          <a:round/>
          <a:headEnd/>
          <a:tailEnd/>
        </a:ln>
      </xdr:spPr>
    </xdr:sp>
    <xdr:clientData/>
  </xdr:twoCellAnchor>
</xdr:wsDr>
</file>

<file path=xl/drawings/drawing23.xml><?xml version="1.0" encoding="utf-8"?>
<xdr:wsDr xmlns:xdr="http://schemas.openxmlformats.org/drawingml/2006/spreadsheetDrawing" xmlns:a="http://schemas.openxmlformats.org/drawingml/2006/main">
  <xdr:twoCellAnchor>
    <xdr:from>
      <xdr:col>0</xdr:col>
      <xdr:colOff>0</xdr:colOff>
      <xdr:row>4</xdr:row>
      <xdr:rowOff>28575</xdr:rowOff>
    </xdr:from>
    <xdr:to>
      <xdr:col>0</xdr:col>
      <xdr:colOff>2133599</xdr:colOff>
      <xdr:row>7</xdr:row>
      <xdr:rowOff>209550</xdr:rowOff>
    </xdr:to>
    <xdr:sp macro="" textlink="">
      <xdr:nvSpPr>
        <xdr:cNvPr id="2" name="Line 1">
          <a:extLst>
            <a:ext uri="{FF2B5EF4-FFF2-40B4-BE49-F238E27FC236}">
              <a16:creationId xmlns:a16="http://schemas.microsoft.com/office/drawing/2014/main" id="{E21B10EF-8968-4CEE-AA92-BC90C318B65A}"/>
            </a:ext>
          </a:extLst>
        </xdr:cNvPr>
        <xdr:cNvSpPr>
          <a:spLocks noChangeShapeType="1"/>
        </xdr:cNvSpPr>
      </xdr:nvSpPr>
      <xdr:spPr bwMode="auto">
        <a:xfrm>
          <a:off x="0" y="800100"/>
          <a:ext cx="2133599" cy="581025"/>
        </a:xfrm>
        <a:prstGeom prst="line">
          <a:avLst/>
        </a:prstGeom>
        <a:noFill/>
        <a:ln w="9525">
          <a:solidFill>
            <a:srgbClr val="FFFFFF"/>
          </a:solidFill>
          <a:round/>
          <a:headEnd/>
          <a:tailEnd/>
        </a:ln>
      </xdr:spPr>
    </xdr:sp>
    <xdr:clientData/>
  </xdr:twoCellAnchor>
</xdr:wsDr>
</file>

<file path=xl/drawings/drawing24.xml><?xml version="1.0" encoding="utf-8"?>
<xdr:wsDr xmlns:xdr="http://schemas.openxmlformats.org/drawingml/2006/spreadsheetDrawing" xmlns:a="http://schemas.openxmlformats.org/drawingml/2006/main">
  <xdr:twoCellAnchor>
    <xdr:from>
      <xdr:col>0</xdr:col>
      <xdr:colOff>0</xdr:colOff>
      <xdr:row>4</xdr:row>
      <xdr:rowOff>19051</xdr:rowOff>
    </xdr:from>
    <xdr:to>
      <xdr:col>1</xdr:col>
      <xdr:colOff>9524</xdr:colOff>
      <xdr:row>7</xdr:row>
      <xdr:rowOff>342901</xdr:rowOff>
    </xdr:to>
    <xdr:sp macro="" textlink="">
      <xdr:nvSpPr>
        <xdr:cNvPr id="2" name="Line 1">
          <a:extLst>
            <a:ext uri="{FF2B5EF4-FFF2-40B4-BE49-F238E27FC236}">
              <a16:creationId xmlns:a16="http://schemas.microsoft.com/office/drawing/2014/main" id="{A28688AB-00F0-4715-8396-13846E10718C}"/>
            </a:ext>
          </a:extLst>
        </xdr:cNvPr>
        <xdr:cNvSpPr>
          <a:spLocks noChangeShapeType="1"/>
        </xdr:cNvSpPr>
      </xdr:nvSpPr>
      <xdr:spPr bwMode="auto">
        <a:xfrm>
          <a:off x="0" y="790576"/>
          <a:ext cx="1695449" cy="723900"/>
        </a:xfrm>
        <a:prstGeom prst="line">
          <a:avLst/>
        </a:prstGeom>
        <a:noFill/>
        <a:ln w="9525">
          <a:solidFill>
            <a:srgbClr val="FFFFFF"/>
          </a:solidFill>
          <a:round/>
          <a:headEnd/>
          <a:tailEnd/>
        </a:ln>
      </xdr:spPr>
    </xdr:sp>
    <xdr:clientData/>
  </xdr:twoCellAnchor>
</xdr:wsDr>
</file>

<file path=xl/drawings/drawing25.xml><?xml version="1.0" encoding="utf-8"?>
<xdr:wsDr xmlns:xdr="http://schemas.openxmlformats.org/drawingml/2006/spreadsheetDrawing" xmlns:a="http://schemas.openxmlformats.org/drawingml/2006/main">
  <xdr:twoCellAnchor>
    <xdr:from>
      <xdr:col>0</xdr:col>
      <xdr:colOff>19050</xdr:colOff>
      <xdr:row>4</xdr:row>
      <xdr:rowOff>9525</xdr:rowOff>
    </xdr:from>
    <xdr:to>
      <xdr:col>1</xdr:col>
      <xdr:colOff>0</xdr:colOff>
      <xdr:row>8</xdr:row>
      <xdr:rowOff>0</xdr:rowOff>
    </xdr:to>
    <xdr:sp macro="" textlink="">
      <xdr:nvSpPr>
        <xdr:cNvPr id="2" name="Line 1">
          <a:extLst>
            <a:ext uri="{FF2B5EF4-FFF2-40B4-BE49-F238E27FC236}">
              <a16:creationId xmlns:a16="http://schemas.microsoft.com/office/drawing/2014/main" id="{6FC73495-5B91-4F1B-9803-0AE178CFF240}"/>
            </a:ext>
          </a:extLst>
        </xdr:cNvPr>
        <xdr:cNvSpPr>
          <a:spLocks noChangeShapeType="1"/>
        </xdr:cNvSpPr>
      </xdr:nvSpPr>
      <xdr:spPr bwMode="auto">
        <a:xfrm>
          <a:off x="19050" y="838200"/>
          <a:ext cx="1790700" cy="600075"/>
        </a:xfrm>
        <a:prstGeom prst="line">
          <a:avLst/>
        </a:prstGeom>
        <a:noFill/>
        <a:ln w="9525">
          <a:solidFill>
            <a:srgbClr val="FFFFFF"/>
          </a:solidFill>
          <a:round/>
          <a:headEnd/>
          <a:tailEnd/>
        </a:ln>
      </xdr:spPr>
    </xdr: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23812</xdr:colOff>
      <xdr:row>4</xdr:row>
      <xdr:rowOff>15875</xdr:rowOff>
    </xdr:from>
    <xdr:to>
      <xdr:col>0</xdr:col>
      <xdr:colOff>2031999</xdr:colOff>
      <xdr:row>8</xdr:row>
      <xdr:rowOff>0</xdr:rowOff>
    </xdr:to>
    <xdr:sp macro="" textlink="">
      <xdr:nvSpPr>
        <xdr:cNvPr id="2" name="Line 1">
          <a:extLst>
            <a:ext uri="{FF2B5EF4-FFF2-40B4-BE49-F238E27FC236}">
              <a16:creationId xmlns:a16="http://schemas.microsoft.com/office/drawing/2014/main" id="{4901B333-6F96-4D7F-86D8-B9822BFF1436}"/>
            </a:ext>
          </a:extLst>
        </xdr:cNvPr>
        <xdr:cNvSpPr>
          <a:spLocks noChangeShapeType="1"/>
        </xdr:cNvSpPr>
      </xdr:nvSpPr>
      <xdr:spPr bwMode="auto">
        <a:xfrm>
          <a:off x="23812" y="835025"/>
          <a:ext cx="2008187" cy="755650"/>
        </a:xfrm>
        <a:prstGeom prst="line">
          <a:avLst/>
        </a:prstGeom>
        <a:noFill/>
        <a:ln w="9525">
          <a:solidFill>
            <a:srgbClr val="FFFFFF"/>
          </a:solidFill>
          <a:round/>
          <a:headEnd/>
          <a:tailEnd/>
        </a:ln>
      </xdr:spPr>
    </xdr:sp>
    <xdr:clientData/>
  </xdr:twoCellAnchor>
</xdr:wsDr>
</file>

<file path=xl/drawings/drawing27.xml><?xml version="1.0" encoding="utf-8"?>
<xdr:wsDr xmlns:xdr="http://schemas.openxmlformats.org/drawingml/2006/spreadsheetDrawing" xmlns:a="http://schemas.openxmlformats.org/drawingml/2006/main">
  <xdr:twoCellAnchor>
    <xdr:from>
      <xdr:col>0</xdr:col>
      <xdr:colOff>19050</xdr:colOff>
      <xdr:row>4</xdr:row>
      <xdr:rowOff>9525</xdr:rowOff>
    </xdr:from>
    <xdr:to>
      <xdr:col>1</xdr:col>
      <xdr:colOff>0</xdr:colOff>
      <xdr:row>8</xdr:row>
      <xdr:rowOff>0</xdr:rowOff>
    </xdr:to>
    <xdr:sp macro="" textlink="">
      <xdr:nvSpPr>
        <xdr:cNvPr id="2" name="Line 1">
          <a:extLst>
            <a:ext uri="{FF2B5EF4-FFF2-40B4-BE49-F238E27FC236}">
              <a16:creationId xmlns:a16="http://schemas.microsoft.com/office/drawing/2014/main" id="{43AAA7CA-1CA2-47AE-A851-D895B437DDB0}"/>
            </a:ext>
          </a:extLst>
        </xdr:cNvPr>
        <xdr:cNvSpPr>
          <a:spLocks noChangeShapeType="1"/>
        </xdr:cNvSpPr>
      </xdr:nvSpPr>
      <xdr:spPr bwMode="auto">
        <a:xfrm>
          <a:off x="19050" y="781050"/>
          <a:ext cx="1743075" cy="590550"/>
        </a:xfrm>
        <a:prstGeom prst="line">
          <a:avLst/>
        </a:prstGeom>
        <a:noFill/>
        <a:ln w="9525">
          <a:solidFill>
            <a:srgbClr val="FFFFFF"/>
          </a:solidFill>
          <a:round/>
          <a:headEnd/>
          <a:tailEnd/>
        </a:ln>
      </xdr:spPr>
    </xdr:sp>
    <xdr:clientData/>
  </xdr:twoCellAnchor>
</xdr:wsDr>
</file>

<file path=xl/drawings/drawing28.xml><?xml version="1.0" encoding="utf-8"?>
<xdr:wsDr xmlns:xdr="http://schemas.openxmlformats.org/drawingml/2006/spreadsheetDrawing" xmlns:a="http://schemas.openxmlformats.org/drawingml/2006/main">
  <xdr:twoCellAnchor>
    <xdr:from>
      <xdr:col>0</xdr:col>
      <xdr:colOff>19050</xdr:colOff>
      <xdr:row>4</xdr:row>
      <xdr:rowOff>9525</xdr:rowOff>
    </xdr:from>
    <xdr:to>
      <xdr:col>1</xdr:col>
      <xdr:colOff>0</xdr:colOff>
      <xdr:row>8</xdr:row>
      <xdr:rowOff>0</xdr:rowOff>
    </xdr:to>
    <xdr:sp macro="" textlink="">
      <xdr:nvSpPr>
        <xdr:cNvPr id="2" name="Line 1">
          <a:extLst>
            <a:ext uri="{FF2B5EF4-FFF2-40B4-BE49-F238E27FC236}">
              <a16:creationId xmlns:a16="http://schemas.microsoft.com/office/drawing/2014/main" id="{F5AF6525-B161-47A5-99A5-011326E443BF}"/>
            </a:ext>
          </a:extLst>
        </xdr:cNvPr>
        <xdr:cNvSpPr>
          <a:spLocks noChangeShapeType="1"/>
        </xdr:cNvSpPr>
      </xdr:nvSpPr>
      <xdr:spPr bwMode="auto">
        <a:xfrm>
          <a:off x="19050" y="781050"/>
          <a:ext cx="1771650" cy="581025"/>
        </a:xfrm>
        <a:prstGeom prst="line">
          <a:avLst/>
        </a:prstGeom>
        <a:noFill/>
        <a:ln w="9525">
          <a:solidFill>
            <a:srgbClr val="FFFFFF"/>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9525</xdr:colOff>
      <xdr:row>0</xdr:row>
      <xdr:rowOff>0</xdr:rowOff>
    </xdr:from>
    <xdr:to>
      <xdr:col>1</xdr:col>
      <xdr:colOff>0</xdr:colOff>
      <xdr:row>0</xdr:row>
      <xdr:rowOff>0</xdr:rowOff>
    </xdr:to>
    <xdr:sp macro="" textlink="">
      <xdr:nvSpPr>
        <xdr:cNvPr id="2" name="Line 1">
          <a:extLst>
            <a:ext uri="{FF2B5EF4-FFF2-40B4-BE49-F238E27FC236}">
              <a16:creationId xmlns:a16="http://schemas.microsoft.com/office/drawing/2014/main" id="{38607B13-1F1C-4EAF-9EDD-31B13D3DC5B2}"/>
            </a:ext>
          </a:extLst>
        </xdr:cNvPr>
        <xdr:cNvSpPr>
          <a:spLocks noChangeShapeType="1"/>
        </xdr:cNvSpPr>
      </xdr:nvSpPr>
      <xdr:spPr bwMode="auto">
        <a:xfrm>
          <a:off x="9525" y="0"/>
          <a:ext cx="161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 name="Line 2">
          <a:extLst>
            <a:ext uri="{FF2B5EF4-FFF2-40B4-BE49-F238E27FC236}">
              <a16:creationId xmlns:a16="http://schemas.microsoft.com/office/drawing/2014/main" id="{448DB078-B203-4D8B-A5EC-DB5DC0D5E995}"/>
            </a:ext>
          </a:extLst>
        </xdr:cNvPr>
        <xdr:cNvSpPr>
          <a:spLocks noChangeShapeType="1"/>
        </xdr:cNvSpPr>
      </xdr:nvSpPr>
      <xdr:spPr bwMode="auto">
        <a:xfrm>
          <a:off x="9525" y="0"/>
          <a:ext cx="161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 name="Line 3">
          <a:extLst>
            <a:ext uri="{FF2B5EF4-FFF2-40B4-BE49-F238E27FC236}">
              <a16:creationId xmlns:a16="http://schemas.microsoft.com/office/drawing/2014/main" id="{3291BFA2-DC74-49D8-8E54-AD3A173E4133}"/>
            </a:ext>
          </a:extLst>
        </xdr:cNvPr>
        <xdr:cNvSpPr>
          <a:spLocks noChangeShapeType="1"/>
        </xdr:cNvSpPr>
      </xdr:nvSpPr>
      <xdr:spPr bwMode="auto">
        <a:xfrm>
          <a:off x="9525" y="0"/>
          <a:ext cx="161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5" name="Line 4">
          <a:extLst>
            <a:ext uri="{FF2B5EF4-FFF2-40B4-BE49-F238E27FC236}">
              <a16:creationId xmlns:a16="http://schemas.microsoft.com/office/drawing/2014/main" id="{4D978915-DC95-4B0C-91BD-EA9DDD60F847}"/>
            </a:ext>
          </a:extLst>
        </xdr:cNvPr>
        <xdr:cNvSpPr>
          <a:spLocks noChangeShapeType="1"/>
        </xdr:cNvSpPr>
      </xdr:nvSpPr>
      <xdr:spPr bwMode="auto">
        <a:xfrm>
          <a:off x="9525" y="0"/>
          <a:ext cx="161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6" name="Line 5">
          <a:extLst>
            <a:ext uri="{FF2B5EF4-FFF2-40B4-BE49-F238E27FC236}">
              <a16:creationId xmlns:a16="http://schemas.microsoft.com/office/drawing/2014/main" id="{79E7D1DF-37BF-4836-8F11-80C4409918E2}"/>
            </a:ext>
          </a:extLst>
        </xdr:cNvPr>
        <xdr:cNvSpPr>
          <a:spLocks noChangeShapeType="1"/>
        </xdr:cNvSpPr>
      </xdr:nvSpPr>
      <xdr:spPr bwMode="auto">
        <a:xfrm>
          <a:off x="9525" y="0"/>
          <a:ext cx="161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7" name="Line 6">
          <a:extLst>
            <a:ext uri="{FF2B5EF4-FFF2-40B4-BE49-F238E27FC236}">
              <a16:creationId xmlns:a16="http://schemas.microsoft.com/office/drawing/2014/main" id="{9AE54386-2375-4F7C-B70C-96D25DC68E1A}"/>
            </a:ext>
          </a:extLst>
        </xdr:cNvPr>
        <xdr:cNvSpPr>
          <a:spLocks noChangeShapeType="1"/>
        </xdr:cNvSpPr>
      </xdr:nvSpPr>
      <xdr:spPr bwMode="auto">
        <a:xfrm>
          <a:off x="9525" y="0"/>
          <a:ext cx="161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8" name="Line 7">
          <a:extLst>
            <a:ext uri="{FF2B5EF4-FFF2-40B4-BE49-F238E27FC236}">
              <a16:creationId xmlns:a16="http://schemas.microsoft.com/office/drawing/2014/main" id="{11942B76-75F2-4100-B72A-AE95D77C94CD}"/>
            </a:ext>
          </a:extLst>
        </xdr:cNvPr>
        <xdr:cNvSpPr>
          <a:spLocks noChangeShapeType="1"/>
        </xdr:cNvSpPr>
      </xdr:nvSpPr>
      <xdr:spPr bwMode="auto">
        <a:xfrm>
          <a:off x="9525" y="0"/>
          <a:ext cx="161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9" name="Line 8">
          <a:extLst>
            <a:ext uri="{FF2B5EF4-FFF2-40B4-BE49-F238E27FC236}">
              <a16:creationId xmlns:a16="http://schemas.microsoft.com/office/drawing/2014/main" id="{69907320-F9A2-4834-8D65-4B15528C2736}"/>
            </a:ext>
          </a:extLst>
        </xdr:cNvPr>
        <xdr:cNvSpPr>
          <a:spLocks noChangeShapeType="1"/>
        </xdr:cNvSpPr>
      </xdr:nvSpPr>
      <xdr:spPr bwMode="auto">
        <a:xfrm>
          <a:off x="9525" y="0"/>
          <a:ext cx="161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0" name="Line 9">
          <a:extLst>
            <a:ext uri="{FF2B5EF4-FFF2-40B4-BE49-F238E27FC236}">
              <a16:creationId xmlns:a16="http://schemas.microsoft.com/office/drawing/2014/main" id="{8A5A0588-AF0B-40D6-AAFA-52B95DE23840}"/>
            </a:ext>
          </a:extLst>
        </xdr:cNvPr>
        <xdr:cNvSpPr>
          <a:spLocks noChangeShapeType="1"/>
        </xdr:cNvSpPr>
      </xdr:nvSpPr>
      <xdr:spPr bwMode="auto">
        <a:xfrm>
          <a:off x="9525" y="0"/>
          <a:ext cx="161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1" name="Line 10">
          <a:extLst>
            <a:ext uri="{FF2B5EF4-FFF2-40B4-BE49-F238E27FC236}">
              <a16:creationId xmlns:a16="http://schemas.microsoft.com/office/drawing/2014/main" id="{FF6CC9FC-C68C-4519-BDD8-0E49170F95B0}"/>
            </a:ext>
          </a:extLst>
        </xdr:cNvPr>
        <xdr:cNvSpPr>
          <a:spLocks noChangeShapeType="1"/>
        </xdr:cNvSpPr>
      </xdr:nvSpPr>
      <xdr:spPr bwMode="auto">
        <a:xfrm>
          <a:off x="9525" y="0"/>
          <a:ext cx="161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2" name="Line 11">
          <a:extLst>
            <a:ext uri="{FF2B5EF4-FFF2-40B4-BE49-F238E27FC236}">
              <a16:creationId xmlns:a16="http://schemas.microsoft.com/office/drawing/2014/main" id="{B0216A52-FF4E-488B-A433-56B915529B43}"/>
            </a:ext>
          </a:extLst>
        </xdr:cNvPr>
        <xdr:cNvSpPr>
          <a:spLocks noChangeShapeType="1"/>
        </xdr:cNvSpPr>
      </xdr:nvSpPr>
      <xdr:spPr bwMode="auto">
        <a:xfrm>
          <a:off x="9525" y="0"/>
          <a:ext cx="161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3" name="Line 12">
          <a:extLst>
            <a:ext uri="{FF2B5EF4-FFF2-40B4-BE49-F238E27FC236}">
              <a16:creationId xmlns:a16="http://schemas.microsoft.com/office/drawing/2014/main" id="{7CAE5B8F-95F2-445A-8EAF-F6FEDFFB2644}"/>
            </a:ext>
          </a:extLst>
        </xdr:cNvPr>
        <xdr:cNvSpPr>
          <a:spLocks noChangeShapeType="1"/>
        </xdr:cNvSpPr>
      </xdr:nvSpPr>
      <xdr:spPr bwMode="auto">
        <a:xfrm>
          <a:off x="9525" y="0"/>
          <a:ext cx="161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4" name="Line 13">
          <a:extLst>
            <a:ext uri="{FF2B5EF4-FFF2-40B4-BE49-F238E27FC236}">
              <a16:creationId xmlns:a16="http://schemas.microsoft.com/office/drawing/2014/main" id="{25D7B64E-5DE4-4178-B1CF-E28BD42D018F}"/>
            </a:ext>
          </a:extLst>
        </xdr:cNvPr>
        <xdr:cNvSpPr>
          <a:spLocks noChangeShapeType="1"/>
        </xdr:cNvSpPr>
      </xdr:nvSpPr>
      <xdr:spPr bwMode="auto">
        <a:xfrm>
          <a:off x="9525" y="0"/>
          <a:ext cx="161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5" name="Line 14">
          <a:extLst>
            <a:ext uri="{FF2B5EF4-FFF2-40B4-BE49-F238E27FC236}">
              <a16:creationId xmlns:a16="http://schemas.microsoft.com/office/drawing/2014/main" id="{0579F0CD-D326-4247-82E3-D36DBFA5E119}"/>
            </a:ext>
          </a:extLst>
        </xdr:cNvPr>
        <xdr:cNvSpPr>
          <a:spLocks noChangeShapeType="1"/>
        </xdr:cNvSpPr>
      </xdr:nvSpPr>
      <xdr:spPr bwMode="auto">
        <a:xfrm>
          <a:off x="9525" y="0"/>
          <a:ext cx="161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6" name="Line 15">
          <a:extLst>
            <a:ext uri="{FF2B5EF4-FFF2-40B4-BE49-F238E27FC236}">
              <a16:creationId xmlns:a16="http://schemas.microsoft.com/office/drawing/2014/main" id="{26F2CB81-B65E-4EF8-A35F-435511DD4B45}"/>
            </a:ext>
          </a:extLst>
        </xdr:cNvPr>
        <xdr:cNvSpPr>
          <a:spLocks noChangeShapeType="1"/>
        </xdr:cNvSpPr>
      </xdr:nvSpPr>
      <xdr:spPr bwMode="auto">
        <a:xfrm>
          <a:off x="9525" y="0"/>
          <a:ext cx="161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7" name="Line 16">
          <a:extLst>
            <a:ext uri="{FF2B5EF4-FFF2-40B4-BE49-F238E27FC236}">
              <a16:creationId xmlns:a16="http://schemas.microsoft.com/office/drawing/2014/main" id="{05851323-F282-4DD0-8B59-4A2A98B522A2}"/>
            </a:ext>
          </a:extLst>
        </xdr:cNvPr>
        <xdr:cNvSpPr>
          <a:spLocks noChangeShapeType="1"/>
        </xdr:cNvSpPr>
      </xdr:nvSpPr>
      <xdr:spPr bwMode="auto">
        <a:xfrm>
          <a:off x="9525" y="0"/>
          <a:ext cx="161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8" name="Line 17">
          <a:extLst>
            <a:ext uri="{FF2B5EF4-FFF2-40B4-BE49-F238E27FC236}">
              <a16:creationId xmlns:a16="http://schemas.microsoft.com/office/drawing/2014/main" id="{AADAD828-EE3F-4139-B98F-342A84A4F5B6}"/>
            </a:ext>
          </a:extLst>
        </xdr:cNvPr>
        <xdr:cNvSpPr>
          <a:spLocks noChangeShapeType="1"/>
        </xdr:cNvSpPr>
      </xdr:nvSpPr>
      <xdr:spPr bwMode="auto">
        <a:xfrm>
          <a:off x="9525" y="0"/>
          <a:ext cx="161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9" name="Line 18">
          <a:extLst>
            <a:ext uri="{FF2B5EF4-FFF2-40B4-BE49-F238E27FC236}">
              <a16:creationId xmlns:a16="http://schemas.microsoft.com/office/drawing/2014/main" id="{69071B54-A8FB-4FA6-8B41-0FFC10A81675}"/>
            </a:ext>
          </a:extLst>
        </xdr:cNvPr>
        <xdr:cNvSpPr>
          <a:spLocks noChangeShapeType="1"/>
        </xdr:cNvSpPr>
      </xdr:nvSpPr>
      <xdr:spPr bwMode="auto">
        <a:xfrm>
          <a:off x="9525" y="0"/>
          <a:ext cx="161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0" name="Line 19">
          <a:extLst>
            <a:ext uri="{FF2B5EF4-FFF2-40B4-BE49-F238E27FC236}">
              <a16:creationId xmlns:a16="http://schemas.microsoft.com/office/drawing/2014/main" id="{E2DC2ECC-0C63-49B3-A150-0BFE71DEE526}"/>
            </a:ext>
          </a:extLst>
        </xdr:cNvPr>
        <xdr:cNvSpPr>
          <a:spLocks noChangeShapeType="1"/>
        </xdr:cNvSpPr>
      </xdr:nvSpPr>
      <xdr:spPr bwMode="auto">
        <a:xfrm>
          <a:off x="9525" y="0"/>
          <a:ext cx="161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1" name="Line 20">
          <a:extLst>
            <a:ext uri="{FF2B5EF4-FFF2-40B4-BE49-F238E27FC236}">
              <a16:creationId xmlns:a16="http://schemas.microsoft.com/office/drawing/2014/main" id="{DA04C3DE-BB2A-42C3-B404-289DFFFE8990}"/>
            </a:ext>
          </a:extLst>
        </xdr:cNvPr>
        <xdr:cNvSpPr>
          <a:spLocks noChangeShapeType="1"/>
        </xdr:cNvSpPr>
      </xdr:nvSpPr>
      <xdr:spPr bwMode="auto">
        <a:xfrm>
          <a:off x="9525" y="0"/>
          <a:ext cx="161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2" name="Line 21">
          <a:extLst>
            <a:ext uri="{FF2B5EF4-FFF2-40B4-BE49-F238E27FC236}">
              <a16:creationId xmlns:a16="http://schemas.microsoft.com/office/drawing/2014/main" id="{BD5CC144-A09C-43FE-9AD4-617DD667DD34}"/>
            </a:ext>
          </a:extLst>
        </xdr:cNvPr>
        <xdr:cNvSpPr>
          <a:spLocks noChangeShapeType="1"/>
        </xdr:cNvSpPr>
      </xdr:nvSpPr>
      <xdr:spPr bwMode="auto">
        <a:xfrm>
          <a:off x="9525" y="0"/>
          <a:ext cx="161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3" name="Line 22">
          <a:extLst>
            <a:ext uri="{FF2B5EF4-FFF2-40B4-BE49-F238E27FC236}">
              <a16:creationId xmlns:a16="http://schemas.microsoft.com/office/drawing/2014/main" id="{3DC8749B-7028-456D-BD14-8E26E713C090}"/>
            </a:ext>
          </a:extLst>
        </xdr:cNvPr>
        <xdr:cNvSpPr>
          <a:spLocks noChangeShapeType="1"/>
        </xdr:cNvSpPr>
      </xdr:nvSpPr>
      <xdr:spPr bwMode="auto">
        <a:xfrm>
          <a:off x="9525" y="0"/>
          <a:ext cx="161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4" name="Line 23">
          <a:extLst>
            <a:ext uri="{FF2B5EF4-FFF2-40B4-BE49-F238E27FC236}">
              <a16:creationId xmlns:a16="http://schemas.microsoft.com/office/drawing/2014/main" id="{5DA0C96E-F9B0-4D34-9C61-153974D03D0D}"/>
            </a:ext>
          </a:extLst>
        </xdr:cNvPr>
        <xdr:cNvSpPr>
          <a:spLocks noChangeShapeType="1"/>
        </xdr:cNvSpPr>
      </xdr:nvSpPr>
      <xdr:spPr bwMode="auto">
        <a:xfrm>
          <a:off x="9525" y="0"/>
          <a:ext cx="161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5" name="Line 24">
          <a:extLst>
            <a:ext uri="{FF2B5EF4-FFF2-40B4-BE49-F238E27FC236}">
              <a16:creationId xmlns:a16="http://schemas.microsoft.com/office/drawing/2014/main" id="{7513C955-CDBE-4427-AAF9-0B8DAAE727CE}"/>
            </a:ext>
          </a:extLst>
        </xdr:cNvPr>
        <xdr:cNvSpPr>
          <a:spLocks noChangeShapeType="1"/>
        </xdr:cNvSpPr>
      </xdr:nvSpPr>
      <xdr:spPr bwMode="auto">
        <a:xfrm>
          <a:off x="9525" y="0"/>
          <a:ext cx="161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6" name="Line 25">
          <a:extLst>
            <a:ext uri="{FF2B5EF4-FFF2-40B4-BE49-F238E27FC236}">
              <a16:creationId xmlns:a16="http://schemas.microsoft.com/office/drawing/2014/main" id="{02A114A6-8BF3-4062-ACDD-B5FC0F5CE673}"/>
            </a:ext>
          </a:extLst>
        </xdr:cNvPr>
        <xdr:cNvSpPr>
          <a:spLocks noChangeShapeType="1"/>
        </xdr:cNvSpPr>
      </xdr:nvSpPr>
      <xdr:spPr bwMode="auto">
        <a:xfrm>
          <a:off x="9525" y="0"/>
          <a:ext cx="161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7" name="Line 26">
          <a:extLst>
            <a:ext uri="{FF2B5EF4-FFF2-40B4-BE49-F238E27FC236}">
              <a16:creationId xmlns:a16="http://schemas.microsoft.com/office/drawing/2014/main" id="{943B8CC6-592C-4C13-A27D-DBB0E0FB39D6}"/>
            </a:ext>
          </a:extLst>
        </xdr:cNvPr>
        <xdr:cNvSpPr>
          <a:spLocks noChangeShapeType="1"/>
        </xdr:cNvSpPr>
      </xdr:nvSpPr>
      <xdr:spPr bwMode="auto">
        <a:xfrm>
          <a:off x="9525" y="0"/>
          <a:ext cx="161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8" name="Line 27">
          <a:extLst>
            <a:ext uri="{FF2B5EF4-FFF2-40B4-BE49-F238E27FC236}">
              <a16:creationId xmlns:a16="http://schemas.microsoft.com/office/drawing/2014/main" id="{BC18391F-4A0C-4C14-80E5-99D435D3A6FC}"/>
            </a:ext>
          </a:extLst>
        </xdr:cNvPr>
        <xdr:cNvSpPr>
          <a:spLocks noChangeShapeType="1"/>
        </xdr:cNvSpPr>
      </xdr:nvSpPr>
      <xdr:spPr bwMode="auto">
        <a:xfrm>
          <a:off x="9525" y="0"/>
          <a:ext cx="161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9" name="Line 28">
          <a:extLst>
            <a:ext uri="{FF2B5EF4-FFF2-40B4-BE49-F238E27FC236}">
              <a16:creationId xmlns:a16="http://schemas.microsoft.com/office/drawing/2014/main" id="{78BDFCEE-5AAC-450C-81E4-BD3BD151D5E5}"/>
            </a:ext>
          </a:extLst>
        </xdr:cNvPr>
        <xdr:cNvSpPr>
          <a:spLocks noChangeShapeType="1"/>
        </xdr:cNvSpPr>
      </xdr:nvSpPr>
      <xdr:spPr bwMode="auto">
        <a:xfrm>
          <a:off x="9525" y="0"/>
          <a:ext cx="161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0" name="Line 29">
          <a:extLst>
            <a:ext uri="{FF2B5EF4-FFF2-40B4-BE49-F238E27FC236}">
              <a16:creationId xmlns:a16="http://schemas.microsoft.com/office/drawing/2014/main" id="{B2E8275A-F19F-4843-BA2B-EC6F357D5BD0}"/>
            </a:ext>
          </a:extLst>
        </xdr:cNvPr>
        <xdr:cNvSpPr>
          <a:spLocks noChangeShapeType="1"/>
        </xdr:cNvSpPr>
      </xdr:nvSpPr>
      <xdr:spPr bwMode="auto">
        <a:xfrm>
          <a:off x="9525" y="0"/>
          <a:ext cx="161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1" name="Line 30">
          <a:extLst>
            <a:ext uri="{FF2B5EF4-FFF2-40B4-BE49-F238E27FC236}">
              <a16:creationId xmlns:a16="http://schemas.microsoft.com/office/drawing/2014/main" id="{AD7444AF-6227-4026-82A9-0B2FBF200691}"/>
            </a:ext>
          </a:extLst>
        </xdr:cNvPr>
        <xdr:cNvSpPr>
          <a:spLocks noChangeShapeType="1"/>
        </xdr:cNvSpPr>
      </xdr:nvSpPr>
      <xdr:spPr bwMode="auto">
        <a:xfrm>
          <a:off x="9525" y="0"/>
          <a:ext cx="161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2" name="Line 31">
          <a:extLst>
            <a:ext uri="{FF2B5EF4-FFF2-40B4-BE49-F238E27FC236}">
              <a16:creationId xmlns:a16="http://schemas.microsoft.com/office/drawing/2014/main" id="{4910BA4B-E4FA-4876-B87C-3FAC8FE31BA8}"/>
            </a:ext>
          </a:extLst>
        </xdr:cNvPr>
        <xdr:cNvSpPr>
          <a:spLocks noChangeShapeType="1"/>
        </xdr:cNvSpPr>
      </xdr:nvSpPr>
      <xdr:spPr bwMode="auto">
        <a:xfrm>
          <a:off x="9525" y="0"/>
          <a:ext cx="161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3" name="Line 32">
          <a:extLst>
            <a:ext uri="{FF2B5EF4-FFF2-40B4-BE49-F238E27FC236}">
              <a16:creationId xmlns:a16="http://schemas.microsoft.com/office/drawing/2014/main" id="{7D174BFE-E7D4-41D7-9EBF-5F789FE640FD}"/>
            </a:ext>
          </a:extLst>
        </xdr:cNvPr>
        <xdr:cNvSpPr>
          <a:spLocks noChangeShapeType="1"/>
        </xdr:cNvSpPr>
      </xdr:nvSpPr>
      <xdr:spPr bwMode="auto">
        <a:xfrm>
          <a:off x="9525" y="0"/>
          <a:ext cx="161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4" name="Line 33">
          <a:extLst>
            <a:ext uri="{FF2B5EF4-FFF2-40B4-BE49-F238E27FC236}">
              <a16:creationId xmlns:a16="http://schemas.microsoft.com/office/drawing/2014/main" id="{70B54079-BF44-4383-A4B5-AFEC77E2A7C3}"/>
            </a:ext>
          </a:extLst>
        </xdr:cNvPr>
        <xdr:cNvSpPr>
          <a:spLocks noChangeShapeType="1"/>
        </xdr:cNvSpPr>
      </xdr:nvSpPr>
      <xdr:spPr bwMode="auto">
        <a:xfrm>
          <a:off x="9525" y="0"/>
          <a:ext cx="161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5" name="Line 34">
          <a:extLst>
            <a:ext uri="{FF2B5EF4-FFF2-40B4-BE49-F238E27FC236}">
              <a16:creationId xmlns:a16="http://schemas.microsoft.com/office/drawing/2014/main" id="{256DB270-F7DB-4110-9A9D-CD88EA85A9DF}"/>
            </a:ext>
          </a:extLst>
        </xdr:cNvPr>
        <xdr:cNvSpPr>
          <a:spLocks noChangeShapeType="1"/>
        </xdr:cNvSpPr>
      </xdr:nvSpPr>
      <xdr:spPr bwMode="auto">
        <a:xfrm>
          <a:off x="9525" y="0"/>
          <a:ext cx="161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6" name="Line 35">
          <a:extLst>
            <a:ext uri="{FF2B5EF4-FFF2-40B4-BE49-F238E27FC236}">
              <a16:creationId xmlns:a16="http://schemas.microsoft.com/office/drawing/2014/main" id="{94261B7F-820D-44E9-A11F-252461565880}"/>
            </a:ext>
          </a:extLst>
        </xdr:cNvPr>
        <xdr:cNvSpPr>
          <a:spLocks noChangeShapeType="1"/>
        </xdr:cNvSpPr>
      </xdr:nvSpPr>
      <xdr:spPr bwMode="auto">
        <a:xfrm>
          <a:off x="9525" y="0"/>
          <a:ext cx="161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7" name="Line 36">
          <a:extLst>
            <a:ext uri="{FF2B5EF4-FFF2-40B4-BE49-F238E27FC236}">
              <a16:creationId xmlns:a16="http://schemas.microsoft.com/office/drawing/2014/main" id="{74F5AA8C-2572-41C7-ACF3-1DC4F8F25A02}"/>
            </a:ext>
          </a:extLst>
        </xdr:cNvPr>
        <xdr:cNvSpPr>
          <a:spLocks noChangeShapeType="1"/>
        </xdr:cNvSpPr>
      </xdr:nvSpPr>
      <xdr:spPr bwMode="auto">
        <a:xfrm>
          <a:off x="9525" y="0"/>
          <a:ext cx="161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8" name="Line 37">
          <a:extLst>
            <a:ext uri="{FF2B5EF4-FFF2-40B4-BE49-F238E27FC236}">
              <a16:creationId xmlns:a16="http://schemas.microsoft.com/office/drawing/2014/main" id="{0A761D04-8105-4E7F-B55B-A52DAA843D75}"/>
            </a:ext>
          </a:extLst>
        </xdr:cNvPr>
        <xdr:cNvSpPr>
          <a:spLocks noChangeShapeType="1"/>
        </xdr:cNvSpPr>
      </xdr:nvSpPr>
      <xdr:spPr bwMode="auto">
        <a:xfrm>
          <a:off x="9525" y="0"/>
          <a:ext cx="161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9" name="Line 38">
          <a:extLst>
            <a:ext uri="{FF2B5EF4-FFF2-40B4-BE49-F238E27FC236}">
              <a16:creationId xmlns:a16="http://schemas.microsoft.com/office/drawing/2014/main" id="{9D548400-A99D-42A4-A726-BB9304839A2C}"/>
            </a:ext>
          </a:extLst>
        </xdr:cNvPr>
        <xdr:cNvSpPr>
          <a:spLocks noChangeShapeType="1"/>
        </xdr:cNvSpPr>
      </xdr:nvSpPr>
      <xdr:spPr bwMode="auto">
        <a:xfrm>
          <a:off x="9525" y="0"/>
          <a:ext cx="161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0" name="Line 39">
          <a:extLst>
            <a:ext uri="{FF2B5EF4-FFF2-40B4-BE49-F238E27FC236}">
              <a16:creationId xmlns:a16="http://schemas.microsoft.com/office/drawing/2014/main" id="{021AED96-FBA9-43AC-B6D4-06A0B2EEA0D9}"/>
            </a:ext>
          </a:extLst>
        </xdr:cNvPr>
        <xdr:cNvSpPr>
          <a:spLocks noChangeShapeType="1"/>
        </xdr:cNvSpPr>
      </xdr:nvSpPr>
      <xdr:spPr bwMode="auto">
        <a:xfrm>
          <a:off x="9525" y="0"/>
          <a:ext cx="161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1" name="Line 40">
          <a:extLst>
            <a:ext uri="{FF2B5EF4-FFF2-40B4-BE49-F238E27FC236}">
              <a16:creationId xmlns:a16="http://schemas.microsoft.com/office/drawing/2014/main" id="{20AD520B-A739-43A4-A8B3-F77790DFF11F}"/>
            </a:ext>
          </a:extLst>
        </xdr:cNvPr>
        <xdr:cNvSpPr>
          <a:spLocks noChangeShapeType="1"/>
        </xdr:cNvSpPr>
      </xdr:nvSpPr>
      <xdr:spPr bwMode="auto">
        <a:xfrm>
          <a:off x="9525" y="0"/>
          <a:ext cx="161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2" name="Line 41">
          <a:extLst>
            <a:ext uri="{FF2B5EF4-FFF2-40B4-BE49-F238E27FC236}">
              <a16:creationId xmlns:a16="http://schemas.microsoft.com/office/drawing/2014/main" id="{188926F3-E12D-454F-AD7F-F15A85C89112}"/>
            </a:ext>
          </a:extLst>
        </xdr:cNvPr>
        <xdr:cNvSpPr>
          <a:spLocks noChangeShapeType="1"/>
        </xdr:cNvSpPr>
      </xdr:nvSpPr>
      <xdr:spPr bwMode="auto">
        <a:xfrm>
          <a:off x="9525" y="0"/>
          <a:ext cx="161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3" name="Line 42">
          <a:extLst>
            <a:ext uri="{FF2B5EF4-FFF2-40B4-BE49-F238E27FC236}">
              <a16:creationId xmlns:a16="http://schemas.microsoft.com/office/drawing/2014/main" id="{F80BAA57-8856-4DA4-A836-C7148A6EFEDB}"/>
            </a:ext>
          </a:extLst>
        </xdr:cNvPr>
        <xdr:cNvSpPr>
          <a:spLocks noChangeShapeType="1"/>
        </xdr:cNvSpPr>
      </xdr:nvSpPr>
      <xdr:spPr bwMode="auto">
        <a:xfrm>
          <a:off x="9525" y="0"/>
          <a:ext cx="161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4" name="Line 43">
          <a:extLst>
            <a:ext uri="{FF2B5EF4-FFF2-40B4-BE49-F238E27FC236}">
              <a16:creationId xmlns:a16="http://schemas.microsoft.com/office/drawing/2014/main" id="{1231F7FA-F54F-45CA-B531-47EA77811064}"/>
            </a:ext>
          </a:extLst>
        </xdr:cNvPr>
        <xdr:cNvSpPr>
          <a:spLocks noChangeShapeType="1"/>
        </xdr:cNvSpPr>
      </xdr:nvSpPr>
      <xdr:spPr bwMode="auto">
        <a:xfrm>
          <a:off x="9525" y="0"/>
          <a:ext cx="161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5" name="Line 44">
          <a:extLst>
            <a:ext uri="{FF2B5EF4-FFF2-40B4-BE49-F238E27FC236}">
              <a16:creationId xmlns:a16="http://schemas.microsoft.com/office/drawing/2014/main" id="{728F5129-0554-4A9A-A44D-9E234FEF31C6}"/>
            </a:ext>
          </a:extLst>
        </xdr:cNvPr>
        <xdr:cNvSpPr>
          <a:spLocks noChangeShapeType="1"/>
        </xdr:cNvSpPr>
      </xdr:nvSpPr>
      <xdr:spPr bwMode="auto">
        <a:xfrm>
          <a:off x="9525" y="0"/>
          <a:ext cx="161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6" name="Line 45">
          <a:extLst>
            <a:ext uri="{FF2B5EF4-FFF2-40B4-BE49-F238E27FC236}">
              <a16:creationId xmlns:a16="http://schemas.microsoft.com/office/drawing/2014/main" id="{FC4FDB3D-6DFC-4EE3-AF14-D6D3F687E0D4}"/>
            </a:ext>
          </a:extLst>
        </xdr:cNvPr>
        <xdr:cNvSpPr>
          <a:spLocks noChangeShapeType="1"/>
        </xdr:cNvSpPr>
      </xdr:nvSpPr>
      <xdr:spPr bwMode="auto">
        <a:xfrm>
          <a:off x="9525" y="0"/>
          <a:ext cx="161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7" name="Line 46">
          <a:extLst>
            <a:ext uri="{FF2B5EF4-FFF2-40B4-BE49-F238E27FC236}">
              <a16:creationId xmlns:a16="http://schemas.microsoft.com/office/drawing/2014/main" id="{10E4B116-8F12-443F-83E5-260F2EE28853}"/>
            </a:ext>
          </a:extLst>
        </xdr:cNvPr>
        <xdr:cNvSpPr>
          <a:spLocks noChangeShapeType="1"/>
        </xdr:cNvSpPr>
      </xdr:nvSpPr>
      <xdr:spPr bwMode="auto">
        <a:xfrm>
          <a:off x="9525" y="0"/>
          <a:ext cx="161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8" name="Line 47">
          <a:extLst>
            <a:ext uri="{FF2B5EF4-FFF2-40B4-BE49-F238E27FC236}">
              <a16:creationId xmlns:a16="http://schemas.microsoft.com/office/drawing/2014/main" id="{E9A6D6B9-AFB7-497B-A667-A8CA1FF974A8}"/>
            </a:ext>
          </a:extLst>
        </xdr:cNvPr>
        <xdr:cNvSpPr>
          <a:spLocks noChangeShapeType="1"/>
        </xdr:cNvSpPr>
      </xdr:nvSpPr>
      <xdr:spPr bwMode="auto">
        <a:xfrm>
          <a:off x="9525" y="0"/>
          <a:ext cx="161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9" name="Line 48">
          <a:extLst>
            <a:ext uri="{FF2B5EF4-FFF2-40B4-BE49-F238E27FC236}">
              <a16:creationId xmlns:a16="http://schemas.microsoft.com/office/drawing/2014/main" id="{E39D9001-EA0F-486D-8745-F957E7AE140C}"/>
            </a:ext>
          </a:extLst>
        </xdr:cNvPr>
        <xdr:cNvSpPr>
          <a:spLocks noChangeShapeType="1"/>
        </xdr:cNvSpPr>
      </xdr:nvSpPr>
      <xdr:spPr bwMode="auto">
        <a:xfrm>
          <a:off x="9525" y="0"/>
          <a:ext cx="1619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9525</xdr:colOff>
      <xdr:row>0</xdr:row>
      <xdr:rowOff>0</xdr:rowOff>
    </xdr:from>
    <xdr:to>
      <xdr:col>1</xdr:col>
      <xdr:colOff>0</xdr:colOff>
      <xdr:row>0</xdr:row>
      <xdr:rowOff>0</xdr:rowOff>
    </xdr:to>
    <xdr:sp macro="" textlink="">
      <xdr:nvSpPr>
        <xdr:cNvPr id="2" name="Line 1">
          <a:extLst>
            <a:ext uri="{FF2B5EF4-FFF2-40B4-BE49-F238E27FC236}">
              <a16:creationId xmlns:a16="http://schemas.microsoft.com/office/drawing/2014/main" id="{5B44C7C6-F2B2-4B90-B5C5-BFD77B47584B}"/>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 name="Line 2">
          <a:extLst>
            <a:ext uri="{FF2B5EF4-FFF2-40B4-BE49-F238E27FC236}">
              <a16:creationId xmlns:a16="http://schemas.microsoft.com/office/drawing/2014/main" id="{81490026-B0F5-4997-941F-C6AEEF5BF6E8}"/>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 name="Line 3">
          <a:extLst>
            <a:ext uri="{FF2B5EF4-FFF2-40B4-BE49-F238E27FC236}">
              <a16:creationId xmlns:a16="http://schemas.microsoft.com/office/drawing/2014/main" id="{BAF12FF1-68FE-4E74-BFB8-9DC5C48767E6}"/>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5" name="Line 4">
          <a:extLst>
            <a:ext uri="{FF2B5EF4-FFF2-40B4-BE49-F238E27FC236}">
              <a16:creationId xmlns:a16="http://schemas.microsoft.com/office/drawing/2014/main" id="{95ACFE25-EB78-45F1-BEEC-265ACE86F1A1}"/>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6" name="Line 5">
          <a:extLst>
            <a:ext uri="{FF2B5EF4-FFF2-40B4-BE49-F238E27FC236}">
              <a16:creationId xmlns:a16="http://schemas.microsoft.com/office/drawing/2014/main" id="{B5A767E5-D1F3-4DAD-87E5-0D3535BE59F9}"/>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7" name="Line 6">
          <a:extLst>
            <a:ext uri="{FF2B5EF4-FFF2-40B4-BE49-F238E27FC236}">
              <a16:creationId xmlns:a16="http://schemas.microsoft.com/office/drawing/2014/main" id="{AB19D598-20A6-40A7-AE2F-34E6457A7CD1}"/>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8" name="Line 7">
          <a:extLst>
            <a:ext uri="{FF2B5EF4-FFF2-40B4-BE49-F238E27FC236}">
              <a16:creationId xmlns:a16="http://schemas.microsoft.com/office/drawing/2014/main" id="{558C3DD8-9F47-4697-A634-CDC1981A0351}"/>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9" name="Line 8">
          <a:extLst>
            <a:ext uri="{FF2B5EF4-FFF2-40B4-BE49-F238E27FC236}">
              <a16:creationId xmlns:a16="http://schemas.microsoft.com/office/drawing/2014/main" id="{47A0F683-7CDB-4166-955E-0CB271E3EBC9}"/>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0" name="Line 9">
          <a:extLst>
            <a:ext uri="{FF2B5EF4-FFF2-40B4-BE49-F238E27FC236}">
              <a16:creationId xmlns:a16="http://schemas.microsoft.com/office/drawing/2014/main" id="{61FD286F-0AAC-4CC9-89F7-A75D37CEBD5B}"/>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1" name="Line 10">
          <a:extLst>
            <a:ext uri="{FF2B5EF4-FFF2-40B4-BE49-F238E27FC236}">
              <a16:creationId xmlns:a16="http://schemas.microsoft.com/office/drawing/2014/main" id="{082F725F-AE0F-4A88-AE56-C527E4130AA6}"/>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2" name="Line 11">
          <a:extLst>
            <a:ext uri="{FF2B5EF4-FFF2-40B4-BE49-F238E27FC236}">
              <a16:creationId xmlns:a16="http://schemas.microsoft.com/office/drawing/2014/main" id="{E034732B-7BF9-4EAD-8C21-AA9D38D07231}"/>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3" name="Line 12">
          <a:extLst>
            <a:ext uri="{FF2B5EF4-FFF2-40B4-BE49-F238E27FC236}">
              <a16:creationId xmlns:a16="http://schemas.microsoft.com/office/drawing/2014/main" id="{7422327A-8EBA-4211-AB87-EB74A0F4274D}"/>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4" name="Line 13">
          <a:extLst>
            <a:ext uri="{FF2B5EF4-FFF2-40B4-BE49-F238E27FC236}">
              <a16:creationId xmlns:a16="http://schemas.microsoft.com/office/drawing/2014/main" id="{F67E2475-BC20-4CB6-977C-D78332361A71}"/>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5" name="Line 14">
          <a:extLst>
            <a:ext uri="{FF2B5EF4-FFF2-40B4-BE49-F238E27FC236}">
              <a16:creationId xmlns:a16="http://schemas.microsoft.com/office/drawing/2014/main" id="{922A82D1-926B-4AB3-ACB4-1A554914EFEF}"/>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6" name="Line 15">
          <a:extLst>
            <a:ext uri="{FF2B5EF4-FFF2-40B4-BE49-F238E27FC236}">
              <a16:creationId xmlns:a16="http://schemas.microsoft.com/office/drawing/2014/main" id="{7D9A2661-2571-4AA3-8F02-EBFBA688B1E9}"/>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7" name="Line 16">
          <a:extLst>
            <a:ext uri="{FF2B5EF4-FFF2-40B4-BE49-F238E27FC236}">
              <a16:creationId xmlns:a16="http://schemas.microsoft.com/office/drawing/2014/main" id="{89D56B75-2A91-4159-B4DF-4E482F41578F}"/>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8" name="Line 17">
          <a:extLst>
            <a:ext uri="{FF2B5EF4-FFF2-40B4-BE49-F238E27FC236}">
              <a16:creationId xmlns:a16="http://schemas.microsoft.com/office/drawing/2014/main" id="{DECB48CB-397B-480E-ADB0-8C8742AB0F76}"/>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9" name="Line 18">
          <a:extLst>
            <a:ext uri="{FF2B5EF4-FFF2-40B4-BE49-F238E27FC236}">
              <a16:creationId xmlns:a16="http://schemas.microsoft.com/office/drawing/2014/main" id="{8DCE581D-4870-4525-84E0-C0CAF813878A}"/>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0" name="Line 19">
          <a:extLst>
            <a:ext uri="{FF2B5EF4-FFF2-40B4-BE49-F238E27FC236}">
              <a16:creationId xmlns:a16="http://schemas.microsoft.com/office/drawing/2014/main" id="{91DA92A7-C9ED-4757-B347-9DE1B28B2326}"/>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1" name="Line 20">
          <a:extLst>
            <a:ext uri="{FF2B5EF4-FFF2-40B4-BE49-F238E27FC236}">
              <a16:creationId xmlns:a16="http://schemas.microsoft.com/office/drawing/2014/main" id="{B34E3E89-61CE-4AEA-9119-ACB250541B6E}"/>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2" name="Line 21">
          <a:extLst>
            <a:ext uri="{FF2B5EF4-FFF2-40B4-BE49-F238E27FC236}">
              <a16:creationId xmlns:a16="http://schemas.microsoft.com/office/drawing/2014/main" id="{D7AD2F57-674D-4B57-8E09-E67C2E387DD4}"/>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3" name="Line 22">
          <a:extLst>
            <a:ext uri="{FF2B5EF4-FFF2-40B4-BE49-F238E27FC236}">
              <a16:creationId xmlns:a16="http://schemas.microsoft.com/office/drawing/2014/main" id="{DE610169-3797-4D34-833E-40A07F437A84}"/>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4" name="Line 23">
          <a:extLst>
            <a:ext uri="{FF2B5EF4-FFF2-40B4-BE49-F238E27FC236}">
              <a16:creationId xmlns:a16="http://schemas.microsoft.com/office/drawing/2014/main" id="{D86D29BC-2747-4FD2-B58E-353C0EDB0CC5}"/>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5" name="Line 24">
          <a:extLst>
            <a:ext uri="{FF2B5EF4-FFF2-40B4-BE49-F238E27FC236}">
              <a16:creationId xmlns:a16="http://schemas.microsoft.com/office/drawing/2014/main" id="{00C0CF8E-A97A-4CA7-BA9F-31E325438673}"/>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6" name="Line 25">
          <a:extLst>
            <a:ext uri="{FF2B5EF4-FFF2-40B4-BE49-F238E27FC236}">
              <a16:creationId xmlns:a16="http://schemas.microsoft.com/office/drawing/2014/main" id="{E0BB309B-C2D8-4813-AE0F-18F24CD6B0ED}"/>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7" name="Line 26">
          <a:extLst>
            <a:ext uri="{FF2B5EF4-FFF2-40B4-BE49-F238E27FC236}">
              <a16:creationId xmlns:a16="http://schemas.microsoft.com/office/drawing/2014/main" id="{38E1596C-FBC8-4CC2-9DCF-4CB2427D23F7}"/>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8" name="Line 27">
          <a:extLst>
            <a:ext uri="{FF2B5EF4-FFF2-40B4-BE49-F238E27FC236}">
              <a16:creationId xmlns:a16="http://schemas.microsoft.com/office/drawing/2014/main" id="{44738012-34E3-434F-B7AB-98C66EAD35B0}"/>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9" name="Line 28">
          <a:extLst>
            <a:ext uri="{FF2B5EF4-FFF2-40B4-BE49-F238E27FC236}">
              <a16:creationId xmlns:a16="http://schemas.microsoft.com/office/drawing/2014/main" id="{948AD2D1-A594-4061-A6DD-AE778EA675F7}"/>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0" name="Line 29">
          <a:extLst>
            <a:ext uri="{FF2B5EF4-FFF2-40B4-BE49-F238E27FC236}">
              <a16:creationId xmlns:a16="http://schemas.microsoft.com/office/drawing/2014/main" id="{04E619E9-A140-4293-95E0-2DE20BC5EB05}"/>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1" name="Line 30">
          <a:extLst>
            <a:ext uri="{FF2B5EF4-FFF2-40B4-BE49-F238E27FC236}">
              <a16:creationId xmlns:a16="http://schemas.microsoft.com/office/drawing/2014/main" id="{C2FA6DB7-47D7-4F5A-AD83-AFE1ACD56A81}"/>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2" name="Line 31">
          <a:extLst>
            <a:ext uri="{FF2B5EF4-FFF2-40B4-BE49-F238E27FC236}">
              <a16:creationId xmlns:a16="http://schemas.microsoft.com/office/drawing/2014/main" id="{3C34C243-7398-4514-A18D-E6C99308C0FA}"/>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3" name="Line 32">
          <a:extLst>
            <a:ext uri="{FF2B5EF4-FFF2-40B4-BE49-F238E27FC236}">
              <a16:creationId xmlns:a16="http://schemas.microsoft.com/office/drawing/2014/main" id="{4632C4C7-249C-41AF-B26A-F58A3CA360F7}"/>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4" name="Line 33">
          <a:extLst>
            <a:ext uri="{FF2B5EF4-FFF2-40B4-BE49-F238E27FC236}">
              <a16:creationId xmlns:a16="http://schemas.microsoft.com/office/drawing/2014/main" id="{18205026-B29A-4E95-839A-19EF3FB22B30}"/>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5" name="Line 34">
          <a:extLst>
            <a:ext uri="{FF2B5EF4-FFF2-40B4-BE49-F238E27FC236}">
              <a16:creationId xmlns:a16="http://schemas.microsoft.com/office/drawing/2014/main" id="{C7B6FD2C-D93E-4D47-9956-CBBB377006B1}"/>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6" name="Line 35">
          <a:extLst>
            <a:ext uri="{FF2B5EF4-FFF2-40B4-BE49-F238E27FC236}">
              <a16:creationId xmlns:a16="http://schemas.microsoft.com/office/drawing/2014/main" id="{265D7997-A274-4806-ABD7-767032651217}"/>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7" name="Line 36">
          <a:extLst>
            <a:ext uri="{FF2B5EF4-FFF2-40B4-BE49-F238E27FC236}">
              <a16:creationId xmlns:a16="http://schemas.microsoft.com/office/drawing/2014/main" id="{B1A58BEB-2A67-4E00-B9AF-E87DAAF581E3}"/>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8" name="Line 37">
          <a:extLst>
            <a:ext uri="{FF2B5EF4-FFF2-40B4-BE49-F238E27FC236}">
              <a16:creationId xmlns:a16="http://schemas.microsoft.com/office/drawing/2014/main" id="{47600ACE-19B6-4C4A-AE15-5C05803760ED}"/>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9" name="Line 38">
          <a:extLst>
            <a:ext uri="{FF2B5EF4-FFF2-40B4-BE49-F238E27FC236}">
              <a16:creationId xmlns:a16="http://schemas.microsoft.com/office/drawing/2014/main" id="{60E06349-6DE0-44A7-A0A8-C5E356C9370A}"/>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0" name="Line 39">
          <a:extLst>
            <a:ext uri="{FF2B5EF4-FFF2-40B4-BE49-F238E27FC236}">
              <a16:creationId xmlns:a16="http://schemas.microsoft.com/office/drawing/2014/main" id="{F1F0FF87-67F0-42A1-B60C-FC83408A631A}"/>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1" name="Line 40">
          <a:extLst>
            <a:ext uri="{FF2B5EF4-FFF2-40B4-BE49-F238E27FC236}">
              <a16:creationId xmlns:a16="http://schemas.microsoft.com/office/drawing/2014/main" id="{EC860E5B-A030-46CE-91BA-694D7F6ACAE2}"/>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2" name="Line 41">
          <a:extLst>
            <a:ext uri="{FF2B5EF4-FFF2-40B4-BE49-F238E27FC236}">
              <a16:creationId xmlns:a16="http://schemas.microsoft.com/office/drawing/2014/main" id="{2D1BAB51-B148-4AD2-A60A-0AAD0A621731}"/>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3" name="Line 42">
          <a:extLst>
            <a:ext uri="{FF2B5EF4-FFF2-40B4-BE49-F238E27FC236}">
              <a16:creationId xmlns:a16="http://schemas.microsoft.com/office/drawing/2014/main" id="{00A6A14A-F5EE-4231-863C-A627D1323AD4}"/>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4" name="Line 43">
          <a:extLst>
            <a:ext uri="{FF2B5EF4-FFF2-40B4-BE49-F238E27FC236}">
              <a16:creationId xmlns:a16="http://schemas.microsoft.com/office/drawing/2014/main" id="{4D4F7EDF-BF11-4D71-A9C2-AD37BBFADB47}"/>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5" name="Line 44">
          <a:extLst>
            <a:ext uri="{FF2B5EF4-FFF2-40B4-BE49-F238E27FC236}">
              <a16:creationId xmlns:a16="http://schemas.microsoft.com/office/drawing/2014/main" id="{5D72AE84-5920-49BD-BCD0-E62D049CD756}"/>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6" name="Line 45">
          <a:extLst>
            <a:ext uri="{FF2B5EF4-FFF2-40B4-BE49-F238E27FC236}">
              <a16:creationId xmlns:a16="http://schemas.microsoft.com/office/drawing/2014/main" id="{9267781F-31D6-448F-9205-88CB079A242C}"/>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7" name="Line 46">
          <a:extLst>
            <a:ext uri="{FF2B5EF4-FFF2-40B4-BE49-F238E27FC236}">
              <a16:creationId xmlns:a16="http://schemas.microsoft.com/office/drawing/2014/main" id="{BCC162C0-8379-4829-B0E5-CDD681571BA0}"/>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9525</xdr:colOff>
      <xdr:row>0</xdr:row>
      <xdr:rowOff>0</xdr:rowOff>
    </xdr:from>
    <xdr:to>
      <xdr:col>1</xdr:col>
      <xdr:colOff>0</xdr:colOff>
      <xdr:row>0</xdr:row>
      <xdr:rowOff>0</xdr:rowOff>
    </xdr:to>
    <xdr:sp macro="" textlink="">
      <xdr:nvSpPr>
        <xdr:cNvPr id="2" name="Line 1">
          <a:extLst>
            <a:ext uri="{FF2B5EF4-FFF2-40B4-BE49-F238E27FC236}">
              <a16:creationId xmlns:a16="http://schemas.microsoft.com/office/drawing/2014/main" id="{1627FAEF-204C-427C-976A-B74593CB70CE}"/>
            </a:ext>
          </a:extLst>
        </xdr:cNvPr>
        <xdr:cNvSpPr>
          <a:spLocks noChangeShapeType="1"/>
        </xdr:cNvSpPr>
      </xdr:nvSpPr>
      <xdr:spPr bwMode="auto">
        <a:xfrm>
          <a:off x="9525" y="0"/>
          <a:ext cx="2762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 name="Line 2">
          <a:extLst>
            <a:ext uri="{FF2B5EF4-FFF2-40B4-BE49-F238E27FC236}">
              <a16:creationId xmlns:a16="http://schemas.microsoft.com/office/drawing/2014/main" id="{A3C438F4-E759-4E3D-BC06-AEE271480B20}"/>
            </a:ext>
          </a:extLst>
        </xdr:cNvPr>
        <xdr:cNvSpPr>
          <a:spLocks noChangeShapeType="1"/>
        </xdr:cNvSpPr>
      </xdr:nvSpPr>
      <xdr:spPr bwMode="auto">
        <a:xfrm>
          <a:off x="9525" y="0"/>
          <a:ext cx="2762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 name="Line 3">
          <a:extLst>
            <a:ext uri="{FF2B5EF4-FFF2-40B4-BE49-F238E27FC236}">
              <a16:creationId xmlns:a16="http://schemas.microsoft.com/office/drawing/2014/main" id="{96D331A6-1BDF-4CE6-96CF-D908BD03889B}"/>
            </a:ext>
          </a:extLst>
        </xdr:cNvPr>
        <xdr:cNvSpPr>
          <a:spLocks noChangeShapeType="1"/>
        </xdr:cNvSpPr>
      </xdr:nvSpPr>
      <xdr:spPr bwMode="auto">
        <a:xfrm>
          <a:off x="9525" y="0"/>
          <a:ext cx="2762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5" name="Line 4">
          <a:extLst>
            <a:ext uri="{FF2B5EF4-FFF2-40B4-BE49-F238E27FC236}">
              <a16:creationId xmlns:a16="http://schemas.microsoft.com/office/drawing/2014/main" id="{61C9729A-DF6B-425D-8009-56112A271911}"/>
            </a:ext>
          </a:extLst>
        </xdr:cNvPr>
        <xdr:cNvSpPr>
          <a:spLocks noChangeShapeType="1"/>
        </xdr:cNvSpPr>
      </xdr:nvSpPr>
      <xdr:spPr bwMode="auto">
        <a:xfrm>
          <a:off x="9525" y="0"/>
          <a:ext cx="2762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6" name="Line 5">
          <a:extLst>
            <a:ext uri="{FF2B5EF4-FFF2-40B4-BE49-F238E27FC236}">
              <a16:creationId xmlns:a16="http://schemas.microsoft.com/office/drawing/2014/main" id="{3729AD5E-16C7-4349-9B8B-9A40C97BF65D}"/>
            </a:ext>
          </a:extLst>
        </xdr:cNvPr>
        <xdr:cNvSpPr>
          <a:spLocks noChangeShapeType="1"/>
        </xdr:cNvSpPr>
      </xdr:nvSpPr>
      <xdr:spPr bwMode="auto">
        <a:xfrm>
          <a:off x="9525" y="0"/>
          <a:ext cx="2762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7" name="Line 6">
          <a:extLst>
            <a:ext uri="{FF2B5EF4-FFF2-40B4-BE49-F238E27FC236}">
              <a16:creationId xmlns:a16="http://schemas.microsoft.com/office/drawing/2014/main" id="{C75E258E-5420-498A-9AD4-7F08047EFE3B}"/>
            </a:ext>
          </a:extLst>
        </xdr:cNvPr>
        <xdr:cNvSpPr>
          <a:spLocks noChangeShapeType="1"/>
        </xdr:cNvSpPr>
      </xdr:nvSpPr>
      <xdr:spPr bwMode="auto">
        <a:xfrm>
          <a:off x="9525" y="0"/>
          <a:ext cx="2762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8" name="Line 7">
          <a:extLst>
            <a:ext uri="{FF2B5EF4-FFF2-40B4-BE49-F238E27FC236}">
              <a16:creationId xmlns:a16="http://schemas.microsoft.com/office/drawing/2014/main" id="{1CC24E39-F214-44BF-8BB5-FA17F98B0448}"/>
            </a:ext>
          </a:extLst>
        </xdr:cNvPr>
        <xdr:cNvSpPr>
          <a:spLocks noChangeShapeType="1"/>
        </xdr:cNvSpPr>
      </xdr:nvSpPr>
      <xdr:spPr bwMode="auto">
        <a:xfrm>
          <a:off x="9525" y="0"/>
          <a:ext cx="2762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9" name="Line 8">
          <a:extLst>
            <a:ext uri="{FF2B5EF4-FFF2-40B4-BE49-F238E27FC236}">
              <a16:creationId xmlns:a16="http://schemas.microsoft.com/office/drawing/2014/main" id="{C98DE1C5-C76F-42EF-A97E-09AC60E85886}"/>
            </a:ext>
          </a:extLst>
        </xdr:cNvPr>
        <xdr:cNvSpPr>
          <a:spLocks noChangeShapeType="1"/>
        </xdr:cNvSpPr>
      </xdr:nvSpPr>
      <xdr:spPr bwMode="auto">
        <a:xfrm>
          <a:off x="9525" y="0"/>
          <a:ext cx="2762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0" name="Line 9">
          <a:extLst>
            <a:ext uri="{FF2B5EF4-FFF2-40B4-BE49-F238E27FC236}">
              <a16:creationId xmlns:a16="http://schemas.microsoft.com/office/drawing/2014/main" id="{B35C42B6-04ED-462E-B0B4-D592AE707121}"/>
            </a:ext>
          </a:extLst>
        </xdr:cNvPr>
        <xdr:cNvSpPr>
          <a:spLocks noChangeShapeType="1"/>
        </xdr:cNvSpPr>
      </xdr:nvSpPr>
      <xdr:spPr bwMode="auto">
        <a:xfrm>
          <a:off x="9525" y="0"/>
          <a:ext cx="2762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1" name="Line 10">
          <a:extLst>
            <a:ext uri="{FF2B5EF4-FFF2-40B4-BE49-F238E27FC236}">
              <a16:creationId xmlns:a16="http://schemas.microsoft.com/office/drawing/2014/main" id="{DDB45E39-5967-4386-9DE3-0418838917C6}"/>
            </a:ext>
          </a:extLst>
        </xdr:cNvPr>
        <xdr:cNvSpPr>
          <a:spLocks noChangeShapeType="1"/>
        </xdr:cNvSpPr>
      </xdr:nvSpPr>
      <xdr:spPr bwMode="auto">
        <a:xfrm>
          <a:off x="9525" y="0"/>
          <a:ext cx="2762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2" name="Line 11">
          <a:extLst>
            <a:ext uri="{FF2B5EF4-FFF2-40B4-BE49-F238E27FC236}">
              <a16:creationId xmlns:a16="http://schemas.microsoft.com/office/drawing/2014/main" id="{CBED0D31-A8D9-4372-8F75-CC4C0FA68752}"/>
            </a:ext>
          </a:extLst>
        </xdr:cNvPr>
        <xdr:cNvSpPr>
          <a:spLocks noChangeShapeType="1"/>
        </xdr:cNvSpPr>
      </xdr:nvSpPr>
      <xdr:spPr bwMode="auto">
        <a:xfrm>
          <a:off x="9525" y="0"/>
          <a:ext cx="2762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3" name="Line 12">
          <a:extLst>
            <a:ext uri="{FF2B5EF4-FFF2-40B4-BE49-F238E27FC236}">
              <a16:creationId xmlns:a16="http://schemas.microsoft.com/office/drawing/2014/main" id="{F70D9D52-F847-4303-892D-584B20DABAF7}"/>
            </a:ext>
          </a:extLst>
        </xdr:cNvPr>
        <xdr:cNvSpPr>
          <a:spLocks noChangeShapeType="1"/>
        </xdr:cNvSpPr>
      </xdr:nvSpPr>
      <xdr:spPr bwMode="auto">
        <a:xfrm>
          <a:off x="9525" y="0"/>
          <a:ext cx="2762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4" name="Line 13">
          <a:extLst>
            <a:ext uri="{FF2B5EF4-FFF2-40B4-BE49-F238E27FC236}">
              <a16:creationId xmlns:a16="http://schemas.microsoft.com/office/drawing/2014/main" id="{A15699A2-4C2A-48D3-ABBF-A0AF1F8A1A34}"/>
            </a:ext>
          </a:extLst>
        </xdr:cNvPr>
        <xdr:cNvSpPr>
          <a:spLocks noChangeShapeType="1"/>
        </xdr:cNvSpPr>
      </xdr:nvSpPr>
      <xdr:spPr bwMode="auto">
        <a:xfrm>
          <a:off x="9525" y="0"/>
          <a:ext cx="2762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5" name="Line 14">
          <a:extLst>
            <a:ext uri="{FF2B5EF4-FFF2-40B4-BE49-F238E27FC236}">
              <a16:creationId xmlns:a16="http://schemas.microsoft.com/office/drawing/2014/main" id="{0568CA87-CD4E-4E73-AB56-C7D8758DD9F5}"/>
            </a:ext>
          </a:extLst>
        </xdr:cNvPr>
        <xdr:cNvSpPr>
          <a:spLocks noChangeShapeType="1"/>
        </xdr:cNvSpPr>
      </xdr:nvSpPr>
      <xdr:spPr bwMode="auto">
        <a:xfrm>
          <a:off x="9525" y="0"/>
          <a:ext cx="2762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6" name="Line 15">
          <a:extLst>
            <a:ext uri="{FF2B5EF4-FFF2-40B4-BE49-F238E27FC236}">
              <a16:creationId xmlns:a16="http://schemas.microsoft.com/office/drawing/2014/main" id="{0138FAE9-A545-41FA-852C-577D9C3D81D4}"/>
            </a:ext>
          </a:extLst>
        </xdr:cNvPr>
        <xdr:cNvSpPr>
          <a:spLocks noChangeShapeType="1"/>
        </xdr:cNvSpPr>
      </xdr:nvSpPr>
      <xdr:spPr bwMode="auto">
        <a:xfrm>
          <a:off x="9525" y="0"/>
          <a:ext cx="2762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7" name="Line 16">
          <a:extLst>
            <a:ext uri="{FF2B5EF4-FFF2-40B4-BE49-F238E27FC236}">
              <a16:creationId xmlns:a16="http://schemas.microsoft.com/office/drawing/2014/main" id="{57153FBE-BE25-4E3B-A016-872AE01C30DA}"/>
            </a:ext>
          </a:extLst>
        </xdr:cNvPr>
        <xdr:cNvSpPr>
          <a:spLocks noChangeShapeType="1"/>
        </xdr:cNvSpPr>
      </xdr:nvSpPr>
      <xdr:spPr bwMode="auto">
        <a:xfrm>
          <a:off x="9525" y="0"/>
          <a:ext cx="2762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8" name="Line 17">
          <a:extLst>
            <a:ext uri="{FF2B5EF4-FFF2-40B4-BE49-F238E27FC236}">
              <a16:creationId xmlns:a16="http://schemas.microsoft.com/office/drawing/2014/main" id="{DB8565FE-E5CA-46C6-BA9C-0EA8F3472FE3}"/>
            </a:ext>
          </a:extLst>
        </xdr:cNvPr>
        <xdr:cNvSpPr>
          <a:spLocks noChangeShapeType="1"/>
        </xdr:cNvSpPr>
      </xdr:nvSpPr>
      <xdr:spPr bwMode="auto">
        <a:xfrm>
          <a:off x="9525" y="0"/>
          <a:ext cx="2762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9" name="Line 18">
          <a:extLst>
            <a:ext uri="{FF2B5EF4-FFF2-40B4-BE49-F238E27FC236}">
              <a16:creationId xmlns:a16="http://schemas.microsoft.com/office/drawing/2014/main" id="{7BDC52C7-964D-451B-A17D-D2903993767C}"/>
            </a:ext>
          </a:extLst>
        </xdr:cNvPr>
        <xdr:cNvSpPr>
          <a:spLocks noChangeShapeType="1"/>
        </xdr:cNvSpPr>
      </xdr:nvSpPr>
      <xdr:spPr bwMode="auto">
        <a:xfrm>
          <a:off x="9525" y="0"/>
          <a:ext cx="2762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0" name="Line 19">
          <a:extLst>
            <a:ext uri="{FF2B5EF4-FFF2-40B4-BE49-F238E27FC236}">
              <a16:creationId xmlns:a16="http://schemas.microsoft.com/office/drawing/2014/main" id="{99C361F0-D56D-4791-B272-75EA8FCD2863}"/>
            </a:ext>
          </a:extLst>
        </xdr:cNvPr>
        <xdr:cNvSpPr>
          <a:spLocks noChangeShapeType="1"/>
        </xdr:cNvSpPr>
      </xdr:nvSpPr>
      <xdr:spPr bwMode="auto">
        <a:xfrm>
          <a:off x="9525" y="0"/>
          <a:ext cx="2762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1" name="Line 20">
          <a:extLst>
            <a:ext uri="{FF2B5EF4-FFF2-40B4-BE49-F238E27FC236}">
              <a16:creationId xmlns:a16="http://schemas.microsoft.com/office/drawing/2014/main" id="{14BF28BC-91EE-41A4-A3A6-105DEE063823}"/>
            </a:ext>
          </a:extLst>
        </xdr:cNvPr>
        <xdr:cNvSpPr>
          <a:spLocks noChangeShapeType="1"/>
        </xdr:cNvSpPr>
      </xdr:nvSpPr>
      <xdr:spPr bwMode="auto">
        <a:xfrm>
          <a:off x="9525" y="0"/>
          <a:ext cx="2762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2" name="Line 21">
          <a:extLst>
            <a:ext uri="{FF2B5EF4-FFF2-40B4-BE49-F238E27FC236}">
              <a16:creationId xmlns:a16="http://schemas.microsoft.com/office/drawing/2014/main" id="{C7FD4FD1-5996-4EA7-AA7C-0DE6B872BDB0}"/>
            </a:ext>
          </a:extLst>
        </xdr:cNvPr>
        <xdr:cNvSpPr>
          <a:spLocks noChangeShapeType="1"/>
        </xdr:cNvSpPr>
      </xdr:nvSpPr>
      <xdr:spPr bwMode="auto">
        <a:xfrm>
          <a:off x="9525" y="0"/>
          <a:ext cx="2762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3" name="Line 22">
          <a:extLst>
            <a:ext uri="{FF2B5EF4-FFF2-40B4-BE49-F238E27FC236}">
              <a16:creationId xmlns:a16="http://schemas.microsoft.com/office/drawing/2014/main" id="{EC1C1CF0-084E-4117-837F-BE928633A1F5}"/>
            </a:ext>
          </a:extLst>
        </xdr:cNvPr>
        <xdr:cNvSpPr>
          <a:spLocks noChangeShapeType="1"/>
        </xdr:cNvSpPr>
      </xdr:nvSpPr>
      <xdr:spPr bwMode="auto">
        <a:xfrm>
          <a:off x="9525" y="0"/>
          <a:ext cx="2762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4" name="Line 23">
          <a:extLst>
            <a:ext uri="{FF2B5EF4-FFF2-40B4-BE49-F238E27FC236}">
              <a16:creationId xmlns:a16="http://schemas.microsoft.com/office/drawing/2014/main" id="{E5AEAA67-2FB5-47A6-BFBE-52C82FCAB1BD}"/>
            </a:ext>
          </a:extLst>
        </xdr:cNvPr>
        <xdr:cNvSpPr>
          <a:spLocks noChangeShapeType="1"/>
        </xdr:cNvSpPr>
      </xdr:nvSpPr>
      <xdr:spPr bwMode="auto">
        <a:xfrm>
          <a:off x="9525" y="0"/>
          <a:ext cx="2762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5" name="Line 24">
          <a:extLst>
            <a:ext uri="{FF2B5EF4-FFF2-40B4-BE49-F238E27FC236}">
              <a16:creationId xmlns:a16="http://schemas.microsoft.com/office/drawing/2014/main" id="{6547551A-027A-40D2-A906-7319C40C435B}"/>
            </a:ext>
          </a:extLst>
        </xdr:cNvPr>
        <xdr:cNvSpPr>
          <a:spLocks noChangeShapeType="1"/>
        </xdr:cNvSpPr>
      </xdr:nvSpPr>
      <xdr:spPr bwMode="auto">
        <a:xfrm>
          <a:off x="9525" y="0"/>
          <a:ext cx="2762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9525</xdr:colOff>
      <xdr:row>0</xdr:row>
      <xdr:rowOff>0</xdr:rowOff>
    </xdr:from>
    <xdr:to>
      <xdr:col>1</xdr:col>
      <xdr:colOff>0</xdr:colOff>
      <xdr:row>0</xdr:row>
      <xdr:rowOff>0</xdr:rowOff>
    </xdr:to>
    <xdr:sp macro="" textlink="">
      <xdr:nvSpPr>
        <xdr:cNvPr id="2" name="Line 1">
          <a:extLst>
            <a:ext uri="{FF2B5EF4-FFF2-40B4-BE49-F238E27FC236}">
              <a16:creationId xmlns:a16="http://schemas.microsoft.com/office/drawing/2014/main" id="{5CE5813B-823B-4009-AF43-B50DB8ADB7BB}"/>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 name="Line 2">
          <a:extLst>
            <a:ext uri="{FF2B5EF4-FFF2-40B4-BE49-F238E27FC236}">
              <a16:creationId xmlns:a16="http://schemas.microsoft.com/office/drawing/2014/main" id="{918545C6-1170-4CAB-ACC1-9BB3ADDDE6D2}"/>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 name="Line 3">
          <a:extLst>
            <a:ext uri="{FF2B5EF4-FFF2-40B4-BE49-F238E27FC236}">
              <a16:creationId xmlns:a16="http://schemas.microsoft.com/office/drawing/2014/main" id="{D363BEF8-3A38-4534-934F-151837643FF9}"/>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5" name="Line 4">
          <a:extLst>
            <a:ext uri="{FF2B5EF4-FFF2-40B4-BE49-F238E27FC236}">
              <a16:creationId xmlns:a16="http://schemas.microsoft.com/office/drawing/2014/main" id="{86EA3001-D961-4616-91F6-ACB70FE5BB22}"/>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6" name="Line 5">
          <a:extLst>
            <a:ext uri="{FF2B5EF4-FFF2-40B4-BE49-F238E27FC236}">
              <a16:creationId xmlns:a16="http://schemas.microsoft.com/office/drawing/2014/main" id="{9585710C-A8ED-4430-82A1-3A171A54BB8A}"/>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7" name="Line 6">
          <a:extLst>
            <a:ext uri="{FF2B5EF4-FFF2-40B4-BE49-F238E27FC236}">
              <a16:creationId xmlns:a16="http://schemas.microsoft.com/office/drawing/2014/main" id="{312C44D4-1DFF-4FA6-A064-51C5E37258BC}"/>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8" name="Line 7">
          <a:extLst>
            <a:ext uri="{FF2B5EF4-FFF2-40B4-BE49-F238E27FC236}">
              <a16:creationId xmlns:a16="http://schemas.microsoft.com/office/drawing/2014/main" id="{C9C86685-4CAB-4A16-8A7C-B323A2C6D136}"/>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9" name="Line 8">
          <a:extLst>
            <a:ext uri="{FF2B5EF4-FFF2-40B4-BE49-F238E27FC236}">
              <a16:creationId xmlns:a16="http://schemas.microsoft.com/office/drawing/2014/main" id="{9D82BE94-88CA-4035-A802-74E35176399B}"/>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0" name="Line 9">
          <a:extLst>
            <a:ext uri="{FF2B5EF4-FFF2-40B4-BE49-F238E27FC236}">
              <a16:creationId xmlns:a16="http://schemas.microsoft.com/office/drawing/2014/main" id="{2DD14B7B-2544-427E-93E2-4464EAE263E1}"/>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1" name="Line 10">
          <a:extLst>
            <a:ext uri="{FF2B5EF4-FFF2-40B4-BE49-F238E27FC236}">
              <a16:creationId xmlns:a16="http://schemas.microsoft.com/office/drawing/2014/main" id="{8C42E427-EDFB-47C7-B1A6-43097377CADE}"/>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2" name="Line 11">
          <a:extLst>
            <a:ext uri="{FF2B5EF4-FFF2-40B4-BE49-F238E27FC236}">
              <a16:creationId xmlns:a16="http://schemas.microsoft.com/office/drawing/2014/main" id="{81B1DAC4-64ED-4D71-97F2-84D72D918B90}"/>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3" name="Line 12">
          <a:extLst>
            <a:ext uri="{FF2B5EF4-FFF2-40B4-BE49-F238E27FC236}">
              <a16:creationId xmlns:a16="http://schemas.microsoft.com/office/drawing/2014/main" id="{06A135F6-4C77-4B69-ACAD-E679B01A4F80}"/>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4" name="Line 13">
          <a:extLst>
            <a:ext uri="{FF2B5EF4-FFF2-40B4-BE49-F238E27FC236}">
              <a16:creationId xmlns:a16="http://schemas.microsoft.com/office/drawing/2014/main" id="{C49DC31E-010D-4E43-AF7C-893A6AE8C775}"/>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5" name="Line 14">
          <a:extLst>
            <a:ext uri="{FF2B5EF4-FFF2-40B4-BE49-F238E27FC236}">
              <a16:creationId xmlns:a16="http://schemas.microsoft.com/office/drawing/2014/main" id="{C6D6D7E4-03EC-4443-AC66-D8037593084E}"/>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6" name="Line 15">
          <a:extLst>
            <a:ext uri="{FF2B5EF4-FFF2-40B4-BE49-F238E27FC236}">
              <a16:creationId xmlns:a16="http://schemas.microsoft.com/office/drawing/2014/main" id="{D62CE8C7-BF19-4D78-ACE6-D34D6AC04722}"/>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7" name="Line 16">
          <a:extLst>
            <a:ext uri="{FF2B5EF4-FFF2-40B4-BE49-F238E27FC236}">
              <a16:creationId xmlns:a16="http://schemas.microsoft.com/office/drawing/2014/main" id="{4AA61DF5-D25E-448F-9170-46AB17A568ED}"/>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8" name="Line 17">
          <a:extLst>
            <a:ext uri="{FF2B5EF4-FFF2-40B4-BE49-F238E27FC236}">
              <a16:creationId xmlns:a16="http://schemas.microsoft.com/office/drawing/2014/main" id="{FEBAC20B-466D-4255-9BBC-0C3F85C81F08}"/>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9" name="Line 18">
          <a:extLst>
            <a:ext uri="{FF2B5EF4-FFF2-40B4-BE49-F238E27FC236}">
              <a16:creationId xmlns:a16="http://schemas.microsoft.com/office/drawing/2014/main" id="{89F74359-A4D7-4FC5-BA32-629A325249D5}"/>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0" name="Line 19">
          <a:extLst>
            <a:ext uri="{FF2B5EF4-FFF2-40B4-BE49-F238E27FC236}">
              <a16:creationId xmlns:a16="http://schemas.microsoft.com/office/drawing/2014/main" id="{2CE5E228-A472-49BB-A6DF-F5B4F95F2392}"/>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1" name="Line 20">
          <a:extLst>
            <a:ext uri="{FF2B5EF4-FFF2-40B4-BE49-F238E27FC236}">
              <a16:creationId xmlns:a16="http://schemas.microsoft.com/office/drawing/2014/main" id="{0369787C-0CC5-40F2-A7C5-F6A863C75401}"/>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2" name="Line 21">
          <a:extLst>
            <a:ext uri="{FF2B5EF4-FFF2-40B4-BE49-F238E27FC236}">
              <a16:creationId xmlns:a16="http://schemas.microsoft.com/office/drawing/2014/main" id="{6AF6AA05-18F5-45D4-B1DF-2AFD88D4D48E}"/>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3" name="Line 22">
          <a:extLst>
            <a:ext uri="{FF2B5EF4-FFF2-40B4-BE49-F238E27FC236}">
              <a16:creationId xmlns:a16="http://schemas.microsoft.com/office/drawing/2014/main" id="{273F9872-1815-411C-BF73-F5194BED93AB}"/>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4" name="Line 23">
          <a:extLst>
            <a:ext uri="{FF2B5EF4-FFF2-40B4-BE49-F238E27FC236}">
              <a16:creationId xmlns:a16="http://schemas.microsoft.com/office/drawing/2014/main" id="{BE06CE8C-5839-424A-92FF-FD85D238D6A0}"/>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5" name="Line 24">
          <a:extLst>
            <a:ext uri="{FF2B5EF4-FFF2-40B4-BE49-F238E27FC236}">
              <a16:creationId xmlns:a16="http://schemas.microsoft.com/office/drawing/2014/main" id="{7850DDC1-5AA7-4958-ABD0-5FF96B33EDF4}"/>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6" name="Line 25">
          <a:extLst>
            <a:ext uri="{FF2B5EF4-FFF2-40B4-BE49-F238E27FC236}">
              <a16:creationId xmlns:a16="http://schemas.microsoft.com/office/drawing/2014/main" id="{25405DF5-288C-48DC-AB66-F603BB4DEFD4}"/>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7" name="Line 26">
          <a:extLst>
            <a:ext uri="{FF2B5EF4-FFF2-40B4-BE49-F238E27FC236}">
              <a16:creationId xmlns:a16="http://schemas.microsoft.com/office/drawing/2014/main" id="{B3F219F6-293B-4380-8E54-C3AB7A435971}"/>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8" name="Line 27">
          <a:extLst>
            <a:ext uri="{FF2B5EF4-FFF2-40B4-BE49-F238E27FC236}">
              <a16:creationId xmlns:a16="http://schemas.microsoft.com/office/drawing/2014/main" id="{F9EB23CC-E0D0-4B6C-A117-BF1C42FF1E3F}"/>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9" name="Line 28">
          <a:extLst>
            <a:ext uri="{FF2B5EF4-FFF2-40B4-BE49-F238E27FC236}">
              <a16:creationId xmlns:a16="http://schemas.microsoft.com/office/drawing/2014/main" id="{F0AA14CD-0AB2-4EBD-A4BB-F31B0C31DCCE}"/>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0" name="Line 29">
          <a:extLst>
            <a:ext uri="{FF2B5EF4-FFF2-40B4-BE49-F238E27FC236}">
              <a16:creationId xmlns:a16="http://schemas.microsoft.com/office/drawing/2014/main" id="{C977D7BC-93E7-4ABC-B166-63F9DB2B372D}"/>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1" name="Line 30">
          <a:extLst>
            <a:ext uri="{FF2B5EF4-FFF2-40B4-BE49-F238E27FC236}">
              <a16:creationId xmlns:a16="http://schemas.microsoft.com/office/drawing/2014/main" id="{43EFF853-C716-41BF-BFBC-FF6B5AE9AC5A}"/>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2" name="Line 31">
          <a:extLst>
            <a:ext uri="{FF2B5EF4-FFF2-40B4-BE49-F238E27FC236}">
              <a16:creationId xmlns:a16="http://schemas.microsoft.com/office/drawing/2014/main" id="{BBD9146B-03F2-4833-80DF-710F7753877A}"/>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3" name="Line 32">
          <a:extLst>
            <a:ext uri="{FF2B5EF4-FFF2-40B4-BE49-F238E27FC236}">
              <a16:creationId xmlns:a16="http://schemas.microsoft.com/office/drawing/2014/main" id="{82F14293-F40B-49D3-BF50-02FB6DB93140}"/>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4" name="Line 33">
          <a:extLst>
            <a:ext uri="{FF2B5EF4-FFF2-40B4-BE49-F238E27FC236}">
              <a16:creationId xmlns:a16="http://schemas.microsoft.com/office/drawing/2014/main" id="{6EA5D28E-0D1E-4485-8233-79D1BBE345A7}"/>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5" name="Line 34">
          <a:extLst>
            <a:ext uri="{FF2B5EF4-FFF2-40B4-BE49-F238E27FC236}">
              <a16:creationId xmlns:a16="http://schemas.microsoft.com/office/drawing/2014/main" id="{8E66B40E-F638-4673-BD75-52F4DECCE85D}"/>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6" name="Line 35">
          <a:extLst>
            <a:ext uri="{FF2B5EF4-FFF2-40B4-BE49-F238E27FC236}">
              <a16:creationId xmlns:a16="http://schemas.microsoft.com/office/drawing/2014/main" id="{F4BB85BD-7150-4E4F-BC01-1492B909D3EC}"/>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7" name="Line 36">
          <a:extLst>
            <a:ext uri="{FF2B5EF4-FFF2-40B4-BE49-F238E27FC236}">
              <a16:creationId xmlns:a16="http://schemas.microsoft.com/office/drawing/2014/main" id="{236B3499-C8D2-45DC-AC8B-2C08176B8B6D}"/>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8" name="Line 37">
          <a:extLst>
            <a:ext uri="{FF2B5EF4-FFF2-40B4-BE49-F238E27FC236}">
              <a16:creationId xmlns:a16="http://schemas.microsoft.com/office/drawing/2014/main" id="{97B35681-6AF6-43AA-A3DF-35565F72C01E}"/>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9" name="Line 38">
          <a:extLst>
            <a:ext uri="{FF2B5EF4-FFF2-40B4-BE49-F238E27FC236}">
              <a16:creationId xmlns:a16="http://schemas.microsoft.com/office/drawing/2014/main" id="{C8BDDF1E-FBC9-4B51-BCCC-550C6750376B}"/>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0" name="Line 39">
          <a:extLst>
            <a:ext uri="{FF2B5EF4-FFF2-40B4-BE49-F238E27FC236}">
              <a16:creationId xmlns:a16="http://schemas.microsoft.com/office/drawing/2014/main" id="{967979B9-19A3-446F-B461-06FDD5046D9E}"/>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1" name="Line 40">
          <a:extLst>
            <a:ext uri="{FF2B5EF4-FFF2-40B4-BE49-F238E27FC236}">
              <a16:creationId xmlns:a16="http://schemas.microsoft.com/office/drawing/2014/main" id="{D3044B94-F7A8-4954-A87B-F4AE2F438101}"/>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2" name="Line 41">
          <a:extLst>
            <a:ext uri="{FF2B5EF4-FFF2-40B4-BE49-F238E27FC236}">
              <a16:creationId xmlns:a16="http://schemas.microsoft.com/office/drawing/2014/main" id="{F2776697-D01D-42E9-9D9F-F155A9BF4839}"/>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3" name="Line 42">
          <a:extLst>
            <a:ext uri="{FF2B5EF4-FFF2-40B4-BE49-F238E27FC236}">
              <a16:creationId xmlns:a16="http://schemas.microsoft.com/office/drawing/2014/main" id="{E6C80842-E22E-4563-8B66-9D5A741CA647}"/>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4" name="Line 43">
          <a:extLst>
            <a:ext uri="{FF2B5EF4-FFF2-40B4-BE49-F238E27FC236}">
              <a16:creationId xmlns:a16="http://schemas.microsoft.com/office/drawing/2014/main" id="{A738E7DD-3E8C-41A9-A7F1-2B419E328CB8}"/>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5" name="Line 44">
          <a:extLst>
            <a:ext uri="{FF2B5EF4-FFF2-40B4-BE49-F238E27FC236}">
              <a16:creationId xmlns:a16="http://schemas.microsoft.com/office/drawing/2014/main" id="{8D9E3858-04D9-439C-A218-65A9857B4C45}"/>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6" name="Line 45">
          <a:extLst>
            <a:ext uri="{FF2B5EF4-FFF2-40B4-BE49-F238E27FC236}">
              <a16:creationId xmlns:a16="http://schemas.microsoft.com/office/drawing/2014/main" id="{A3E54BA2-BD21-4936-A0D5-DD139739CD03}"/>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7" name="Line 46">
          <a:extLst>
            <a:ext uri="{FF2B5EF4-FFF2-40B4-BE49-F238E27FC236}">
              <a16:creationId xmlns:a16="http://schemas.microsoft.com/office/drawing/2014/main" id="{0990E39A-962A-4F83-A51D-D30790B9D829}"/>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8" name="Line 47">
          <a:extLst>
            <a:ext uri="{FF2B5EF4-FFF2-40B4-BE49-F238E27FC236}">
              <a16:creationId xmlns:a16="http://schemas.microsoft.com/office/drawing/2014/main" id="{033216BC-6CB2-4F02-95E9-19D52D3EAD57}"/>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9" name="Line 48">
          <a:extLst>
            <a:ext uri="{FF2B5EF4-FFF2-40B4-BE49-F238E27FC236}">
              <a16:creationId xmlns:a16="http://schemas.microsoft.com/office/drawing/2014/main" id="{B2FC4E43-C3E0-4C2A-9EB7-7C2810230471}"/>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xdr:colOff>
      <xdr:row>0</xdr:row>
      <xdr:rowOff>0</xdr:rowOff>
    </xdr:from>
    <xdr:to>
      <xdr:col>1</xdr:col>
      <xdr:colOff>0</xdr:colOff>
      <xdr:row>0</xdr:row>
      <xdr:rowOff>0</xdr:rowOff>
    </xdr:to>
    <xdr:sp macro="" textlink="">
      <xdr:nvSpPr>
        <xdr:cNvPr id="2" name="Line 1">
          <a:extLst>
            <a:ext uri="{FF2B5EF4-FFF2-40B4-BE49-F238E27FC236}">
              <a16:creationId xmlns:a16="http://schemas.microsoft.com/office/drawing/2014/main" id="{D8348F45-6931-4053-ACE9-B1802A725233}"/>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 name="Line 2">
          <a:extLst>
            <a:ext uri="{FF2B5EF4-FFF2-40B4-BE49-F238E27FC236}">
              <a16:creationId xmlns:a16="http://schemas.microsoft.com/office/drawing/2014/main" id="{8AD546D4-7CE6-43F0-A87E-82C69D8C079F}"/>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 name="Line 3">
          <a:extLst>
            <a:ext uri="{FF2B5EF4-FFF2-40B4-BE49-F238E27FC236}">
              <a16:creationId xmlns:a16="http://schemas.microsoft.com/office/drawing/2014/main" id="{54801F21-76F0-4683-A4E1-CFD97B2374C0}"/>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5" name="Line 4">
          <a:extLst>
            <a:ext uri="{FF2B5EF4-FFF2-40B4-BE49-F238E27FC236}">
              <a16:creationId xmlns:a16="http://schemas.microsoft.com/office/drawing/2014/main" id="{C5BACD6D-6E78-4315-A602-EDFA57808C37}"/>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6" name="Line 5">
          <a:extLst>
            <a:ext uri="{FF2B5EF4-FFF2-40B4-BE49-F238E27FC236}">
              <a16:creationId xmlns:a16="http://schemas.microsoft.com/office/drawing/2014/main" id="{3BBD96BE-3AE8-4E12-A968-F45911136FCE}"/>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7" name="Line 6">
          <a:extLst>
            <a:ext uri="{FF2B5EF4-FFF2-40B4-BE49-F238E27FC236}">
              <a16:creationId xmlns:a16="http://schemas.microsoft.com/office/drawing/2014/main" id="{7881408A-108C-4192-BA52-75902B3639E7}"/>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8" name="Line 7">
          <a:extLst>
            <a:ext uri="{FF2B5EF4-FFF2-40B4-BE49-F238E27FC236}">
              <a16:creationId xmlns:a16="http://schemas.microsoft.com/office/drawing/2014/main" id="{4ACC4A6D-8217-47AB-9EFB-DC587C1E2055}"/>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9" name="Line 8">
          <a:extLst>
            <a:ext uri="{FF2B5EF4-FFF2-40B4-BE49-F238E27FC236}">
              <a16:creationId xmlns:a16="http://schemas.microsoft.com/office/drawing/2014/main" id="{908E5B8A-64F3-47F7-B978-117AF1265DCC}"/>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0" name="Line 9">
          <a:extLst>
            <a:ext uri="{FF2B5EF4-FFF2-40B4-BE49-F238E27FC236}">
              <a16:creationId xmlns:a16="http://schemas.microsoft.com/office/drawing/2014/main" id="{5D9E2D89-7646-4829-B939-54E3AFBFB7AE}"/>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1" name="Line 10">
          <a:extLst>
            <a:ext uri="{FF2B5EF4-FFF2-40B4-BE49-F238E27FC236}">
              <a16:creationId xmlns:a16="http://schemas.microsoft.com/office/drawing/2014/main" id="{7304B7B9-B2DA-4C97-9723-19EF230ACE26}"/>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2" name="Line 11">
          <a:extLst>
            <a:ext uri="{FF2B5EF4-FFF2-40B4-BE49-F238E27FC236}">
              <a16:creationId xmlns:a16="http://schemas.microsoft.com/office/drawing/2014/main" id="{34EB951B-D997-49D1-BA5C-5D63B462CCAD}"/>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3" name="Line 12">
          <a:extLst>
            <a:ext uri="{FF2B5EF4-FFF2-40B4-BE49-F238E27FC236}">
              <a16:creationId xmlns:a16="http://schemas.microsoft.com/office/drawing/2014/main" id="{31765A76-05F6-4538-8573-18BB35CC523D}"/>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4" name="Line 13">
          <a:extLst>
            <a:ext uri="{FF2B5EF4-FFF2-40B4-BE49-F238E27FC236}">
              <a16:creationId xmlns:a16="http://schemas.microsoft.com/office/drawing/2014/main" id="{C428D9D2-5B48-4A68-82B3-52C246EE8AAC}"/>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5" name="Line 14">
          <a:extLst>
            <a:ext uri="{FF2B5EF4-FFF2-40B4-BE49-F238E27FC236}">
              <a16:creationId xmlns:a16="http://schemas.microsoft.com/office/drawing/2014/main" id="{41E15330-28A4-41F4-B107-711D66ABE159}"/>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6" name="Line 15">
          <a:extLst>
            <a:ext uri="{FF2B5EF4-FFF2-40B4-BE49-F238E27FC236}">
              <a16:creationId xmlns:a16="http://schemas.microsoft.com/office/drawing/2014/main" id="{CDCCEDBD-9B36-413B-96FA-6D315449EB8A}"/>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7" name="Line 16">
          <a:extLst>
            <a:ext uri="{FF2B5EF4-FFF2-40B4-BE49-F238E27FC236}">
              <a16:creationId xmlns:a16="http://schemas.microsoft.com/office/drawing/2014/main" id="{DC5EE95A-2135-4890-832F-6A87B19B472B}"/>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8" name="Line 17">
          <a:extLst>
            <a:ext uri="{FF2B5EF4-FFF2-40B4-BE49-F238E27FC236}">
              <a16:creationId xmlns:a16="http://schemas.microsoft.com/office/drawing/2014/main" id="{8139CD8B-CE73-44EE-AD9A-8EE4B97868A5}"/>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9" name="Line 18">
          <a:extLst>
            <a:ext uri="{FF2B5EF4-FFF2-40B4-BE49-F238E27FC236}">
              <a16:creationId xmlns:a16="http://schemas.microsoft.com/office/drawing/2014/main" id="{572BE46A-45A6-4A15-918E-6D990DC8B700}"/>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0" name="Line 19">
          <a:extLst>
            <a:ext uri="{FF2B5EF4-FFF2-40B4-BE49-F238E27FC236}">
              <a16:creationId xmlns:a16="http://schemas.microsoft.com/office/drawing/2014/main" id="{CD958CB2-10DD-44CF-ADD8-CEF7189145C5}"/>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1" name="Line 20">
          <a:extLst>
            <a:ext uri="{FF2B5EF4-FFF2-40B4-BE49-F238E27FC236}">
              <a16:creationId xmlns:a16="http://schemas.microsoft.com/office/drawing/2014/main" id="{7767987F-F128-4123-BD8E-FF5CD57E965E}"/>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2" name="Line 21">
          <a:extLst>
            <a:ext uri="{FF2B5EF4-FFF2-40B4-BE49-F238E27FC236}">
              <a16:creationId xmlns:a16="http://schemas.microsoft.com/office/drawing/2014/main" id="{DE4B756B-D78D-48D7-85F9-CF2DEAD142B0}"/>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3" name="Line 22">
          <a:extLst>
            <a:ext uri="{FF2B5EF4-FFF2-40B4-BE49-F238E27FC236}">
              <a16:creationId xmlns:a16="http://schemas.microsoft.com/office/drawing/2014/main" id="{9C41D52E-6E6B-41CB-9F80-AE93C7AD2C3A}"/>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4" name="Line 23">
          <a:extLst>
            <a:ext uri="{FF2B5EF4-FFF2-40B4-BE49-F238E27FC236}">
              <a16:creationId xmlns:a16="http://schemas.microsoft.com/office/drawing/2014/main" id="{2FC20A53-8A8D-4679-B6E7-FEB6E92D70FF}"/>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5" name="Line 24">
          <a:extLst>
            <a:ext uri="{FF2B5EF4-FFF2-40B4-BE49-F238E27FC236}">
              <a16:creationId xmlns:a16="http://schemas.microsoft.com/office/drawing/2014/main" id="{B9A17920-2742-475B-A972-46911CEC6AC0}"/>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6" name="Line 25">
          <a:extLst>
            <a:ext uri="{FF2B5EF4-FFF2-40B4-BE49-F238E27FC236}">
              <a16:creationId xmlns:a16="http://schemas.microsoft.com/office/drawing/2014/main" id="{A32DF968-7940-4571-981E-E4C4E8A2E9DE}"/>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7" name="Line 26">
          <a:extLst>
            <a:ext uri="{FF2B5EF4-FFF2-40B4-BE49-F238E27FC236}">
              <a16:creationId xmlns:a16="http://schemas.microsoft.com/office/drawing/2014/main" id="{2FAB4AB7-BB3E-4F7E-8A17-805FF1FC3BF8}"/>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8" name="Line 27">
          <a:extLst>
            <a:ext uri="{FF2B5EF4-FFF2-40B4-BE49-F238E27FC236}">
              <a16:creationId xmlns:a16="http://schemas.microsoft.com/office/drawing/2014/main" id="{18409BB8-575C-4753-ACD4-9E3C62452BFE}"/>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9" name="Line 28">
          <a:extLst>
            <a:ext uri="{FF2B5EF4-FFF2-40B4-BE49-F238E27FC236}">
              <a16:creationId xmlns:a16="http://schemas.microsoft.com/office/drawing/2014/main" id="{A49696FE-429D-4829-9158-BE43BB995EB6}"/>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0" name="Line 29">
          <a:extLst>
            <a:ext uri="{FF2B5EF4-FFF2-40B4-BE49-F238E27FC236}">
              <a16:creationId xmlns:a16="http://schemas.microsoft.com/office/drawing/2014/main" id="{AA16C168-2F77-402B-A8C4-989E89A6B692}"/>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1" name="Line 30">
          <a:extLst>
            <a:ext uri="{FF2B5EF4-FFF2-40B4-BE49-F238E27FC236}">
              <a16:creationId xmlns:a16="http://schemas.microsoft.com/office/drawing/2014/main" id="{730238FE-B0C3-4BC2-9DC2-4A7CE8539CCC}"/>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2" name="Line 31">
          <a:extLst>
            <a:ext uri="{FF2B5EF4-FFF2-40B4-BE49-F238E27FC236}">
              <a16:creationId xmlns:a16="http://schemas.microsoft.com/office/drawing/2014/main" id="{D6A85C29-A951-474B-A66E-BBE11173128C}"/>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3" name="Line 32">
          <a:extLst>
            <a:ext uri="{FF2B5EF4-FFF2-40B4-BE49-F238E27FC236}">
              <a16:creationId xmlns:a16="http://schemas.microsoft.com/office/drawing/2014/main" id="{D5896120-05D1-461D-A6BD-0609DA6F1F32}"/>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4" name="Line 33">
          <a:extLst>
            <a:ext uri="{FF2B5EF4-FFF2-40B4-BE49-F238E27FC236}">
              <a16:creationId xmlns:a16="http://schemas.microsoft.com/office/drawing/2014/main" id="{BF45D1C4-2B31-443D-9617-999A8B2A301F}"/>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5" name="Line 34">
          <a:extLst>
            <a:ext uri="{FF2B5EF4-FFF2-40B4-BE49-F238E27FC236}">
              <a16:creationId xmlns:a16="http://schemas.microsoft.com/office/drawing/2014/main" id="{7245F674-72E7-46C8-B8C5-B0F02023DA12}"/>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6" name="Line 35">
          <a:extLst>
            <a:ext uri="{FF2B5EF4-FFF2-40B4-BE49-F238E27FC236}">
              <a16:creationId xmlns:a16="http://schemas.microsoft.com/office/drawing/2014/main" id="{04376D89-DEC5-40D4-B525-5420479470B5}"/>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7" name="Line 36">
          <a:extLst>
            <a:ext uri="{FF2B5EF4-FFF2-40B4-BE49-F238E27FC236}">
              <a16:creationId xmlns:a16="http://schemas.microsoft.com/office/drawing/2014/main" id="{EB9A2B73-5478-47C3-A94D-6D6756DEB217}"/>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8" name="Line 37">
          <a:extLst>
            <a:ext uri="{FF2B5EF4-FFF2-40B4-BE49-F238E27FC236}">
              <a16:creationId xmlns:a16="http://schemas.microsoft.com/office/drawing/2014/main" id="{141C7658-C89D-4E3D-A7AD-14E30EEF49D2}"/>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9" name="Line 38">
          <a:extLst>
            <a:ext uri="{FF2B5EF4-FFF2-40B4-BE49-F238E27FC236}">
              <a16:creationId xmlns:a16="http://schemas.microsoft.com/office/drawing/2014/main" id="{7E0C2342-B929-4FD4-9E8B-890DF9516A1C}"/>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0" name="Line 39">
          <a:extLst>
            <a:ext uri="{FF2B5EF4-FFF2-40B4-BE49-F238E27FC236}">
              <a16:creationId xmlns:a16="http://schemas.microsoft.com/office/drawing/2014/main" id="{C9D07CE6-67DC-46D4-89BA-8C2F0B51EC0B}"/>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1" name="Line 40">
          <a:extLst>
            <a:ext uri="{FF2B5EF4-FFF2-40B4-BE49-F238E27FC236}">
              <a16:creationId xmlns:a16="http://schemas.microsoft.com/office/drawing/2014/main" id="{10EFFDF1-4677-46EA-A237-8F3B8315563F}"/>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2" name="Line 41">
          <a:extLst>
            <a:ext uri="{FF2B5EF4-FFF2-40B4-BE49-F238E27FC236}">
              <a16:creationId xmlns:a16="http://schemas.microsoft.com/office/drawing/2014/main" id="{307A9A90-0366-44E4-8650-9AD6E2C7C8EA}"/>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3" name="Line 42">
          <a:extLst>
            <a:ext uri="{FF2B5EF4-FFF2-40B4-BE49-F238E27FC236}">
              <a16:creationId xmlns:a16="http://schemas.microsoft.com/office/drawing/2014/main" id="{5EAEA766-C92D-4467-B1BD-EAB04819D8B9}"/>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4" name="Line 43">
          <a:extLst>
            <a:ext uri="{FF2B5EF4-FFF2-40B4-BE49-F238E27FC236}">
              <a16:creationId xmlns:a16="http://schemas.microsoft.com/office/drawing/2014/main" id="{74998537-22D7-4E4A-89AA-0E727DF78730}"/>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5" name="Line 44">
          <a:extLst>
            <a:ext uri="{FF2B5EF4-FFF2-40B4-BE49-F238E27FC236}">
              <a16:creationId xmlns:a16="http://schemas.microsoft.com/office/drawing/2014/main" id="{D0A15B5A-EAE9-4E95-82D3-9B4DC6E19EA7}"/>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6" name="Line 45">
          <a:extLst>
            <a:ext uri="{FF2B5EF4-FFF2-40B4-BE49-F238E27FC236}">
              <a16:creationId xmlns:a16="http://schemas.microsoft.com/office/drawing/2014/main" id="{CD00F6BA-2C53-431B-AA43-1BCF97679765}"/>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7" name="Line 46">
          <a:extLst>
            <a:ext uri="{FF2B5EF4-FFF2-40B4-BE49-F238E27FC236}">
              <a16:creationId xmlns:a16="http://schemas.microsoft.com/office/drawing/2014/main" id="{49544764-D324-4624-9472-7022A1692B9C}"/>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8" name="Line 47">
          <a:extLst>
            <a:ext uri="{FF2B5EF4-FFF2-40B4-BE49-F238E27FC236}">
              <a16:creationId xmlns:a16="http://schemas.microsoft.com/office/drawing/2014/main" id="{971DB3A4-FD10-47A5-9D11-157C5F480930}"/>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9" name="Line 48">
          <a:extLst>
            <a:ext uri="{FF2B5EF4-FFF2-40B4-BE49-F238E27FC236}">
              <a16:creationId xmlns:a16="http://schemas.microsoft.com/office/drawing/2014/main" id="{CB123CF2-6B57-4717-AF87-B0769E5EB52D}"/>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9525</xdr:colOff>
      <xdr:row>0</xdr:row>
      <xdr:rowOff>0</xdr:rowOff>
    </xdr:from>
    <xdr:to>
      <xdr:col>1</xdr:col>
      <xdr:colOff>0</xdr:colOff>
      <xdr:row>0</xdr:row>
      <xdr:rowOff>0</xdr:rowOff>
    </xdr:to>
    <xdr:sp macro="" textlink="">
      <xdr:nvSpPr>
        <xdr:cNvPr id="2" name="Line 1">
          <a:extLst>
            <a:ext uri="{FF2B5EF4-FFF2-40B4-BE49-F238E27FC236}">
              <a16:creationId xmlns:a16="http://schemas.microsoft.com/office/drawing/2014/main" id="{AD3BE92C-FCB8-49F7-B1F1-C7E03C21F076}"/>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 name="Line 2">
          <a:extLst>
            <a:ext uri="{FF2B5EF4-FFF2-40B4-BE49-F238E27FC236}">
              <a16:creationId xmlns:a16="http://schemas.microsoft.com/office/drawing/2014/main" id="{9F2CD68F-1105-424A-9076-BDFFF63DB890}"/>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 name="Line 3">
          <a:extLst>
            <a:ext uri="{FF2B5EF4-FFF2-40B4-BE49-F238E27FC236}">
              <a16:creationId xmlns:a16="http://schemas.microsoft.com/office/drawing/2014/main" id="{C29803FC-25A2-437D-BDD0-6D0DE639F98A}"/>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5" name="Line 4">
          <a:extLst>
            <a:ext uri="{FF2B5EF4-FFF2-40B4-BE49-F238E27FC236}">
              <a16:creationId xmlns:a16="http://schemas.microsoft.com/office/drawing/2014/main" id="{CAC7A9BF-3321-443A-AD15-D3046A8E67F8}"/>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6" name="Line 5">
          <a:extLst>
            <a:ext uri="{FF2B5EF4-FFF2-40B4-BE49-F238E27FC236}">
              <a16:creationId xmlns:a16="http://schemas.microsoft.com/office/drawing/2014/main" id="{E9DEA59C-E966-4449-9670-4797F648F7D2}"/>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7" name="Line 6">
          <a:extLst>
            <a:ext uri="{FF2B5EF4-FFF2-40B4-BE49-F238E27FC236}">
              <a16:creationId xmlns:a16="http://schemas.microsoft.com/office/drawing/2014/main" id="{12AA4554-3D59-4756-8EA2-52B5768635CF}"/>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8" name="Line 7">
          <a:extLst>
            <a:ext uri="{FF2B5EF4-FFF2-40B4-BE49-F238E27FC236}">
              <a16:creationId xmlns:a16="http://schemas.microsoft.com/office/drawing/2014/main" id="{520EC93E-C9CF-47E7-8D31-AF5B585368B7}"/>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9" name="Line 8">
          <a:extLst>
            <a:ext uri="{FF2B5EF4-FFF2-40B4-BE49-F238E27FC236}">
              <a16:creationId xmlns:a16="http://schemas.microsoft.com/office/drawing/2014/main" id="{672C5A8D-0934-48A8-B6FB-566D84E29EF7}"/>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0" name="Line 9">
          <a:extLst>
            <a:ext uri="{FF2B5EF4-FFF2-40B4-BE49-F238E27FC236}">
              <a16:creationId xmlns:a16="http://schemas.microsoft.com/office/drawing/2014/main" id="{3F2746DA-54CB-446E-8D40-2D99FF261F6F}"/>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1" name="Line 10">
          <a:extLst>
            <a:ext uri="{FF2B5EF4-FFF2-40B4-BE49-F238E27FC236}">
              <a16:creationId xmlns:a16="http://schemas.microsoft.com/office/drawing/2014/main" id="{D5671D78-AD05-4A91-BE7B-133C9D9968FD}"/>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2" name="Line 11">
          <a:extLst>
            <a:ext uri="{FF2B5EF4-FFF2-40B4-BE49-F238E27FC236}">
              <a16:creationId xmlns:a16="http://schemas.microsoft.com/office/drawing/2014/main" id="{F4B91AD8-F719-4B41-92A8-31939EA92886}"/>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3" name="Line 12">
          <a:extLst>
            <a:ext uri="{FF2B5EF4-FFF2-40B4-BE49-F238E27FC236}">
              <a16:creationId xmlns:a16="http://schemas.microsoft.com/office/drawing/2014/main" id="{CE8C7A92-E4A8-43FD-8815-312F2C9C2C9F}"/>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4" name="Line 13">
          <a:extLst>
            <a:ext uri="{FF2B5EF4-FFF2-40B4-BE49-F238E27FC236}">
              <a16:creationId xmlns:a16="http://schemas.microsoft.com/office/drawing/2014/main" id="{0B69DFB5-EB10-4EEA-8CBF-0DDB2BE02E2E}"/>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5" name="Line 14">
          <a:extLst>
            <a:ext uri="{FF2B5EF4-FFF2-40B4-BE49-F238E27FC236}">
              <a16:creationId xmlns:a16="http://schemas.microsoft.com/office/drawing/2014/main" id="{F5CC8656-5907-465C-9328-5EE49F341876}"/>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6" name="Line 15">
          <a:extLst>
            <a:ext uri="{FF2B5EF4-FFF2-40B4-BE49-F238E27FC236}">
              <a16:creationId xmlns:a16="http://schemas.microsoft.com/office/drawing/2014/main" id="{F41C216D-0732-4CD0-85F5-34E8D981EA74}"/>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7" name="Line 16">
          <a:extLst>
            <a:ext uri="{FF2B5EF4-FFF2-40B4-BE49-F238E27FC236}">
              <a16:creationId xmlns:a16="http://schemas.microsoft.com/office/drawing/2014/main" id="{85576E87-8124-4B7B-A89A-A4A577F74769}"/>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8" name="Line 17">
          <a:extLst>
            <a:ext uri="{FF2B5EF4-FFF2-40B4-BE49-F238E27FC236}">
              <a16:creationId xmlns:a16="http://schemas.microsoft.com/office/drawing/2014/main" id="{3D7A8C21-C71A-4DCF-A6A2-9B4D26ED1B72}"/>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9" name="Line 18">
          <a:extLst>
            <a:ext uri="{FF2B5EF4-FFF2-40B4-BE49-F238E27FC236}">
              <a16:creationId xmlns:a16="http://schemas.microsoft.com/office/drawing/2014/main" id="{88AAE1B6-B21A-40CC-9D43-72B4782ED62F}"/>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0" name="Line 19">
          <a:extLst>
            <a:ext uri="{FF2B5EF4-FFF2-40B4-BE49-F238E27FC236}">
              <a16:creationId xmlns:a16="http://schemas.microsoft.com/office/drawing/2014/main" id="{98F0855A-03AE-4A7A-9B8E-94DC2693A64F}"/>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1" name="Line 20">
          <a:extLst>
            <a:ext uri="{FF2B5EF4-FFF2-40B4-BE49-F238E27FC236}">
              <a16:creationId xmlns:a16="http://schemas.microsoft.com/office/drawing/2014/main" id="{37A4AE27-7D5B-45D7-BAA5-EF7807964799}"/>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2" name="Line 21">
          <a:extLst>
            <a:ext uri="{FF2B5EF4-FFF2-40B4-BE49-F238E27FC236}">
              <a16:creationId xmlns:a16="http://schemas.microsoft.com/office/drawing/2014/main" id="{0107FA34-BA4B-4AFD-9B8A-6CD887FE0F12}"/>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3" name="Line 22">
          <a:extLst>
            <a:ext uri="{FF2B5EF4-FFF2-40B4-BE49-F238E27FC236}">
              <a16:creationId xmlns:a16="http://schemas.microsoft.com/office/drawing/2014/main" id="{C41E0F13-5F8E-4CB4-AEF2-7E17AA8DFC8C}"/>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4" name="Line 23">
          <a:extLst>
            <a:ext uri="{FF2B5EF4-FFF2-40B4-BE49-F238E27FC236}">
              <a16:creationId xmlns:a16="http://schemas.microsoft.com/office/drawing/2014/main" id="{33546932-8568-4648-BBA8-BA28AF633597}"/>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5" name="Line 24">
          <a:extLst>
            <a:ext uri="{FF2B5EF4-FFF2-40B4-BE49-F238E27FC236}">
              <a16:creationId xmlns:a16="http://schemas.microsoft.com/office/drawing/2014/main" id="{4A003E16-F27C-4972-B514-B9827F7BE981}"/>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6" name="Line 25">
          <a:extLst>
            <a:ext uri="{FF2B5EF4-FFF2-40B4-BE49-F238E27FC236}">
              <a16:creationId xmlns:a16="http://schemas.microsoft.com/office/drawing/2014/main" id="{2DA30D63-43A5-47B5-99C9-3D592B70AE01}"/>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7" name="Line 26">
          <a:extLst>
            <a:ext uri="{FF2B5EF4-FFF2-40B4-BE49-F238E27FC236}">
              <a16:creationId xmlns:a16="http://schemas.microsoft.com/office/drawing/2014/main" id="{68E665B7-C403-47A8-A053-208826AAB1CC}"/>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8" name="Line 27">
          <a:extLst>
            <a:ext uri="{FF2B5EF4-FFF2-40B4-BE49-F238E27FC236}">
              <a16:creationId xmlns:a16="http://schemas.microsoft.com/office/drawing/2014/main" id="{F895BDE1-1E94-4CEB-8760-A3BC2B3EEF0E}"/>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9" name="Line 28">
          <a:extLst>
            <a:ext uri="{FF2B5EF4-FFF2-40B4-BE49-F238E27FC236}">
              <a16:creationId xmlns:a16="http://schemas.microsoft.com/office/drawing/2014/main" id="{BC297F9F-39BF-4384-918A-357134A2DF50}"/>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0" name="Line 29">
          <a:extLst>
            <a:ext uri="{FF2B5EF4-FFF2-40B4-BE49-F238E27FC236}">
              <a16:creationId xmlns:a16="http://schemas.microsoft.com/office/drawing/2014/main" id="{846F3F43-386A-4304-A9CD-9D820E45B055}"/>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1" name="Line 30">
          <a:extLst>
            <a:ext uri="{FF2B5EF4-FFF2-40B4-BE49-F238E27FC236}">
              <a16:creationId xmlns:a16="http://schemas.microsoft.com/office/drawing/2014/main" id="{6962A515-C9BC-413C-925B-F6AC93FEF149}"/>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2" name="Line 31">
          <a:extLst>
            <a:ext uri="{FF2B5EF4-FFF2-40B4-BE49-F238E27FC236}">
              <a16:creationId xmlns:a16="http://schemas.microsoft.com/office/drawing/2014/main" id="{BC12BADA-47E4-46BA-AC2A-E89588AA13F5}"/>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3" name="Line 32">
          <a:extLst>
            <a:ext uri="{FF2B5EF4-FFF2-40B4-BE49-F238E27FC236}">
              <a16:creationId xmlns:a16="http://schemas.microsoft.com/office/drawing/2014/main" id="{496579D0-F131-4B78-8BB7-D84F8AE0569B}"/>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4" name="Line 33">
          <a:extLst>
            <a:ext uri="{FF2B5EF4-FFF2-40B4-BE49-F238E27FC236}">
              <a16:creationId xmlns:a16="http://schemas.microsoft.com/office/drawing/2014/main" id="{862D8662-FAC4-4937-B9BB-5B08BD3D97CD}"/>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5" name="Line 34">
          <a:extLst>
            <a:ext uri="{FF2B5EF4-FFF2-40B4-BE49-F238E27FC236}">
              <a16:creationId xmlns:a16="http://schemas.microsoft.com/office/drawing/2014/main" id="{BA9F8C67-89C5-4969-87B9-68F4971EB34C}"/>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6" name="Line 35">
          <a:extLst>
            <a:ext uri="{FF2B5EF4-FFF2-40B4-BE49-F238E27FC236}">
              <a16:creationId xmlns:a16="http://schemas.microsoft.com/office/drawing/2014/main" id="{2EC544D0-AEFF-42F6-9D14-7C72766493B1}"/>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7" name="Line 36">
          <a:extLst>
            <a:ext uri="{FF2B5EF4-FFF2-40B4-BE49-F238E27FC236}">
              <a16:creationId xmlns:a16="http://schemas.microsoft.com/office/drawing/2014/main" id="{94070D3F-9339-4F0A-BE2C-7C6EE55C6FD3}"/>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8" name="Line 37">
          <a:extLst>
            <a:ext uri="{FF2B5EF4-FFF2-40B4-BE49-F238E27FC236}">
              <a16:creationId xmlns:a16="http://schemas.microsoft.com/office/drawing/2014/main" id="{54D119B3-0034-4C79-A93B-8B8934E32901}"/>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9" name="Line 38">
          <a:extLst>
            <a:ext uri="{FF2B5EF4-FFF2-40B4-BE49-F238E27FC236}">
              <a16:creationId xmlns:a16="http://schemas.microsoft.com/office/drawing/2014/main" id="{0CBDE2C3-3649-4D70-B029-E039AE4E9F80}"/>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0" name="Line 39">
          <a:extLst>
            <a:ext uri="{FF2B5EF4-FFF2-40B4-BE49-F238E27FC236}">
              <a16:creationId xmlns:a16="http://schemas.microsoft.com/office/drawing/2014/main" id="{CBCD2B50-0D08-4764-905A-DC27855046B6}"/>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1" name="Line 40">
          <a:extLst>
            <a:ext uri="{FF2B5EF4-FFF2-40B4-BE49-F238E27FC236}">
              <a16:creationId xmlns:a16="http://schemas.microsoft.com/office/drawing/2014/main" id="{7A1A1EFA-D80A-4C8A-97BC-7FBC4E5EF520}"/>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2" name="Line 41">
          <a:extLst>
            <a:ext uri="{FF2B5EF4-FFF2-40B4-BE49-F238E27FC236}">
              <a16:creationId xmlns:a16="http://schemas.microsoft.com/office/drawing/2014/main" id="{9985CB33-2D0D-49F9-9AAD-13CB887D0808}"/>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3" name="Line 42">
          <a:extLst>
            <a:ext uri="{FF2B5EF4-FFF2-40B4-BE49-F238E27FC236}">
              <a16:creationId xmlns:a16="http://schemas.microsoft.com/office/drawing/2014/main" id="{7E9B82C8-D6A4-4225-946E-CD8EED920F23}"/>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4" name="Line 43">
          <a:extLst>
            <a:ext uri="{FF2B5EF4-FFF2-40B4-BE49-F238E27FC236}">
              <a16:creationId xmlns:a16="http://schemas.microsoft.com/office/drawing/2014/main" id="{860730F3-2AB6-4DD5-8A33-10058B63E0B5}"/>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5" name="Line 44">
          <a:extLst>
            <a:ext uri="{FF2B5EF4-FFF2-40B4-BE49-F238E27FC236}">
              <a16:creationId xmlns:a16="http://schemas.microsoft.com/office/drawing/2014/main" id="{0866B878-67C7-45F9-AD30-7D8BC5602F6A}"/>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6" name="Line 45">
          <a:extLst>
            <a:ext uri="{FF2B5EF4-FFF2-40B4-BE49-F238E27FC236}">
              <a16:creationId xmlns:a16="http://schemas.microsoft.com/office/drawing/2014/main" id="{70ADDD09-FE99-48F9-9F6E-3A45BBD16A8E}"/>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7" name="Line 46">
          <a:extLst>
            <a:ext uri="{FF2B5EF4-FFF2-40B4-BE49-F238E27FC236}">
              <a16:creationId xmlns:a16="http://schemas.microsoft.com/office/drawing/2014/main" id="{92A32F09-28D7-4670-B9BA-78DFA26BC1BA}"/>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8" name="Line 47">
          <a:extLst>
            <a:ext uri="{FF2B5EF4-FFF2-40B4-BE49-F238E27FC236}">
              <a16:creationId xmlns:a16="http://schemas.microsoft.com/office/drawing/2014/main" id="{C2953926-01C3-4C51-AA33-6EB61016C5C1}"/>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9" name="Line 48">
          <a:extLst>
            <a:ext uri="{FF2B5EF4-FFF2-40B4-BE49-F238E27FC236}">
              <a16:creationId xmlns:a16="http://schemas.microsoft.com/office/drawing/2014/main" id="{C6A9E5E4-7F4C-44FB-9526-45EBF90D91CD}"/>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9525</xdr:colOff>
      <xdr:row>0</xdr:row>
      <xdr:rowOff>0</xdr:rowOff>
    </xdr:from>
    <xdr:to>
      <xdr:col>1</xdr:col>
      <xdr:colOff>0</xdr:colOff>
      <xdr:row>0</xdr:row>
      <xdr:rowOff>0</xdr:rowOff>
    </xdr:to>
    <xdr:sp macro="" textlink="">
      <xdr:nvSpPr>
        <xdr:cNvPr id="2" name="Line 1">
          <a:extLst>
            <a:ext uri="{FF2B5EF4-FFF2-40B4-BE49-F238E27FC236}">
              <a16:creationId xmlns:a16="http://schemas.microsoft.com/office/drawing/2014/main" id="{FA69AF84-95AD-4C4B-B30B-119540D94EEF}"/>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 name="Line 2">
          <a:extLst>
            <a:ext uri="{FF2B5EF4-FFF2-40B4-BE49-F238E27FC236}">
              <a16:creationId xmlns:a16="http://schemas.microsoft.com/office/drawing/2014/main" id="{08FF2656-0165-422D-83DA-6BA7C23E1B0F}"/>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 name="Line 3">
          <a:extLst>
            <a:ext uri="{FF2B5EF4-FFF2-40B4-BE49-F238E27FC236}">
              <a16:creationId xmlns:a16="http://schemas.microsoft.com/office/drawing/2014/main" id="{0034203D-37E1-4BF1-A288-C82F03A1D24E}"/>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5" name="Line 4">
          <a:extLst>
            <a:ext uri="{FF2B5EF4-FFF2-40B4-BE49-F238E27FC236}">
              <a16:creationId xmlns:a16="http://schemas.microsoft.com/office/drawing/2014/main" id="{E52A410F-1109-4C08-A32F-6BCD4BDC2A12}"/>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6" name="Line 5">
          <a:extLst>
            <a:ext uri="{FF2B5EF4-FFF2-40B4-BE49-F238E27FC236}">
              <a16:creationId xmlns:a16="http://schemas.microsoft.com/office/drawing/2014/main" id="{32F62A65-1BF4-4A9C-AE30-2A792A75C4CC}"/>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7" name="Line 6">
          <a:extLst>
            <a:ext uri="{FF2B5EF4-FFF2-40B4-BE49-F238E27FC236}">
              <a16:creationId xmlns:a16="http://schemas.microsoft.com/office/drawing/2014/main" id="{0F322829-A631-4D46-832E-AB2A7D601E2A}"/>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8" name="Line 7">
          <a:extLst>
            <a:ext uri="{FF2B5EF4-FFF2-40B4-BE49-F238E27FC236}">
              <a16:creationId xmlns:a16="http://schemas.microsoft.com/office/drawing/2014/main" id="{D8BA1971-1002-4287-B810-792AE08824DB}"/>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9" name="Line 8">
          <a:extLst>
            <a:ext uri="{FF2B5EF4-FFF2-40B4-BE49-F238E27FC236}">
              <a16:creationId xmlns:a16="http://schemas.microsoft.com/office/drawing/2014/main" id="{D9C7D781-9D98-4F1E-9710-E5513118D849}"/>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0" name="Line 9">
          <a:extLst>
            <a:ext uri="{FF2B5EF4-FFF2-40B4-BE49-F238E27FC236}">
              <a16:creationId xmlns:a16="http://schemas.microsoft.com/office/drawing/2014/main" id="{05F51197-5454-40CC-AF45-D8A2CA48BCB4}"/>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1" name="Line 10">
          <a:extLst>
            <a:ext uri="{FF2B5EF4-FFF2-40B4-BE49-F238E27FC236}">
              <a16:creationId xmlns:a16="http://schemas.microsoft.com/office/drawing/2014/main" id="{E056C860-59CF-46B0-944F-EBAACD2D4E5A}"/>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2" name="Line 11">
          <a:extLst>
            <a:ext uri="{FF2B5EF4-FFF2-40B4-BE49-F238E27FC236}">
              <a16:creationId xmlns:a16="http://schemas.microsoft.com/office/drawing/2014/main" id="{CAC9D144-D34C-4367-93F0-FA88153E1ABE}"/>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3" name="Line 12">
          <a:extLst>
            <a:ext uri="{FF2B5EF4-FFF2-40B4-BE49-F238E27FC236}">
              <a16:creationId xmlns:a16="http://schemas.microsoft.com/office/drawing/2014/main" id="{15AEC183-F74A-426F-B227-921A50AE32D7}"/>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4" name="Line 13">
          <a:extLst>
            <a:ext uri="{FF2B5EF4-FFF2-40B4-BE49-F238E27FC236}">
              <a16:creationId xmlns:a16="http://schemas.microsoft.com/office/drawing/2014/main" id="{68A2937A-A821-4272-943B-CC1EFB3384D9}"/>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5" name="Line 14">
          <a:extLst>
            <a:ext uri="{FF2B5EF4-FFF2-40B4-BE49-F238E27FC236}">
              <a16:creationId xmlns:a16="http://schemas.microsoft.com/office/drawing/2014/main" id="{EEC80E1A-9616-47F3-A151-80F13AB4C188}"/>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6" name="Line 15">
          <a:extLst>
            <a:ext uri="{FF2B5EF4-FFF2-40B4-BE49-F238E27FC236}">
              <a16:creationId xmlns:a16="http://schemas.microsoft.com/office/drawing/2014/main" id="{A512443B-33A7-476B-A62D-08970C42B001}"/>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7" name="Line 16">
          <a:extLst>
            <a:ext uri="{FF2B5EF4-FFF2-40B4-BE49-F238E27FC236}">
              <a16:creationId xmlns:a16="http://schemas.microsoft.com/office/drawing/2014/main" id="{54217690-B1AC-4216-A373-600845D4D77B}"/>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8" name="Line 17">
          <a:extLst>
            <a:ext uri="{FF2B5EF4-FFF2-40B4-BE49-F238E27FC236}">
              <a16:creationId xmlns:a16="http://schemas.microsoft.com/office/drawing/2014/main" id="{D4296463-1302-4D51-9AE1-7A208E2DB6C2}"/>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19" name="Line 18">
          <a:extLst>
            <a:ext uri="{FF2B5EF4-FFF2-40B4-BE49-F238E27FC236}">
              <a16:creationId xmlns:a16="http://schemas.microsoft.com/office/drawing/2014/main" id="{79C6FE61-F63C-4C9E-A362-64687D0B7133}"/>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0" name="Line 19">
          <a:extLst>
            <a:ext uri="{FF2B5EF4-FFF2-40B4-BE49-F238E27FC236}">
              <a16:creationId xmlns:a16="http://schemas.microsoft.com/office/drawing/2014/main" id="{F825AD1F-B6EF-4B02-9AE0-41D5400A4F1B}"/>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1" name="Line 20">
          <a:extLst>
            <a:ext uri="{FF2B5EF4-FFF2-40B4-BE49-F238E27FC236}">
              <a16:creationId xmlns:a16="http://schemas.microsoft.com/office/drawing/2014/main" id="{1A9BAD57-E460-4ECB-9EEE-3555887918DF}"/>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2" name="Line 21">
          <a:extLst>
            <a:ext uri="{FF2B5EF4-FFF2-40B4-BE49-F238E27FC236}">
              <a16:creationId xmlns:a16="http://schemas.microsoft.com/office/drawing/2014/main" id="{A4FA1AAA-5447-4B7B-BBD4-637BD2BDA8C8}"/>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3" name="Line 22">
          <a:extLst>
            <a:ext uri="{FF2B5EF4-FFF2-40B4-BE49-F238E27FC236}">
              <a16:creationId xmlns:a16="http://schemas.microsoft.com/office/drawing/2014/main" id="{F948E612-ED38-4C36-BA45-FEEF1A9C7A80}"/>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4" name="Line 23">
          <a:extLst>
            <a:ext uri="{FF2B5EF4-FFF2-40B4-BE49-F238E27FC236}">
              <a16:creationId xmlns:a16="http://schemas.microsoft.com/office/drawing/2014/main" id="{BDE2D418-B6DD-4DBF-8072-14D261D00E5E}"/>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5" name="Line 24">
          <a:extLst>
            <a:ext uri="{FF2B5EF4-FFF2-40B4-BE49-F238E27FC236}">
              <a16:creationId xmlns:a16="http://schemas.microsoft.com/office/drawing/2014/main" id="{DB0A960E-46B4-440E-A49E-9C9E739BE136}"/>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6" name="Line 25">
          <a:extLst>
            <a:ext uri="{FF2B5EF4-FFF2-40B4-BE49-F238E27FC236}">
              <a16:creationId xmlns:a16="http://schemas.microsoft.com/office/drawing/2014/main" id="{1712E9EE-9B09-4F7C-85D5-DE6F983E08D7}"/>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7" name="Line 26">
          <a:extLst>
            <a:ext uri="{FF2B5EF4-FFF2-40B4-BE49-F238E27FC236}">
              <a16:creationId xmlns:a16="http://schemas.microsoft.com/office/drawing/2014/main" id="{A8E914E1-26DD-4118-B572-2D69088A34BE}"/>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8" name="Line 27">
          <a:extLst>
            <a:ext uri="{FF2B5EF4-FFF2-40B4-BE49-F238E27FC236}">
              <a16:creationId xmlns:a16="http://schemas.microsoft.com/office/drawing/2014/main" id="{79E59DA0-B723-4E61-A04C-4C87AAF5167D}"/>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29" name="Line 28">
          <a:extLst>
            <a:ext uri="{FF2B5EF4-FFF2-40B4-BE49-F238E27FC236}">
              <a16:creationId xmlns:a16="http://schemas.microsoft.com/office/drawing/2014/main" id="{C2BFF226-33F9-44C5-8148-722B05B008CD}"/>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0" name="Line 29">
          <a:extLst>
            <a:ext uri="{FF2B5EF4-FFF2-40B4-BE49-F238E27FC236}">
              <a16:creationId xmlns:a16="http://schemas.microsoft.com/office/drawing/2014/main" id="{0D36E0FD-E045-4C1D-A97F-12BFE55C117E}"/>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1" name="Line 30">
          <a:extLst>
            <a:ext uri="{FF2B5EF4-FFF2-40B4-BE49-F238E27FC236}">
              <a16:creationId xmlns:a16="http://schemas.microsoft.com/office/drawing/2014/main" id="{3F106F05-3F4D-49F5-AE82-B4F372012E90}"/>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2" name="Line 31">
          <a:extLst>
            <a:ext uri="{FF2B5EF4-FFF2-40B4-BE49-F238E27FC236}">
              <a16:creationId xmlns:a16="http://schemas.microsoft.com/office/drawing/2014/main" id="{9280A395-BDC4-47E6-9872-0C43A7D23B45}"/>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3" name="Line 32">
          <a:extLst>
            <a:ext uri="{FF2B5EF4-FFF2-40B4-BE49-F238E27FC236}">
              <a16:creationId xmlns:a16="http://schemas.microsoft.com/office/drawing/2014/main" id="{848052A4-4DE0-4692-8571-3AB07B7DFF64}"/>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4" name="Line 33">
          <a:extLst>
            <a:ext uri="{FF2B5EF4-FFF2-40B4-BE49-F238E27FC236}">
              <a16:creationId xmlns:a16="http://schemas.microsoft.com/office/drawing/2014/main" id="{7867D16F-CDD8-42FF-814F-B9D7F58A68A0}"/>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5" name="Line 34">
          <a:extLst>
            <a:ext uri="{FF2B5EF4-FFF2-40B4-BE49-F238E27FC236}">
              <a16:creationId xmlns:a16="http://schemas.microsoft.com/office/drawing/2014/main" id="{FA3C55C3-7CCC-4F6F-AB24-7A9CABAF06F8}"/>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6" name="Line 35">
          <a:extLst>
            <a:ext uri="{FF2B5EF4-FFF2-40B4-BE49-F238E27FC236}">
              <a16:creationId xmlns:a16="http://schemas.microsoft.com/office/drawing/2014/main" id="{A996BA42-51A8-4033-8649-B71B2D22BDC7}"/>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7" name="Line 36">
          <a:extLst>
            <a:ext uri="{FF2B5EF4-FFF2-40B4-BE49-F238E27FC236}">
              <a16:creationId xmlns:a16="http://schemas.microsoft.com/office/drawing/2014/main" id="{853E7098-5940-405F-930A-C5E2693758BD}"/>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8" name="Line 37">
          <a:extLst>
            <a:ext uri="{FF2B5EF4-FFF2-40B4-BE49-F238E27FC236}">
              <a16:creationId xmlns:a16="http://schemas.microsoft.com/office/drawing/2014/main" id="{5F696B39-A74F-4E2C-A44C-29496A5D6989}"/>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39" name="Line 38">
          <a:extLst>
            <a:ext uri="{FF2B5EF4-FFF2-40B4-BE49-F238E27FC236}">
              <a16:creationId xmlns:a16="http://schemas.microsoft.com/office/drawing/2014/main" id="{E7B77CE2-4631-4F79-AC28-5D88030AF99F}"/>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0" name="Line 39">
          <a:extLst>
            <a:ext uri="{FF2B5EF4-FFF2-40B4-BE49-F238E27FC236}">
              <a16:creationId xmlns:a16="http://schemas.microsoft.com/office/drawing/2014/main" id="{A4CAF023-5D64-485F-A44E-1850DA209A72}"/>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1" name="Line 40">
          <a:extLst>
            <a:ext uri="{FF2B5EF4-FFF2-40B4-BE49-F238E27FC236}">
              <a16:creationId xmlns:a16="http://schemas.microsoft.com/office/drawing/2014/main" id="{64207EC5-0A53-4390-B31C-3B805DCC0425}"/>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2" name="Line 41">
          <a:extLst>
            <a:ext uri="{FF2B5EF4-FFF2-40B4-BE49-F238E27FC236}">
              <a16:creationId xmlns:a16="http://schemas.microsoft.com/office/drawing/2014/main" id="{C2B0A488-4DF0-421F-AAD4-10C1D1BCD531}"/>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3" name="Line 42">
          <a:extLst>
            <a:ext uri="{FF2B5EF4-FFF2-40B4-BE49-F238E27FC236}">
              <a16:creationId xmlns:a16="http://schemas.microsoft.com/office/drawing/2014/main" id="{C57BB485-8144-437C-80D0-808439573CD7}"/>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4" name="Line 43">
          <a:extLst>
            <a:ext uri="{FF2B5EF4-FFF2-40B4-BE49-F238E27FC236}">
              <a16:creationId xmlns:a16="http://schemas.microsoft.com/office/drawing/2014/main" id="{E861353F-9922-40E8-A0F7-B3687021CF98}"/>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5" name="Line 44">
          <a:extLst>
            <a:ext uri="{FF2B5EF4-FFF2-40B4-BE49-F238E27FC236}">
              <a16:creationId xmlns:a16="http://schemas.microsoft.com/office/drawing/2014/main" id="{079F0062-884D-4C40-B24A-46F7D0D7CA3D}"/>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6" name="Line 45">
          <a:extLst>
            <a:ext uri="{FF2B5EF4-FFF2-40B4-BE49-F238E27FC236}">
              <a16:creationId xmlns:a16="http://schemas.microsoft.com/office/drawing/2014/main" id="{C60CD167-FBE4-48C2-BC85-08153BB4E997}"/>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7" name="Line 46">
          <a:extLst>
            <a:ext uri="{FF2B5EF4-FFF2-40B4-BE49-F238E27FC236}">
              <a16:creationId xmlns:a16="http://schemas.microsoft.com/office/drawing/2014/main" id="{4ED47326-764B-4020-BC49-C1A55FA6B5B6}"/>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8" name="Line 47">
          <a:extLst>
            <a:ext uri="{FF2B5EF4-FFF2-40B4-BE49-F238E27FC236}">
              <a16:creationId xmlns:a16="http://schemas.microsoft.com/office/drawing/2014/main" id="{92CFA856-2F54-4035-A5C5-E760848623F5}"/>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0</xdr:row>
      <xdr:rowOff>0</xdr:rowOff>
    </xdr:from>
    <xdr:to>
      <xdr:col>1</xdr:col>
      <xdr:colOff>0</xdr:colOff>
      <xdr:row>0</xdr:row>
      <xdr:rowOff>0</xdr:rowOff>
    </xdr:to>
    <xdr:sp macro="" textlink="">
      <xdr:nvSpPr>
        <xdr:cNvPr id="49" name="Line 48">
          <a:extLst>
            <a:ext uri="{FF2B5EF4-FFF2-40B4-BE49-F238E27FC236}">
              <a16:creationId xmlns:a16="http://schemas.microsoft.com/office/drawing/2014/main" id="{64F1F23D-0BFE-4AA3-A5B6-1A197D440134}"/>
            </a:ext>
          </a:extLst>
        </xdr:cNvPr>
        <xdr:cNvSpPr>
          <a:spLocks noChangeShapeType="1"/>
        </xdr:cNvSpPr>
      </xdr:nvSpPr>
      <xdr:spPr bwMode="auto">
        <a:xfrm>
          <a:off x="9525" y="0"/>
          <a:ext cx="200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00.xml.rels><?xml version="1.0" encoding="UTF-8" standalone="yes"?>
<Relationships xmlns="http://schemas.openxmlformats.org/package/2006/relationships"><Relationship Id="rId2" Type="http://schemas.openxmlformats.org/officeDocument/2006/relationships/printerSettings" Target="../printerSettings/printerSettings100.bin"/><Relationship Id="rId1" Type="http://schemas.openxmlformats.org/officeDocument/2006/relationships/hyperlink" Target="https://www.ine.pt/xportal/xmain?xpid=INE&amp;xpgid=ine_indicadores&amp;indOcorrCod=0013501&amp;contexto=bd&amp;selTab=tab2" TargetMode="External"/></Relationships>
</file>

<file path=xl/worksheets/_rels/sheet101.xml.rels><?xml version="1.0" encoding="UTF-8" standalone="yes"?>
<Relationships xmlns="http://schemas.openxmlformats.org/package/2006/relationships"><Relationship Id="rId3" Type="http://schemas.openxmlformats.org/officeDocument/2006/relationships/printerSettings" Target="../printerSettings/printerSettings101.bin"/><Relationship Id="rId2" Type="http://schemas.openxmlformats.org/officeDocument/2006/relationships/hyperlink" Target="https://www.ine.pt/xportal/xmain?xpid=INE&amp;xpgid=ine_indicadores&amp;indOcorrCod=0013500&amp;xlang=pt&amp;contexto=bd&amp;selTab=tab2" TargetMode="External"/><Relationship Id="rId1" Type="http://schemas.openxmlformats.org/officeDocument/2006/relationships/hyperlink" Target="https://www.ine.pt/xportal/xmain?xpid=INE&amp;xpgid=ine_indicadores&amp;indOcorrCod=0012048&amp;xlang=pt&amp;contexto=bd&amp;selTab=tab2" TargetMode="External"/></Relationships>
</file>

<file path=xl/worksheets/_rels/sheet102.xml.rels><?xml version="1.0" encoding="UTF-8" standalone="yes"?>
<Relationships xmlns="http://schemas.openxmlformats.org/package/2006/relationships"><Relationship Id="rId2" Type="http://schemas.openxmlformats.org/officeDocument/2006/relationships/printerSettings" Target="../printerSettings/printerSettings102.bin"/><Relationship Id="rId1" Type="http://schemas.openxmlformats.org/officeDocument/2006/relationships/hyperlink" Target="https://www.ine.pt/xportal/xmain?xpid=INE&amp;xpgid=ine_indicadores&amp;indOcorrCod=0012048&amp;xlang=pt&amp;contexto=bd&amp;selTab=tab2" TargetMode="External"/></Relationships>
</file>

<file path=xl/worksheets/_rels/sheet103.xml.rels><?xml version="1.0" encoding="UTF-8" standalone="yes"?>
<Relationships xmlns="http://schemas.openxmlformats.org/package/2006/relationships"><Relationship Id="rId3" Type="http://schemas.openxmlformats.org/officeDocument/2006/relationships/printerSettings" Target="../printerSettings/printerSettings103.bin"/><Relationship Id="rId2" Type="http://schemas.openxmlformats.org/officeDocument/2006/relationships/hyperlink" Target="https://www.ine.pt/xportal/xmain?xpid=INE&amp;xpgid=ine_indicadores&amp;indOcorrCod=0013508&amp;xlang=pt&amp;contexto=bd&amp;selTab=tab2" TargetMode="External"/><Relationship Id="rId1" Type="http://schemas.openxmlformats.org/officeDocument/2006/relationships/hyperlink" Target="https://www.ine.pt/xportal/xmain?xpid=INE&amp;xpgid=ine_indicadores&amp;indOcorrCod=0013503&amp;xlang=pt&amp;contexto=bd&amp;selTab=tab2" TargetMode="External"/></Relationships>
</file>

<file path=xl/worksheets/_rels/sheet104.xml.rels><?xml version="1.0" encoding="UTF-8" standalone="yes"?>
<Relationships xmlns="http://schemas.openxmlformats.org/package/2006/relationships"><Relationship Id="rId3" Type="http://schemas.openxmlformats.org/officeDocument/2006/relationships/printerSettings" Target="../printerSettings/printerSettings104.bin"/><Relationship Id="rId2" Type="http://schemas.openxmlformats.org/officeDocument/2006/relationships/hyperlink" Target="https://www.ine.pt/xportal/xmain?xpid=INE&amp;xpgid=ine_indicadores&amp;indOcorrCod=0012048&amp;xlang=pt&amp;contexto=bd&amp;selTab=tab2" TargetMode="External"/><Relationship Id="rId1" Type="http://schemas.openxmlformats.org/officeDocument/2006/relationships/hyperlink" Target="https://www.ine.pt/xportal/xmain?xpid=INE&amp;xpgid=ine_indicadores&amp;indOcorrCod=0012051&amp;xlang=pt&amp;contexto=bd&amp;selTab=tab2" TargetMode="External"/></Relationships>
</file>

<file path=xl/worksheets/_rels/sheet105.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13503&amp;xlang=pt&amp;contexto=bd&amp;selTab=tab2" TargetMode="External"/><Relationship Id="rId7" Type="http://schemas.openxmlformats.org/officeDocument/2006/relationships/printerSettings" Target="../printerSettings/printerSettings105.bin"/><Relationship Id="rId2" Type="http://schemas.openxmlformats.org/officeDocument/2006/relationships/hyperlink" Target="hhttps://www.ine.pt/xportal/xmain?xpid=INE&amp;xpgid=ine_indicadores&amp;indOcorrCod=0013495&amp;xlang=pt&amp;contexto=bd&amp;selTab=tab2" TargetMode="External"/><Relationship Id="rId1" Type="http://schemas.openxmlformats.org/officeDocument/2006/relationships/hyperlink" Target="https://www.ine.pt/xportal/xmain?xpid=INE&amp;xpgid=ine_indicadores&amp;indOcorrCod=0013502&amp;xlang=pt&amp;contexto=bd&amp;selTab=tab2" TargetMode="External"/><Relationship Id="rId6" Type="http://schemas.openxmlformats.org/officeDocument/2006/relationships/hyperlink" Target="https://www.ine.pt/xportal/xmain?xpid=INE&amp;xpgid=ine_indicadores&amp;indOcorrCod=0013507&amp;xlang=pt&amp;contexto=bd&amp;selTab=tab2" TargetMode="External"/><Relationship Id="rId5" Type="http://schemas.openxmlformats.org/officeDocument/2006/relationships/hyperlink" Target="https://www.ine.pt/xportal/xmain?xpid=INE&amp;xpgid=ine_indicadores&amp;indOcorrCod=0013507&amp;xlang=pt&amp;contexto=bd&amp;selTab=tab2" TargetMode="External"/><Relationship Id="rId4" Type="http://schemas.openxmlformats.org/officeDocument/2006/relationships/hyperlink" Target="https://www.ine.pt/xportal/xmain?xpid=INE&amp;xpgid=ine_indicadores&amp;indOcorrCod=0013508&amp;xlang=pt&amp;contexto=bd&amp;selTab=tab2" TargetMode="External"/></Relationships>
</file>

<file path=xl/worksheets/_rels/sheet106.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13503&amp;xlang=pt&amp;contexto=bd&amp;selTab=tab2" TargetMode="External"/><Relationship Id="rId7" Type="http://schemas.openxmlformats.org/officeDocument/2006/relationships/printerSettings" Target="../printerSettings/printerSettings106.bin"/><Relationship Id="rId2" Type="http://schemas.openxmlformats.org/officeDocument/2006/relationships/hyperlink" Target="hhttps://www.ine.pt/xportal/xmain?xpid=INE&amp;xpgid=ine_indicadores&amp;indOcorrCod=0013495&amp;xlang=pt&amp;contexto=bd&amp;selTab=tab2" TargetMode="External"/><Relationship Id="rId1" Type="http://schemas.openxmlformats.org/officeDocument/2006/relationships/hyperlink" Target="https://www.ine.pt/xportal/xmain?xpid=INE&amp;xpgid=ine_indicadores&amp;indOcorrCod=0013502&amp;xlang=pt&amp;contexto=bd&amp;selTab=tab2" TargetMode="External"/><Relationship Id="rId6" Type="http://schemas.openxmlformats.org/officeDocument/2006/relationships/hyperlink" Target="https://www.ine.pt/xportal/xmain?xpid=INE&amp;xpgid=ine_indicadores&amp;indOcorrCod=0013507&amp;xlang=pt&amp;contexto=bd&amp;selTab=tab2" TargetMode="External"/><Relationship Id="rId5" Type="http://schemas.openxmlformats.org/officeDocument/2006/relationships/hyperlink" Target="https://www.ine.pt/xportal/xmain?xpid=INE&amp;xpgid=ine_indicadores&amp;indOcorrCod=0013507&amp;xlang=pt&amp;contexto=bd&amp;selTab=tab2" TargetMode="External"/><Relationship Id="rId4" Type="http://schemas.openxmlformats.org/officeDocument/2006/relationships/hyperlink" Target="https://www.ine.pt/xportal/xmain?xpid=INE&amp;xpgid=ine_indicadores&amp;indOcorrCod=0013508&amp;xlang=pt&amp;contexto=bd&amp;selTab=tab2" TargetMode="External"/></Relationships>
</file>

<file path=xl/worksheets/_rels/sheet107.xml.rels><?xml version="1.0" encoding="UTF-8" standalone="yes"?>
<Relationships xmlns="http://schemas.openxmlformats.org/package/2006/relationships"><Relationship Id="rId1" Type="http://schemas.openxmlformats.org/officeDocument/2006/relationships/printerSettings" Target="../printerSettings/printerSettings107.bin"/></Relationships>
</file>

<file path=xl/worksheets/_rels/sheet108.xml.rels><?xml version="1.0" encoding="UTF-8" standalone="yes"?>
<Relationships xmlns="http://schemas.openxmlformats.org/package/2006/relationships"><Relationship Id="rId1" Type="http://schemas.openxmlformats.org/officeDocument/2006/relationships/printerSettings" Target="../printerSettings/printerSettings108.bin"/></Relationships>
</file>

<file path=xl/worksheets/_rels/sheet109.xml.rels><?xml version="1.0" encoding="UTF-8" standalone="yes"?>
<Relationships xmlns="http://schemas.openxmlformats.org/package/2006/relationships"><Relationship Id="rId3" Type="http://schemas.openxmlformats.org/officeDocument/2006/relationships/printerSettings" Target="../printerSettings/printerSettings109.bin"/><Relationship Id="rId2" Type="http://schemas.openxmlformats.org/officeDocument/2006/relationships/hyperlink" Target="hhttps://www.ine.pt/xportal/xmain?xpid=INE&amp;xpgid=ine_indicadores&amp;indOcorrCod=0013495&amp;xlang=pt&amp;contexto=bd&amp;selTab=tab2" TargetMode="External"/><Relationship Id="rId1" Type="http://schemas.openxmlformats.org/officeDocument/2006/relationships/hyperlink" Target="https://www.ine.pt/xportal/xmain?xpid=INE&amp;xpgid=ine_indicadores&amp;indOcorrCod=0013503&amp;xlang=pt&amp;contexto=bd&amp;selTab=tab2"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0.xml.rels><?xml version="1.0" encoding="UTF-8" standalone="yes"?>
<Relationships xmlns="http://schemas.openxmlformats.org/package/2006/relationships"><Relationship Id="rId2" Type="http://schemas.openxmlformats.org/officeDocument/2006/relationships/printerSettings" Target="../printerSettings/printerSettings110.bin"/><Relationship Id="rId1" Type="http://schemas.openxmlformats.org/officeDocument/2006/relationships/hyperlink" Target="https://www.ine.pt/xportal/xmain?xpid=INE&amp;xpgid=ine_indicadores&amp;indOcorrCod=0012048&amp;xlang=pt&amp;contexto=bd&amp;selTab=tab2" TargetMode="External"/></Relationships>
</file>

<file path=xl/worksheets/_rels/sheet111.xml.rels><?xml version="1.0" encoding="UTF-8" standalone="yes"?>
<Relationships xmlns="http://schemas.openxmlformats.org/package/2006/relationships"><Relationship Id="rId1" Type="http://schemas.openxmlformats.org/officeDocument/2006/relationships/printerSettings" Target="../printerSettings/printerSettings111.bin"/></Relationships>
</file>

<file path=xl/worksheets/_rels/sheet112.xml.rels><?xml version="1.0" encoding="UTF-8" standalone="yes"?>
<Relationships xmlns="http://schemas.openxmlformats.org/package/2006/relationships"><Relationship Id="rId3" Type="http://schemas.openxmlformats.org/officeDocument/2006/relationships/printerSettings" Target="../printerSettings/printerSettings112.bin"/><Relationship Id="rId2" Type="http://schemas.openxmlformats.org/officeDocument/2006/relationships/hyperlink" Target="https://www.ine.pt/xportal/xmain?xpid=INE&amp;xpgid=ine_indicadores&amp;indOcorrCod=0013499&amp;xlang=pt&amp;contexto=bd&amp;selTab=tab2" TargetMode="External"/><Relationship Id="rId1" Type="http://schemas.openxmlformats.org/officeDocument/2006/relationships/hyperlink" Target="https://www.ine.pt/xportal/xmain?xpid=INE&amp;xpgid=ine_indicadores&amp;indOcorrCod=0013499&amp;xlang=pt&amp;contexto=bd&amp;selTab=tab2" TargetMode="External"/></Relationships>
</file>

<file path=xl/worksheets/_rels/sheet113.xml.rels><?xml version="1.0" encoding="UTF-8" standalone="yes"?>
<Relationships xmlns="http://schemas.openxmlformats.org/package/2006/relationships"><Relationship Id="rId1" Type="http://schemas.openxmlformats.org/officeDocument/2006/relationships/printerSettings" Target="../printerSettings/printerSettings113.bin"/></Relationships>
</file>

<file path=xl/worksheets/_rels/sheet114.xml.rels><?xml version="1.0" encoding="UTF-8" standalone="yes"?>
<Relationships xmlns="http://schemas.openxmlformats.org/package/2006/relationships"><Relationship Id="rId1" Type="http://schemas.openxmlformats.org/officeDocument/2006/relationships/printerSettings" Target="../printerSettings/printerSettings114.bin"/></Relationships>
</file>

<file path=xl/worksheets/_rels/sheet115.xml.rels><?xml version="1.0" encoding="UTF-8" standalone="yes"?>
<Relationships xmlns="http://schemas.openxmlformats.org/package/2006/relationships"><Relationship Id="rId2" Type="http://schemas.openxmlformats.org/officeDocument/2006/relationships/printerSettings" Target="../printerSettings/printerSettings115.bin"/><Relationship Id="rId1" Type="http://schemas.openxmlformats.org/officeDocument/2006/relationships/hyperlink" Target="hhttps://www.ine.pt/xportal/xmain?xpid=INE&amp;xpgid=ine_indicadores&amp;indOcorrCod=0013495&amp;xlang=pt&amp;contexto=bd&amp;selTab=tab2" TargetMode="External"/></Relationships>
</file>

<file path=xl/worksheets/_rels/sheet116.xml.rels><?xml version="1.0" encoding="UTF-8" standalone="yes"?>
<Relationships xmlns="http://schemas.openxmlformats.org/package/2006/relationships"><Relationship Id="rId2" Type="http://schemas.openxmlformats.org/officeDocument/2006/relationships/printerSettings" Target="../printerSettings/printerSettings116.bin"/><Relationship Id="rId1" Type="http://schemas.openxmlformats.org/officeDocument/2006/relationships/hyperlink" Target="hhttps://www.ine.pt/xportal/xmain?xpid=INE&amp;xpgid=ine_indicadores&amp;indOcorrCod=0013495&amp;xlang=pt&amp;contexto=bd&amp;selTab=tab2" TargetMode="External"/></Relationships>
</file>

<file path=xl/worksheets/_rels/sheet117.xml.rels><?xml version="1.0" encoding="UTF-8" standalone="yes"?>
<Relationships xmlns="http://schemas.openxmlformats.org/package/2006/relationships"><Relationship Id="rId2" Type="http://schemas.openxmlformats.org/officeDocument/2006/relationships/printerSettings" Target="../printerSettings/printerSettings117.bin"/><Relationship Id="rId1" Type="http://schemas.openxmlformats.org/officeDocument/2006/relationships/hyperlink" Target="https://www.ine.pt/xportal/xmain?xpid=INE&amp;xpgid=ine_indicadores&amp;indOcorrCod=0013503&amp;xlang=pt&amp;contexto=bd&amp;selTab=tab2" TargetMode="External"/></Relationships>
</file>

<file path=xl/worksheets/_rels/sheet118.xml.rels><?xml version="1.0" encoding="UTF-8" standalone="yes"?>
<Relationships xmlns="http://schemas.openxmlformats.org/package/2006/relationships"><Relationship Id="rId2" Type="http://schemas.openxmlformats.org/officeDocument/2006/relationships/printerSettings" Target="../printerSettings/printerSettings118.bin"/><Relationship Id="rId1" Type="http://schemas.openxmlformats.org/officeDocument/2006/relationships/hyperlink" Target="https://www.ine.pt/xportal/xmain?xpid=INE&amp;xpgid=ine_indicadores&amp;indOcorrCod=0013503&amp;xlang=pt&amp;contexto=bd&amp;selTab=tab2" TargetMode="External"/></Relationships>
</file>

<file path=xl/worksheets/_rels/sheet119.xml.rels><?xml version="1.0" encoding="UTF-8" standalone="yes"?>
<Relationships xmlns="http://schemas.openxmlformats.org/package/2006/relationships"><Relationship Id="rId3" Type="http://schemas.openxmlformats.org/officeDocument/2006/relationships/printerSettings" Target="../printerSettings/printerSettings119.bin"/><Relationship Id="rId2" Type="http://schemas.openxmlformats.org/officeDocument/2006/relationships/hyperlink" Target="https://www.ine.pt/xportal/xmain?xpid=INE&amp;xpgid=ine_indicadores&amp;indOcorrCod=0013503&amp;xlang=pt&amp;contexto=bd&amp;selTab=tab2" TargetMode="External"/><Relationship Id="rId1" Type="http://schemas.openxmlformats.org/officeDocument/2006/relationships/hyperlink" Target="https://www.ine.pt/xportal/xmain?xpid=INE&amp;xpgid=ine_indicadores&amp;indOcorrCod=0012059&amp;xlang=pt&amp;contexto=bd&amp;selTab=tab2"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20.xml.rels><?xml version="1.0" encoding="UTF-8" standalone="yes"?>
<Relationships xmlns="http://schemas.openxmlformats.org/package/2006/relationships"><Relationship Id="rId3" Type="http://schemas.openxmlformats.org/officeDocument/2006/relationships/printerSettings" Target="../printerSettings/printerSettings120.bin"/><Relationship Id="rId2" Type="http://schemas.openxmlformats.org/officeDocument/2006/relationships/hyperlink" Target="https://www.ine.pt/xportal/xmain?xpid=INE&amp;xpgid=ine_indicadores&amp;indOcorrCod=0013503&amp;xlang=pt&amp;contexto=bd&amp;selTab=tab2" TargetMode="External"/><Relationship Id="rId1" Type="http://schemas.openxmlformats.org/officeDocument/2006/relationships/hyperlink" Target="https://www.ine.pt/xportal/xmain?xpid=INE&amp;xpgid=ine_indicadores&amp;indOcorrCod=0012059&amp;xlang=pt&amp;contexto=bd&amp;selTab=tab2" TargetMode="External"/></Relationships>
</file>

<file path=xl/worksheets/_rels/sheet121.xml.rels><?xml version="1.0" encoding="UTF-8" standalone="yes"?>
<Relationships xmlns="http://schemas.openxmlformats.org/package/2006/relationships"><Relationship Id="rId2" Type="http://schemas.openxmlformats.org/officeDocument/2006/relationships/printerSettings" Target="../printerSettings/printerSettings121.bin"/><Relationship Id="rId1" Type="http://schemas.openxmlformats.org/officeDocument/2006/relationships/hyperlink" Target="https://www.ine.pt/xportal/xmain?xpid=INE&amp;xpgid=ine_indicadores&amp;indOcorrCod=0012054&amp;xlang=pt&amp;contexto=bd&amp;selTab=tab2" TargetMode="External"/></Relationships>
</file>

<file path=xl/worksheets/_rels/sheet122.xml.rels><?xml version="1.0" encoding="UTF-8" standalone="yes"?>
<Relationships xmlns="http://schemas.openxmlformats.org/package/2006/relationships"><Relationship Id="rId2" Type="http://schemas.openxmlformats.org/officeDocument/2006/relationships/printerSettings" Target="../printerSettings/printerSettings122.bin"/><Relationship Id="rId1" Type="http://schemas.openxmlformats.org/officeDocument/2006/relationships/hyperlink" Target="https://www.ine.pt/xportal/xmain?xpid=INE&amp;xpgid=ine_indicadores&amp;indOcorrCod=0012055&amp;xlang=pt&amp;contexto=bd&amp;selTab=tab2" TargetMode="External"/></Relationships>
</file>

<file path=xl/worksheets/_rels/sheet123.xml.rels><?xml version="1.0" encoding="UTF-8" standalone="yes"?>
<Relationships xmlns="http://schemas.openxmlformats.org/package/2006/relationships"><Relationship Id="rId3" Type="http://schemas.openxmlformats.org/officeDocument/2006/relationships/printerSettings" Target="../printerSettings/printerSettings123.bin"/><Relationship Id="rId2" Type="http://schemas.openxmlformats.org/officeDocument/2006/relationships/hyperlink" Target="https://www.ine.pt/xportal/xmain?xpid=INE&amp;xpgid=ine_indicadores&amp;indOcorrCod=0012056&amp;xlang=pt&amp;contexto=bd&amp;selTab=tab2" TargetMode="External"/><Relationship Id="rId1" Type="http://schemas.openxmlformats.org/officeDocument/2006/relationships/hyperlink" Target="https://www.ine.pt/xportal/xmain?xpid=INE&amp;xpgid=ine_indicadores&amp;indOcorrCod=0012057&amp;xlang=pt&amp;contexto=bd&amp;selTab=tab2" TargetMode="External"/></Relationships>
</file>

<file path=xl/worksheets/_rels/sheet124.xml.rels><?xml version="1.0" encoding="UTF-8" standalone="yes"?>
<Relationships xmlns="http://schemas.openxmlformats.org/package/2006/relationships"><Relationship Id="rId1" Type="http://schemas.openxmlformats.org/officeDocument/2006/relationships/printerSettings" Target="../printerSettings/printerSettings124.bin"/></Relationships>
</file>

<file path=xl/worksheets/_rels/sheet125.xml.rels><?xml version="1.0" encoding="UTF-8" standalone="yes"?>
<Relationships xmlns="http://schemas.openxmlformats.org/package/2006/relationships"><Relationship Id="rId2" Type="http://schemas.openxmlformats.org/officeDocument/2006/relationships/printerSettings" Target="../printerSettings/printerSettings125.bin"/><Relationship Id="rId1" Type="http://schemas.openxmlformats.org/officeDocument/2006/relationships/hyperlink" Target="https://www.ine.pt/xportal/xmain?xpid=INE&amp;xpgid=ine_indicadores&amp;indOcorrCod=0012059&amp;xlang=pt&amp;contexto=bd&amp;selTab=tab2" TargetMode="External"/></Relationships>
</file>

<file path=xl/worksheets/_rels/sheet126.xml.rels><?xml version="1.0" encoding="UTF-8" standalone="yes"?>
<Relationships xmlns="http://schemas.openxmlformats.org/package/2006/relationships"><Relationship Id="rId2" Type="http://schemas.openxmlformats.org/officeDocument/2006/relationships/printerSettings" Target="../printerSettings/printerSettings126.bin"/><Relationship Id="rId1" Type="http://schemas.openxmlformats.org/officeDocument/2006/relationships/hyperlink" Target="https://www.ine.pt/xportal/xmain?xpid=INE&amp;xpgid=ine_indicadores&amp;indOcorrCod=0012058&amp;xlang=pt&amp;contexto=bd&amp;selTab=tab2" TargetMode="External"/></Relationships>
</file>

<file path=xl/worksheets/_rels/sheet127.xml.rels><?xml version="1.0" encoding="UTF-8" standalone="yes"?>
<Relationships xmlns="http://schemas.openxmlformats.org/package/2006/relationships"><Relationship Id="rId2" Type="http://schemas.openxmlformats.org/officeDocument/2006/relationships/printerSettings" Target="../printerSettings/printerSettings127.bin"/><Relationship Id="rId1" Type="http://schemas.openxmlformats.org/officeDocument/2006/relationships/hyperlink" Target="https://www.ine.pt/xportal/xmain?xpid=INE&amp;xpgid=ine_indicadores&amp;indOcorrCod=0012052&amp;xlang=pt&amp;contexto=bd&amp;selTab=tab2" TargetMode="External"/></Relationships>
</file>

<file path=xl/worksheets/_rels/sheet128.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12059&amp;xlang=pt&amp;contexto=bd&amp;selTab=tab2" TargetMode="External"/><Relationship Id="rId2" Type="http://schemas.openxmlformats.org/officeDocument/2006/relationships/hyperlink" Target="https://www.ine.pt/xportal/xmain?xpid=INE&amp;xpgid=ine_indicadores&amp;indOcorrCod=0012058&amp;xlang=pt&amp;contexto=bd&amp;selTab=tab2" TargetMode="External"/><Relationship Id="rId1" Type="http://schemas.openxmlformats.org/officeDocument/2006/relationships/hyperlink" Target="https://www.ine.pt/xportal/xmain?xpid=INE&amp;xpgid=ine_indicadores&amp;indOcorrCod=0012053&amp;xlang=pt&amp;contexto=bd&amp;selTab=tab2" TargetMode="External"/><Relationship Id="rId4" Type="http://schemas.openxmlformats.org/officeDocument/2006/relationships/printerSettings" Target="../printerSettings/printerSettings128.bin"/></Relationships>
</file>

<file path=xl/worksheets/_rels/sheet129.xml.rels><?xml version="1.0" encoding="UTF-8" standalone="yes"?>
<Relationships xmlns="http://schemas.openxmlformats.org/package/2006/relationships"><Relationship Id="rId2" Type="http://schemas.openxmlformats.org/officeDocument/2006/relationships/printerSettings" Target="../printerSettings/printerSettings129.bin"/><Relationship Id="rId1" Type="http://schemas.openxmlformats.org/officeDocument/2006/relationships/hyperlink" Target="https://www.ine.pt/xportal/xmain?xpid=INE&amp;xpgid=ine_indicadores&amp;indOcorrCod=0012059&amp;xlang=pt&amp;contexto=bd&amp;selTab=tab2"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0.xml.rels><?xml version="1.0" encoding="UTF-8" standalone="yes"?>
<Relationships xmlns="http://schemas.openxmlformats.org/package/2006/relationships"><Relationship Id="rId2" Type="http://schemas.openxmlformats.org/officeDocument/2006/relationships/printerSettings" Target="../printerSettings/printerSettings130.bin"/><Relationship Id="rId1" Type="http://schemas.openxmlformats.org/officeDocument/2006/relationships/hyperlink" Target="https://www.ine.pt/xportal/xmain?xpid=INE&amp;xpgid=ine_indicadores&amp;indOcorrCod=0012048&amp;xlang=pt&amp;contexto=bd&amp;selTab=tab2" TargetMode="External"/></Relationships>
</file>

<file path=xl/worksheets/_rels/sheet131.xml.rels><?xml version="1.0" encoding="UTF-8" standalone="yes"?>
<Relationships xmlns="http://schemas.openxmlformats.org/package/2006/relationships"><Relationship Id="rId2" Type="http://schemas.openxmlformats.org/officeDocument/2006/relationships/printerSettings" Target="../printerSettings/printerSettings131.bin"/><Relationship Id="rId1" Type="http://schemas.openxmlformats.org/officeDocument/2006/relationships/hyperlink" Target="https://www.ine.pt/xportal/xmain?xpid=INE&amp;xpgid=ine_indicadores&amp;indOcorrCod=0012048&amp;xlang=pt&amp;contexto=bd&amp;selTab=tab2" TargetMode="External"/></Relationships>
</file>

<file path=xl/worksheets/_rels/sheet132.xml.rels><?xml version="1.0" encoding="UTF-8" standalone="yes"?>
<Relationships xmlns="http://schemas.openxmlformats.org/package/2006/relationships"><Relationship Id="rId2" Type="http://schemas.openxmlformats.org/officeDocument/2006/relationships/printerSettings" Target="../printerSettings/printerSettings132.bin"/><Relationship Id="rId1" Type="http://schemas.openxmlformats.org/officeDocument/2006/relationships/hyperlink" Target="https://www.ine.pt/xportal/xmain?xpid=INE&amp;xpgid=ine_indicadores&amp;indOcorrCod=0012048&amp;xlang=pt&amp;contexto=bd&amp;selTab=tab2" TargetMode="External"/></Relationships>
</file>

<file path=xl/worksheets/_rels/sheet133.xml.rels><?xml version="1.0" encoding="UTF-8" standalone="yes"?>
<Relationships xmlns="http://schemas.openxmlformats.org/package/2006/relationships"><Relationship Id="rId2" Type="http://schemas.openxmlformats.org/officeDocument/2006/relationships/printerSettings" Target="../printerSettings/printerSettings133.bin"/><Relationship Id="rId1" Type="http://schemas.openxmlformats.org/officeDocument/2006/relationships/hyperlink" Target="https://www.ine.pt/xportal/xmain?xpid=INE&amp;xpgid=ine_indicadores&amp;indOcorrCod=0012059&amp;xlang=pt&amp;contexto=bd&amp;selTab=tab2" TargetMode="External"/></Relationships>
</file>

<file path=xl/worksheets/_rels/sheet134.xml.rels><?xml version="1.0" encoding="UTF-8" standalone="yes"?>
<Relationships xmlns="http://schemas.openxmlformats.org/package/2006/relationships"><Relationship Id="rId1" Type="http://schemas.openxmlformats.org/officeDocument/2006/relationships/printerSettings" Target="../printerSettings/printerSettings134.bin"/></Relationships>
</file>

<file path=xl/worksheets/_rels/sheet135.xml.rels><?xml version="1.0" encoding="UTF-8" standalone="yes"?>
<Relationships xmlns="http://schemas.openxmlformats.org/package/2006/relationships"><Relationship Id="rId3" Type="http://schemas.openxmlformats.org/officeDocument/2006/relationships/hyperlink" Target="http://www.ine.pt/xurl/ind/0013074" TargetMode="External"/><Relationship Id="rId7" Type="http://schemas.openxmlformats.org/officeDocument/2006/relationships/printerSettings" Target="../printerSettings/printerSettings135.bin"/><Relationship Id="rId2" Type="http://schemas.openxmlformats.org/officeDocument/2006/relationships/hyperlink" Target="http://www.ine.pt/xurl/ind/0013118" TargetMode="External"/><Relationship Id="rId1" Type="http://schemas.openxmlformats.org/officeDocument/2006/relationships/hyperlink" Target="http://www.ine.pt/xurl/ind/0013073" TargetMode="External"/><Relationship Id="rId6" Type="http://schemas.openxmlformats.org/officeDocument/2006/relationships/hyperlink" Target="http://www.ine.pt/xurl/ind/0013120" TargetMode="External"/><Relationship Id="rId5" Type="http://schemas.openxmlformats.org/officeDocument/2006/relationships/hyperlink" Target="http://www.ine.pt/xurl/ind/0013119" TargetMode="External"/><Relationship Id="rId4" Type="http://schemas.openxmlformats.org/officeDocument/2006/relationships/hyperlink" Target="http://www.ine.pt/xurl/ind/0010375" TargetMode="External"/></Relationships>
</file>

<file path=xl/worksheets/_rels/sheet136.xml.rels><?xml version="1.0" encoding="UTF-8" standalone="yes"?>
<Relationships xmlns="http://schemas.openxmlformats.org/package/2006/relationships"><Relationship Id="rId3" Type="http://schemas.openxmlformats.org/officeDocument/2006/relationships/hyperlink" Target="http://www.ine.pt/xurl/ind/0010725" TargetMode="External"/><Relationship Id="rId2" Type="http://schemas.openxmlformats.org/officeDocument/2006/relationships/hyperlink" Target="http://www.ine.pt/xurl/ind/0010724" TargetMode="External"/><Relationship Id="rId1" Type="http://schemas.openxmlformats.org/officeDocument/2006/relationships/hyperlink" Target="http://www.ine.pt/xurl/ind/0010723" TargetMode="External"/><Relationship Id="rId4" Type="http://schemas.openxmlformats.org/officeDocument/2006/relationships/printerSettings" Target="../printerSettings/printerSettings136.bin"/></Relationships>
</file>

<file path=xl/worksheets/_rels/sheet137.xml.rels><?xml version="1.0" encoding="UTF-8" standalone="yes"?>
<Relationships xmlns="http://schemas.openxmlformats.org/package/2006/relationships"><Relationship Id="rId3" Type="http://schemas.openxmlformats.org/officeDocument/2006/relationships/hyperlink" Target="http://www.ine.pt/xurl/ind/0010719" TargetMode="External"/><Relationship Id="rId2" Type="http://schemas.openxmlformats.org/officeDocument/2006/relationships/hyperlink" Target="http://www.ine.pt/xurl/ind/0010721" TargetMode="External"/><Relationship Id="rId1" Type="http://schemas.openxmlformats.org/officeDocument/2006/relationships/hyperlink" Target="http://www.ine.pt/xurl/ind/0010720" TargetMode="External"/><Relationship Id="rId4" Type="http://schemas.openxmlformats.org/officeDocument/2006/relationships/printerSettings" Target="../printerSettings/printerSettings137.bin"/></Relationships>
</file>

<file path=xl/worksheets/_rels/sheet138.xml.rels><?xml version="1.0" encoding="UTF-8" standalone="yes"?>
<Relationships xmlns="http://schemas.openxmlformats.org/package/2006/relationships"><Relationship Id="rId1" Type="http://schemas.openxmlformats.org/officeDocument/2006/relationships/printerSettings" Target="../printerSettings/printerSettings138.bin"/></Relationships>
</file>

<file path=xl/worksheets/_rels/sheet139.xml.rels><?xml version="1.0" encoding="UTF-8" standalone="yes"?>
<Relationships xmlns="http://schemas.openxmlformats.org/package/2006/relationships"><Relationship Id="rId1" Type="http://schemas.openxmlformats.org/officeDocument/2006/relationships/printerSettings" Target="../printerSettings/printerSettings13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40.xml.rels><?xml version="1.0" encoding="UTF-8" standalone="yes"?>
<Relationships xmlns="http://schemas.openxmlformats.org/package/2006/relationships"><Relationship Id="rId1" Type="http://schemas.openxmlformats.org/officeDocument/2006/relationships/printerSettings" Target="../printerSettings/printerSettings140.bin"/></Relationships>
</file>

<file path=xl/worksheets/_rels/sheet141.xml.rels><?xml version="1.0" encoding="UTF-8" standalone="yes"?>
<Relationships xmlns="http://schemas.openxmlformats.org/package/2006/relationships"><Relationship Id="rId1" Type="http://schemas.openxmlformats.org/officeDocument/2006/relationships/printerSettings" Target="../printerSettings/printerSettings141.bin"/></Relationships>
</file>

<file path=xl/worksheets/_rels/sheet142.xml.rels><?xml version="1.0" encoding="UTF-8" standalone="yes"?>
<Relationships xmlns="http://schemas.openxmlformats.org/package/2006/relationships"><Relationship Id="rId1" Type="http://schemas.openxmlformats.org/officeDocument/2006/relationships/printerSettings" Target="../printerSettings/printerSettings142.bin"/></Relationships>
</file>

<file path=xl/worksheets/_rels/sheet143.xml.rels><?xml version="1.0" encoding="UTF-8" standalone="yes"?>
<Relationships xmlns="http://schemas.openxmlformats.org/package/2006/relationships"><Relationship Id="rId3" Type="http://schemas.openxmlformats.org/officeDocument/2006/relationships/hyperlink" Target="http://www.ine.pt/xurl/ind/0007577" TargetMode="External"/><Relationship Id="rId7" Type="http://schemas.openxmlformats.org/officeDocument/2006/relationships/printerSettings" Target="../printerSettings/printerSettings143.bin"/><Relationship Id="rId2" Type="http://schemas.openxmlformats.org/officeDocument/2006/relationships/hyperlink" Target="http://www.ine.pt/xurl/ind/0007576" TargetMode="External"/><Relationship Id="rId1" Type="http://schemas.openxmlformats.org/officeDocument/2006/relationships/hyperlink" Target="http://www.ine.pt/xurl/ind/0007575" TargetMode="External"/><Relationship Id="rId6" Type="http://schemas.openxmlformats.org/officeDocument/2006/relationships/hyperlink" Target="https://www.ine.pt/xportal/xmain?xpid=INE&amp;xpgid=ine_indicadores&amp;indOcorrCod=0013459&amp;xlang=pt&amp;contexto=bd&amp;selTab=tab2" TargetMode="External"/><Relationship Id="rId5" Type="http://schemas.openxmlformats.org/officeDocument/2006/relationships/hyperlink" Target="http://www.ine.pt/xurl/ind/0007579" TargetMode="External"/><Relationship Id="rId4" Type="http://schemas.openxmlformats.org/officeDocument/2006/relationships/hyperlink" Target="http://www.ine.pt/xurl/ind/0007578" TargetMode="External"/></Relationships>
</file>

<file path=xl/worksheets/_rels/sheet144.xml.rels><?xml version="1.0" encoding="UTF-8" standalone="yes"?>
<Relationships xmlns="http://schemas.openxmlformats.org/package/2006/relationships"><Relationship Id="rId3" Type="http://schemas.openxmlformats.org/officeDocument/2006/relationships/hyperlink" Target="http://www.ine.pt/xurl/ind/0007577" TargetMode="External"/><Relationship Id="rId7" Type="http://schemas.openxmlformats.org/officeDocument/2006/relationships/printerSettings" Target="../printerSettings/printerSettings144.bin"/><Relationship Id="rId2" Type="http://schemas.openxmlformats.org/officeDocument/2006/relationships/hyperlink" Target="http://www.ine.pt/xurl/ind/0007576" TargetMode="External"/><Relationship Id="rId1" Type="http://schemas.openxmlformats.org/officeDocument/2006/relationships/hyperlink" Target="http://www.ine.pt/xurl/ind/0007575" TargetMode="External"/><Relationship Id="rId6" Type="http://schemas.openxmlformats.org/officeDocument/2006/relationships/hyperlink" Target="https://www.ine.pt/xportal/xmain?xpid=INE&amp;xpgid=ine_indicadores&amp;indOcorrCod=0013459&amp;xlang=pt&amp;contexto=bd&amp;selTab=tab2" TargetMode="External"/><Relationship Id="rId5" Type="http://schemas.openxmlformats.org/officeDocument/2006/relationships/hyperlink" Target="http://www.ine.pt/xurl/ind/0007579" TargetMode="External"/><Relationship Id="rId4" Type="http://schemas.openxmlformats.org/officeDocument/2006/relationships/hyperlink" Target="http://www.ine.pt/xurl/ind/0007578" TargetMode="External"/></Relationships>
</file>

<file path=xl/worksheets/_rels/sheet145.xml.rels><?xml version="1.0" encoding="UTF-8" standalone="yes"?>
<Relationships xmlns="http://schemas.openxmlformats.org/package/2006/relationships"><Relationship Id="rId8" Type="http://schemas.openxmlformats.org/officeDocument/2006/relationships/printerSettings" Target="../printerSettings/printerSettings145.bin"/><Relationship Id="rId3" Type="http://schemas.openxmlformats.org/officeDocument/2006/relationships/hyperlink" Target="http://www.ine.pt/xurl/ind/0007577" TargetMode="External"/><Relationship Id="rId7" Type="http://schemas.openxmlformats.org/officeDocument/2006/relationships/hyperlink" Target="https://www.ine.pt/xportal/xmain?xpid=INE&amp;xpgid=ine_indicadores&amp;indOcorrCod=0013459&amp;xlang=pt&amp;contexto=bd&amp;selTab=tab2" TargetMode="External"/><Relationship Id="rId2" Type="http://schemas.openxmlformats.org/officeDocument/2006/relationships/hyperlink" Target="http://www.ine.pt/xurl/ind/0007576" TargetMode="External"/><Relationship Id="rId1" Type="http://schemas.openxmlformats.org/officeDocument/2006/relationships/hyperlink" Target="http://www.ine.pt/xurl/ind/0007575" TargetMode="External"/><Relationship Id="rId6" Type="http://schemas.openxmlformats.org/officeDocument/2006/relationships/hyperlink" Target="https://www.ine.pt/xportal/xmain?xpid=INE&amp;xpgid=ine_indicadores&amp;indOcorrCod=0010312&amp;xlang=pt&amp;contexto=bd&amp;selTab=tab2" TargetMode="External"/><Relationship Id="rId5" Type="http://schemas.openxmlformats.org/officeDocument/2006/relationships/hyperlink" Target="http://www.ine.pt/xurl/ind/0007579" TargetMode="External"/><Relationship Id="rId4" Type="http://schemas.openxmlformats.org/officeDocument/2006/relationships/hyperlink" Target="http://www.ine.pt/xurl/ind/0007578" TargetMode="External"/></Relationships>
</file>

<file path=xl/worksheets/_rels/sheet146.xml.rels><?xml version="1.0" encoding="UTF-8" standalone="yes"?>
<Relationships xmlns="http://schemas.openxmlformats.org/package/2006/relationships"><Relationship Id="rId1" Type="http://schemas.openxmlformats.org/officeDocument/2006/relationships/printerSettings" Target="../printerSettings/printerSettings146.bin"/></Relationships>
</file>

<file path=xl/worksheets/_rels/sheet14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7.bin"/></Relationships>
</file>

<file path=xl/worksheets/_rels/sheet14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8.bin"/></Relationships>
</file>

<file path=xl/worksheets/_rels/sheet149.xml.rels><?xml version="1.0" encoding="UTF-8" standalone="yes"?>
<Relationships xmlns="http://schemas.openxmlformats.org/package/2006/relationships"><Relationship Id="rId8" Type="http://schemas.openxmlformats.org/officeDocument/2006/relationships/hyperlink" Target="http://www.ine.pt/xurl/ind/0005426" TargetMode="External"/><Relationship Id="rId13" Type="http://schemas.openxmlformats.org/officeDocument/2006/relationships/hyperlink" Target="http://www.ine.pt/xurl/ind/0005430" TargetMode="External"/><Relationship Id="rId18" Type="http://schemas.openxmlformats.org/officeDocument/2006/relationships/hyperlink" Target="https://www.ine.pt/xportal/xmain?xpid=INE&amp;xpgid=ine_indicadores&amp;indOcorrCod=0013459&amp;xlang=pt&amp;contexto=bd&amp;selTab=tab2" TargetMode="External"/><Relationship Id="rId3" Type="http://schemas.openxmlformats.org/officeDocument/2006/relationships/hyperlink" Target="http://www.ine.pt/xurl/ind/0007577" TargetMode="External"/><Relationship Id="rId7" Type="http://schemas.openxmlformats.org/officeDocument/2006/relationships/hyperlink" Target="http://www.ine.pt/xurl/ind/0005422" TargetMode="External"/><Relationship Id="rId12" Type="http://schemas.openxmlformats.org/officeDocument/2006/relationships/hyperlink" Target="http://www.ine.pt/xurl/ind/0005427" TargetMode="External"/><Relationship Id="rId17" Type="http://schemas.openxmlformats.org/officeDocument/2006/relationships/hyperlink" Target="http://www.ine.pt/xurl/ind/0005431" TargetMode="External"/><Relationship Id="rId2" Type="http://schemas.openxmlformats.org/officeDocument/2006/relationships/hyperlink" Target="http://www.ine.pt/xurl/ind/0007576" TargetMode="External"/><Relationship Id="rId16" Type="http://schemas.openxmlformats.org/officeDocument/2006/relationships/hyperlink" Target="http://www.ine.pt/xurl/ind/0005428" TargetMode="External"/><Relationship Id="rId1" Type="http://schemas.openxmlformats.org/officeDocument/2006/relationships/hyperlink" Target="http://www.ine.pt/xurl/ind/0007575" TargetMode="External"/><Relationship Id="rId6" Type="http://schemas.openxmlformats.org/officeDocument/2006/relationships/hyperlink" Target="http://www.ine.pt/xurl/ind/0005420" TargetMode="External"/><Relationship Id="rId11" Type="http://schemas.openxmlformats.org/officeDocument/2006/relationships/hyperlink" Target="http://www.ine.pt/xurl/ind/0005423" TargetMode="External"/><Relationship Id="rId5" Type="http://schemas.openxmlformats.org/officeDocument/2006/relationships/hyperlink" Target="http://www.ine.pt/xurl/ind/0007579" TargetMode="External"/><Relationship Id="rId15" Type="http://schemas.openxmlformats.org/officeDocument/2006/relationships/hyperlink" Target="http://www.ine.pt/xurl/ind/0005424" TargetMode="External"/><Relationship Id="rId10" Type="http://schemas.openxmlformats.org/officeDocument/2006/relationships/hyperlink" Target="http://www.ine.pt/xurl/ind/0005418" TargetMode="External"/><Relationship Id="rId19" Type="http://schemas.openxmlformats.org/officeDocument/2006/relationships/printerSettings" Target="../printerSettings/printerSettings149.bin"/><Relationship Id="rId4" Type="http://schemas.openxmlformats.org/officeDocument/2006/relationships/hyperlink" Target="http://www.ine.pt/xurl/ind/0007578" TargetMode="External"/><Relationship Id="rId9" Type="http://schemas.openxmlformats.org/officeDocument/2006/relationships/hyperlink" Target="http://www.ine.pt/xurl/ind/0005429" TargetMode="External"/><Relationship Id="rId14" Type="http://schemas.openxmlformats.org/officeDocument/2006/relationships/hyperlink" Target="http://www.ine.pt/xurl/ind/0005419" TargetMode="Ex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50.xml.rels><?xml version="1.0" encoding="UTF-8" standalone="yes"?>
<Relationships xmlns="http://schemas.openxmlformats.org/package/2006/relationships"><Relationship Id="rId8" Type="http://schemas.openxmlformats.org/officeDocument/2006/relationships/hyperlink" Target="http://www.ine.pt/xurl/ind/0005426" TargetMode="External"/><Relationship Id="rId13" Type="http://schemas.openxmlformats.org/officeDocument/2006/relationships/hyperlink" Target="http://www.ine.pt/xurl/ind/0005430" TargetMode="External"/><Relationship Id="rId18" Type="http://schemas.openxmlformats.org/officeDocument/2006/relationships/hyperlink" Target="https://www.ine.pt/xportal/xmain?xpid=INE&amp;xpgid=ine_indicadores&amp;indOcorrCod=0013459&amp;xlang=pt&amp;contexto=bd&amp;selTab=tab2" TargetMode="External"/><Relationship Id="rId3" Type="http://schemas.openxmlformats.org/officeDocument/2006/relationships/hyperlink" Target="http://www.ine.pt/xurl/ind/0007577" TargetMode="External"/><Relationship Id="rId7" Type="http://schemas.openxmlformats.org/officeDocument/2006/relationships/hyperlink" Target="http://www.ine.pt/xurl/ind/0005422" TargetMode="External"/><Relationship Id="rId12" Type="http://schemas.openxmlformats.org/officeDocument/2006/relationships/hyperlink" Target="http://www.ine.pt/xurl/ind/0005427" TargetMode="External"/><Relationship Id="rId17" Type="http://schemas.openxmlformats.org/officeDocument/2006/relationships/hyperlink" Target="http://www.ine.pt/xurl/ind/0005431" TargetMode="External"/><Relationship Id="rId2" Type="http://schemas.openxmlformats.org/officeDocument/2006/relationships/hyperlink" Target="http://www.ine.pt/xurl/ind/0007576" TargetMode="External"/><Relationship Id="rId16" Type="http://schemas.openxmlformats.org/officeDocument/2006/relationships/hyperlink" Target="http://www.ine.pt/xurl/ind/0005428" TargetMode="External"/><Relationship Id="rId20" Type="http://schemas.openxmlformats.org/officeDocument/2006/relationships/drawing" Target="../drawings/drawing13.xml"/><Relationship Id="rId1" Type="http://schemas.openxmlformats.org/officeDocument/2006/relationships/hyperlink" Target="http://www.ine.pt/xurl/ind/0007575" TargetMode="External"/><Relationship Id="rId6" Type="http://schemas.openxmlformats.org/officeDocument/2006/relationships/hyperlink" Target="http://www.ine.pt/xurl/ind/0005420" TargetMode="External"/><Relationship Id="rId11" Type="http://schemas.openxmlformats.org/officeDocument/2006/relationships/hyperlink" Target="http://www.ine.pt/xurl/ind/0005423" TargetMode="External"/><Relationship Id="rId5" Type="http://schemas.openxmlformats.org/officeDocument/2006/relationships/hyperlink" Target="http://www.ine.pt/xurl/ind/0007579" TargetMode="External"/><Relationship Id="rId15" Type="http://schemas.openxmlformats.org/officeDocument/2006/relationships/hyperlink" Target="http://www.ine.pt/xurl/ind/0005424" TargetMode="External"/><Relationship Id="rId10" Type="http://schemas.openxmlformats.org/officeDocument/2006/relationships/hyperlink" Target="http://www.ine.pt/xurl/ind/0005418" TargetMode="External"/><Relationship Id="rId19" Type="http://schemas.openxmlformats.org/officeDocument/2006/relationships/printerSettings" Target="../printerSettings/printerSettings150.bin"/><Relationship Id="rId4" Type="http://schemas.openxmlformats.org/officeDocument/2006/relationships/hyperlink" Target="http://www.ine.pt/xurl/ind/0007578" TargetMode="External"/><Relationship Id="rId9" Type="http://schemas.openxmlformats.org/officeDocument/2006/relationships/hyperlink" Target="http://www.ine.pt/xurl/ind/0005429" TargetMode="External"/><Relationship Id="rId14" Type="http://schemas.openxmlformats.org/officeDocument/2006/relationships/hyperlink" Target="http://www.ine.pt/xurl/ind/0005419" TargetMode="External"/></Relationships>
</file>

<file path=xl/worksheets/_rels/sheet151.xml.rels><?xml version="1.0" encoding="UTF-8" standalone="yes"?>
<Relationships xmlns="http://schemas.openxmlformats.org/package/2006/relationships"><Relationship Id="rId8" Type="http://schemas.openxmlformats.org/officeDocument/2006/relationships/hyperlink" Target="http://www.ine.pt/xurl/ind/0005426" TargetMode="External"/><Relationship Id="rId13" Type="http://schemas.openxmlformats.org/officeDocument/2006/relationships/hyperlink" Target="http://www.ine.pt/xurl/ind/0005430" TargetMode="External"/><Relationship Id="rId18" Type="http://schemas.openxmlformats.org/officeDocument/2006/relationships/hyperlink" Target="https://www.ine.pt/xportal/xmain?xpid=INE&amp;xpgid=ine_indicadores&amp;indOcorrCod=0013459&amp;xlang=pt&amp;contexto=bd&amp;selTab=tab2" TargetMode="External"/><Relationship Id="rId3" Type="http://schemas.openxmlformats.org/officeDocument/2006/relationships/hyperlink" Target="http://www.ine.pt/xurl/ind/0007577" TargetMode="External"/><Relationship Id="rId7" Type="http://schemas.openxmlformats.org/officeDocument/2006/relationships/hyperlink" Target="http://www.ine.pt/xurl/ind/0005422" TargetMode="External"/><Relationship Id="rId12" Type="http://schemas.openxmlformats.org/officeDocument/2006/relationships/hyperlink" Target="http://www.ine.pt/xurl/ind/0005427" TargetMode="External"/><Relationship Id="rId17" Type="http://schemas.openxmlformats.org/officeDocument/2006/relationships/hyperlink" Target="http://www.ine.pt/xurl/ind/0005431" TargetMode="External"/><Relationship Id="rId2" Type="http://schemas.openxmlformats.org/officeDocument/2006/relationships/hyperlink" Target="http://www.ine.pt/xurl/ind/0007576" TargetMode="External"/><Relationship Id="rId16" Type="http://schemas.openxmlformats.org/officeDocument/2006/relationships/hyperlink" Target="http://www.ine.pt/xurl/ind/0005428" TargetMode="External"/><Relationship Id="rId20" Type="http://schemas.openxmlformats.org/officeDocument/2006/relationships/drawing" Target="../drawings/drawing14.xml"/><Relationship Id="rId1" Type="http://schemas.openxmlformats.org/officeDocument/2006/relationships/hyperlink" Target="http://www.ine.pt/xurl/ind/0007575" TargetMode="External"/><Relationship Id="rId6" Type="http://schemas.openxmlformats.org/officeDocument/2006/relationships/hyperlink" Target="http://www.ine.pt/xurl/ind/0005420" TargetMode="External"/><Relationship Id="rId11" Type="http://schemas.openxmlformats.org/officeDocument/2006/relationships/hyperlink" Target="http://www.ine.pt/xurl/ind/0005423" TargetMode="External"/><Relationship Id="rId5" Type="http://schemas.openxmlformats.org/officeDocument/2006/relationships/hyperlink" Target="http://www.ine.pt/xurl/ind/0007579" TargetMode="External"/><Relationship Id="rId15" Type="http://schemas.openxmlformats.org/officeDocument/2006/relationships/hyperlink" Target="http://www.ine.pt/xurl/ind/0005424" TargetMode="External"/><Relationship Id="rId10" Type="http://schemas.openxmlformats.org/officeDocument/2006/relationships/hyperlink" Target="http://www.ine.pt/xurl/ind/0005418" TargetMode="External"/><Relationship Id="rId19" Type="http://schemas.openxmlformats.org/officeDocument/2006/relationships/printerSettings" Target="../printerSettings/printerSettings151.bin"/><Relationship Id="rId4" Type="http://schemas.openxmlformats.org/officeDocument/2006/relationships/hyperlink" Target="http://www.ine.pt/xurl/ind/0007578" TargetMode="External"/><Relationship Id="rId9" Type="http://schemas.openxmlformats.org/officeDocument/2006/relationships/hyperlink" Target="http://www.ine.pt/xurl/ind/0005429" TargetMode="External"/><Relationship Id="rId14" Type="http://schemas.openxmlformats.org/officeDocument/2006/relationships/hyperlink" Target="http://www.ine.pt/xurl/ind/0005419" TargetMode="External"/></Relationships>
</file>

<file path=xl/worksheets/_rels/sheet152.xml.rels><?xml version="1.0" encoding="UTF-8" standalone="yes"?>
<Relationships xmlns="http://schemas.openxmlformats.org/package/2006/relationships"><Relationship Id="rId1" Type="http://schemas.openxmlformats.org/officeDocument/2006/relationships/printerSettings" Target="../printerSettings/printerSettings152.bin"/></Relationships>
</file>

<file path=xl/worksheets/_rels/sheet153.xml.rels><?xml version="1.0" encoding="UTF-8" standalone="yes"?>
<Relationships xmlns="http://schemas.openxmlformats.org/package/2006/relationships"><Relationship Id="rId1" Type="http://schemas.openxmlformats.org/officeDocument/2006/relationships/printerSettings" Target="../printerSettings/printerSettings153.bin"/></Relationships>
</file>

<file path=xl/worksheets/_rels/sheet154.xml.rels><?xml version="1.0" encoding="UTF-8" standalone="yes"?>
<Relationships xmlns="http://schemas.openxmlformats.org/package/2006/relationships"><Relationship Id="rId1" Type="http://schemas.openxmlformats.org/officeDocument/2006/relationships/printerSettings" Target="../printerSettings/printerSettings154.bin"/></Relationships>
</file>

<file path=xl/worksheets/_rels/sheet155.xml.rels><?xml version="1.0" encoding="UTF-8" standalone="yes"?>
<Relationships xmlns="http://schemas.openxmlformats.org/package/2006/relationships"><Relationship Id="rId2" Type="http://schemas.openxmlformats.org/officeDocument/2006/relationships/printerSettings" Target="../printerSettings/printerSettings155.bin"/><Relationship Id="rId1" Type="http://schemas.openxmlformats.org/officeDocument/2006/relationships/hyperlink" Target="https://www.ine.pt/xportal/xmain?xpid=INE&amp;xpgid=ine_indicadores&amp;indOcorrCod=0013425&amp;xlang=pt&amp;contexto=bd&amp;selTab=tab2" TargetMode="External"/></Relationships>
</file>

<file path=xl/worksheets/_rels/sheet156.xml.rels><?xml version="1.0" encoding="UTF-8" standalone="yes"?>
<Relationships xmlns="http://schemas.openxmlformats.org/package/2006/relationships"><Relationship Id="rId1" Type="http://schemas.openxmlformats.org/officeDocument/2006/relationships/printerSettings" Target="../printerSettings/printerSettings156.bin"/></Relationships>
</file>

<file path=xl/worksheets/_rels/sheet157.xml.rels><?xml version="1.0" encoding="UTF-8" standalone="yes"?>
<Relationships xmlns="http://schemas.openxmlformats.org/package/2006/relationships"><Relationship Id="rId1" Type="http://schemas.openxmlformats.org/officeDocument/2006/relationships/printerSettings" Target="../printerSettings/printerSettings157.bin"/></Relationships>
</file>

<file path=xl/worksheets/_rels/sheet15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8.bin"/></Relationships>
</file>

<file path=xl/worksheets/_rels/sheet159.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159.bin"/><Relationship Id="rId1" Type="http://schemas.openxmlformats.org/officeDocument/2006/relationships/hyperlink" Target="https://www.ine.pt/xportal/xmain?xpid=INE&amp;xpgid=ine_indicadores&amp;indOcorrCod=0013543&amp;xlang=pt&amp;contexto=bd&amp;selTab=tab2"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60.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13550&amp;xlang=pt&amp;contexto=bd&amp;selTab=tab2" TargetMode="External"/><Relationship Id="rId13" Type="http://schemas.openxmlformats.org/officeDocument/2006/relationships/drawing" Target="../drawings/drawing17.xml"/><Relationship Id="rId3" Type="http://schemas.openxmlformats.org/officeDocument/2006/relationships/hyperlink" Target="https://www.ine.pt/xportal/xmain?xpid=INE&amp;xpgid=ine_indicadores&amp;indOcorrCod=0013544&amp;xlang=pt&amp;contexto=bd&amp;selTab=tab2" TargetMode="External"/><Relationship Id="rId7" Type="http://schemas.openxmlformats.org/officeDocument/2006/relationships/hyperlink" Target="https://www.ine.pt/xportal/xmain?xpid=INE&amp;xpgid=ine_indicadores&amp;indOcorrCod=0013549&amp;xlang=pt&amp;contexto=bd&amp;selTab=tab2" TargetMode="External"/><Relationship Id="rId12" Type="http://schemas.openxmlformats.org/officeDocument/2006/relationships/printerSettings" Target="../printerSettings/printerSettings160.bin"/><Relationship Id="rId2" Type="http://schemas.openxmlformats.org/officeDocument/2006/relationships/hyperlink" Target="https://www.ine.pt/xportal/xmain?xpid=INE&amp;xpgid=ine_indicadores&amp;indOcorrCod=0013543&amp;xlang=pt&amp;contexto=bd&amp;selTab=tab2" TargetMode="External"/><Relationship Id="rId1" Type="http://schemas.openxmlformats.org/officeDocument/2006/relationships/hyperlink" Target="https://www.ine.pt/xportal/xmain?xpid=INE&amp;xpgid=ine_indicadores&amp;indOcorrCod=0013546&amp;xlang=pt&amp;contexto=bd&amp;selTab=tab2" TargetMode="External"/><Relationship Id="rId6" Type="http://schemas.openxmlformats.org/officeDocument/2006/relationships/hyperlink" Target="https://www.ine.pt/xportal/xmain?xpid=INE&amp;xpgid=ine_indicadores&amp;indOcorrCod=0013548&amp;xlang=pt&amp;contexto=bd&amp;selTab=tab2" TargetMode="External"/><Relationship Id="rId11" Type="http://schemas.openxmlformats.org/officeDocument/2006/relationships/hyperlink" Target="https://www.ine.pt/xportal/xmain?xpid=INE&amp;xpgid=ine_indicadores&amp;indOcorrCod=0013553&amp;xlang=pt&amp;contexto=bd&amp;selTab=tab2" TargetMode="External"/><Relationship Id="rId5" Type="http://schemas.openxmlformats.org/officeDocument/2006/relationships/hyperlink" Target="https://www.ine.pt/xportal/xmain?xpid=INE&amp;xpgid=ine_indicadores&amp;indOcorrCod=0013547&amp;xlang=pt&amp;contexto=bd&amp;selTab=tab2" TargetMode="External"/><Relationship Id="rId10" Type="http://schemas.openxmlformats.org/officeDocument/2006/relationships/hyperlink" Target="https://www.ine.pt/xportal/xmain?xpid=INE&amp;xpgid=ine_indicadores&amp;indOcorrCod=0013552&amp;xlang=pt&amp;contexto=bd&amp;selTab=tab2" TargetMode="External"/><Relationship Id="rId4" Type="http://schemas.openxmlformats.org/officeDocument/2006/relationships/hyperlink" Target="https://www.ine.pt/xportal/xmain?xpid=INE&amp;xpgid=ine_indicadores&amp;indOcorrCod=0013545&amp;xlang=pt&amp;contexto=bd&amp;selTab=tab2" TargetMode="External"/><Relationship Id="rId9" Type="http://schemas.openxmlformats.org/officeDocument/2006/relationships/hyperlink" Target="https://www.ine.pt/xportal/xmain?xpid=INE&amp;xpgid=ine_indicadores&amp;indOcorrCod=0013551&amp;xlang=pt&amp;contexto=bd&amp;selTab=tab2" TargetMode="External"/></Relationships>
</file>

<file path=xl/worksheets/_rels/sheet161.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13550&amp;xlang=pt&amp;contexto=bd&amp;selTab=tab2" TargetMode="External"/><Relationship Id="rId13" Type="http://schemas.openxmlformats.org/officeDocument/2006/relationships/drawing" Target="../drawings/drawing18.xml"/><Relationship Id="rId3" Type="http://schemas.openxmlformats.org/officeDocument/2006/relationships/hyperlink" Target="https://www.ine.pt/xportal/xmain?xpid=INE&amp;xpgid=ine_indicadores&amp;indOcorrCod=0013544&amp;xlang=pt&amp;contexto=bd&amp;selTab=tab2" TargetMode="External"/><Relationship Id="rId7" Type="http://schemas.openxmlformats.org/officeDocument/2006/relationships/hyperlink" Target="https://www.ine.pt/xportal/xmain?xpid=INE&amp;xpgid=ine_indicadores&amp;indOcorrCod=0013549&amp;xlang=pt&amp;contexto=bd&amp;selTab=tab2" TargetMode="External"/><Relationship Id="rId12" Type="http://schemas.openxmlformats.org/officeDocument/2006/relationships/printerSettings" Target="../printerSettings/printerSettings161.bin"/><Relationship Id="rId2" Type="http://schemas.openxmlformats.org/officeDocument/2006/relationships/hyperlink" Target="https://www.ine.pt/xportal/xmain?xpid=INE&amp;xpgid=ine_indicadores&amp;indOcorrCod=0013543&amp;xlang=pt&amp;contexto=bd&amp;selTab=tab2" TargetMode="External"/><Relationship Id="rId1" Type="http://schemas.openxmlformats.org/officeDocument/2006/relationships/hyperlink" Target="https://www.ine.pt/xportal/xmain?xpid=INE&amp;xpgid=ine_indicadores&amp;indOcorrCod=0013546&amp;xlang=pt&amp;contexto=bd&amp;selTab=tab2" TargetMode="External"/><Relationship Id="rId6" Type="http://schemas.openxmlformats.org/officeDocument/2006/relationships/hyperlink" Target="https://www.ine.pt/xportal/xmain?xpid=INE&amp;xpgid=ine_indicadores&amp;indOcorrCod=0013548&amp;xlang=pt&amp;contexto=bd&amp;selTab=tab2" TargetMode="External"/><Relationship Id="rId11" Type="http://schemas.openxmlformats.org/officeDocument/2006/relationships/hyperlink" Target="https://www.ine.pt/xportal/xmain?xpid=INE&amp;xpgid=ine_indicadores&amp;indOcorrCod=0013553&amp;xlang=pt&amp;contexto=bd&amp;selTab=tab2" TargetMode="External"/><Relationship Id="rId5" Type="http://schemas.openxmlformats.org/officeDocument/2006/relationships/hyperlink" Target="https://www.ine.pt/xportal/xmain?xpid=INE&amp;xpgid=ine_indicadores&amp;indOcorrCod=0013547&amp;xlang=pt&amp;contexto=bd&amp;selTab=tab2" TargetMode="External"/><Relationship Id="rId10" Type="http://schemas.openxmlformats.org/officeDocument/2006/relationships/hyperlink" Target="https://www.ine.pt/xportal/xmain?xpid=INE&amp;xpgid=ine_indicadores&amp;indOcorrCod=0013552&amp;xlang=pt&amp;contexto=bd&amp;selTab=tab2" TargetMode="External"/><Relationship Id="rId4" Type="http://schemas.openxmlformats.org/officeDocument/2006/relationships/hyperlink" Target="https://www.ine.pt/xportal/xmain?xpid=INE&amp;xpgid=ine_indicadores&amp;indOcorrCod=0013545&amp;xlang=pt&amp;contexto=bd&amp;selTab=tab2" TargetMode="External"/><Relationship Id="rId9" Type="http://schemas.openxmlformats.org/officeDocument/2006/relationships/hyperlink" Target="https://www.ine.pt/xportal/xmain?xpid=INE&amp;xpgid=ine_indicadores&amp;indOcorrCod=0013551&amp;xlang=pt&amp;contexto=bd&amp;selTab=tab2" TargetMode="External"/></Relationships>
</file>

<file path=xl/worksheets/_rels/sheet162.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162.bin"/><Relationship Id="rId1" Type="http://schemas.openxmlformats.org/officeDocument/2006/relationships/hyperlink" Target="https://www.ine.pt/xportal/xmain?xpid=INE&amp;xpgid=ine_indicadores&amp;indOcorrCod=0013544&amp;xlang=pt&amp;contexto=bd&amp;selTab=tab2" TargetMode="External"/></Relationships>
</file>

<file path=xl/worksheets/_rels/sheet163.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163.bin"/><Relationship Id="rId1" Type="http://schemas.openxmlformats.org/officeDocument/2006/relationships/hyperlink" Target="https://www.ine.pt/xportal/xmain?xpid=INE&amp;xpgid=ine_indicadores&amp;indOcorrCod=0013545&amp;xlang=pt&amp;contexto=bd&amp;selTab=tab2" TargetMode="External"/></Relationships>
</file>

<file path=xl/worksheets/_rels/sheet164.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164.bin"/><Relationship Id="rId1" Type="http://schemas.openxmlformats.org/officeDocument/2006/relationships/hyperlink" Target="https://www.ine.pt/xportal/xmain?xpid=INE&amp;xpgid=ine_indicadores&amp;indOcorrCod=0013546&amp;xlang=pt&amp;contexto=bd&amp;selTab=tab2" TargetMode="External"/></Relationships>
</file>

<file path=xl/worksheets/_rels/sheet165.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165.bin"/><Relationship Id="rId1" Type="http://schemas.openxmlformats.org/officeDocument/2006/relationships/hyperlink" Target="https://www.ine.pt/xportal/xmain?xpid=INE&amp;xpgid=ine_indicadores&amp;indOcorrCod=0013547&amp;xlang=pt&amp;contexto=bd&amp;selTab=tab2" TargetMode="External"/></Relationships>
</file>

<file path=xl/worksheets/_rels/sheet166.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166.bin"/><Relationship Id="rId1" Type="http://schemas.openxmlformats.org/officeDocument/2006/relationships/hyperlink" Target="https://www.ine.pt/xportal/xmain?xpid=INE&amp;xpgid=ine_indicadores&amp;indOcorrCod=0013548&amp;xlang=pt&amp;contexto=bd&amp;selTab=tab2" TargetMode="External"/></Relationships>
</file>

<file path=xl/worksheets/_rels/sheet167.xml.rels><?xml version="1.0" encoding="UTF-8" standalone="yes"?>
<Relationships xmlns="http://schemas.openxmlformats.org/package/2006/relationships"><Relationship Id="rId3" Type="http://schemas.openxmlformats.org/officeDocument/2006/relationships/drawing" Target="../drawings/drawing24.xml"/><Relationship Id="rId2" Type="http://schemas.openxmlformats.org/officeDocument/2006/relationships/printerSettings" Target="../printerSettings/printerSettings167.bin"/><Relationship Id="rId1" Type="http://schemas.openxmlformats.org/officeDocument/2006/relationships/hyperlink" Target="https://www.ine.pt/xportal/xmain?xpid=INE&amp;xpgid=ine_indicadores&amp;indOcorrCod=0013549&amp;xlang=pt&amp;contexto=bd&amp;selTab=tab2" TargetMode="External"/></Relationships>
</file>

<file path=xl/worksheets/_rels/sheet168.xml.rels><?xml version="1.0" encoding="UTF-8" standalone="yes"?>
<Relationships xmlns="http://schemas.openxmlformats.org/package/2006/relationships"><Relationship Id="rId3" Type="http://schemas.openxmlformats.org/officeDocument/2006/relationships/drawing" Target="../drawings/drawing25.xml"/><Relationship Id="rId2" Type="http://schemas.openxmlformats.org/officeDocument/2006/relationships/printerSettings" Target="../printerSettings/printerSettings168.bin"/><Relationship Id="rId1" Type="http://schemas.openxmlformats.org/officeDocument/2006/relationships/hyperlink" Target="https://www.ine.pt/xportal/xmain?xpid=INE&amp;xpgid=ine_indicadores&amp;indOcorrCod=0013550&amp;xlang=pt&amp;contexto=bd&amp;selTab=tab2" TargetMode="External"/></Relationships>
</file>

<file path=xl/worksheets/_rels/sheet169.xml.rels><?xml version="1.0" encoding="UTF-8" standalone="yes"?>
<Relationships xmlns="http://schemas.openxmlformats.org/package/2006/relationships"><Relationship Id="rId3" Type="http://schemas.openxmlformats.org/officeDocument/2006/relationships/drawing" Target="../drawings/drawing26.xml"/><Relationship Id="rId2" Type="http://schemas.openxmlformats.org/officeDocument/2006/relationships/printerSettings" Target="../printerSettings/printerSettings169.bin"/><Relationship Id="rId1" Type="http://schemas.openxmlformats.org/officeDocument/2006/relationships/hyperlink" Target="https://www.ine.pt/xportal/xmain?xpid=INE&amp;xpgid=ine_indicadores&amp;indOcorrCod=0013552&amp;xlang=pt&amp;contexto=bd&amp;selTab=tab2"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70.xml.rels><?xml version="1.0" encoding="UTF-8" standalone="yes"?>
<Relationships xmlns="http://schemas.openxmlformats.org/package/2006/relationships"><Relationship Id="rId3" Type="http://schemas.openxmlformats.org/officeDocument/2006/relationships/drawing" Target="../drawings/drawing27.xml"/><Relationship Id="rId2" Type="http://schemas.openxmlformats.org/officeDocument/2006/relationships/printerSettings" Target="../printerSettings/printerSettings170.bin"/><Relationship Id="rId1" Type="http://schemas.openxmlformats.org/officeDocument/2006/relationships/hyperlink" Target="https://www.ine.pt/xportal/xmain?xpid=INE&amp;xpgid=ine_indicadores&amp;indOcorrCod=0013553&amp;xlang=pt&amp;contexto=bd&amp;selTab=tab2" TargetMode="External"/></Relationships>
</file>

<file path=xl/worksheets/_rels/sheet171.xml.rels><?xml version="1.0" encoding="UTF-8" standalone="yes"?>
<Relationships xmlns="http://schemas.openxmlformats.org/package/2006/relationships"><Relationship Id="rId3" Type="http://schemas.openxmlformats.org/officeDocument/2006/relationships/drawing" Target="../drawings/drawing28.xml"/><Relationship Id="rId2" Type="http://schemas.openxmlformats.org/officeDocument/2006/relationships/printerSettings" Target="../printerSettings/printerSettings171.bin"/><Relationship Id="rId1" Type="http://schemas.openxmlformats.org/officeDocument/2006/relationships/hyperlink" Target="https://www.ine.pt/xportal/xmain?xpid=INE&amp;xpgid=ine_indicadores&amp;indOcorrCod=0013551&amp;xlang=pt&amp;contexto=bd&amp;selTab=tab2"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3" Type="http://schemas.openxmlformats.org/officeDocument/2006/relationships/hyperlink" Target="http://www.ine.pt/xurl/ind/0011136" TargetMode="External"/><Relationship Id="rId2" Type="http://schemas.openxmlformats.org/officeDocument/2006/relationships/hyperlink" Target="http://www.ine.pt/xurl/ind/0011131" TargetMode="External"/><Relationship Id="rId1" Type="http://schemas.openxmlformats.org/officeDocument/2006/relationships/hyperlink" Target="http://www.ine.pt/xurl/ind/0011130" TargetMode="External"/><Relationship Id="rId5" Type="http://schemas.openxmlformats.org/officeDocument/2006/relationships/printerSettings" Target="../printerSettings/printerSettings39.bin"/><Relationship Id="rId4" Type="http://schemas.openxmlformats.org/officeDocument/2006/relationships/hyperlink" Target="http://www.ine.pt/xurl/ind/0011137"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hyperlink" Target="http://www.ine.pt/xurl/ind/0011136" TargetMode="External"/><Relationship Id="rId2" Type="http://schemas.openxmlformats.org/officeDocument/2006/relationships/hyperlink" Target="http://www.ine.pt/xurl/ind/0011131" TargetMode="External"/><Relationship Id="rId1" Type="http://schemas.openxmlformats.org/officeDocument/2006/relationships/hyperlink" Target="http://www.ine.pt/xurl/ind/0011130" TargetMode="External"/><Relationship Id="rId5" Type="http://schemas.openxmlformats.org/officeDocument/2006/relationships/printerSettings" Target="../printerSettings/printerSettings40.bin"/><Relationship Id="rId4" Type="http://schemas.openxmlformats.org/officeDocument/2006/relationships/hyperlink" Target="http://www.ine.pt/xurl/ind/0011137" TargetMode="External"/></Relationships>
</file>

<file path=xl/worksheets/_rels/sheet41.xml.rels><?xml version="1.0" encoding="UTF-8" standalone="yes"?>
<Relationships xmlns="http://schemas.openxmlformats.org/package/2006/relationships"><Relationship Id="rId3" Type="http://schemas.openxmlformats.org/officeDocument/2006/relationships/hyperlink" Target="http://www.ine.pt/xurl/ind/0011136" TargetMode="External"/><Relationship Id="rId2" Type="http://schemas.openxmlformats.org/officeDocument/2006/relationships/hyperlink" Target="http://www.ine.pt/xurl/ind/0011131" TargetMode="External"/><Relationship Id="rId1" Type="http://schemas.openxmlformats.org/officeDocument/2006/relationships/hyperlink" Target="http://www.ine.pt/xurl/ind/0011130" TargetMode="External"/><Relationship Id="rId5" Type="http://schemas.openxmlformats.org/officeDocument/2006/relationships/printerSettings" Target="../printerSettings/printerSettings41.bin"/><Relationship Id="rId4" Type="http://schemas.openxmlformats.org/officeDocument/2006/relationships/hyperlink" Target="http://www.ine.pt/xurl/ind/0011137" TargetMode="External"/></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eur03.safelinks.protection.outlook.com/?url=https%3A%2F%2Fwww.ine.pt%2Fxportal%2Fxmain%3Fxpid%3DINE%26xpgid%3Dine_indicadores%26indOcorrCod%3D0006678%26contexto%3Dbd%26selTab%3Dtab2&amp;data=04%7C01%7Cteresa.saraiva%40ine.pt%7C1315c7c41223469aa1b408d9826a697a%7C71940a8652bd4ed389b7e0a7cd704043%7C0%7C0%7C637684215804964066%7CUnknown%7CTWFpbGZsb3d8eyJWIjoiMC4wLjAwMDAiLCJQIjoiV2luMzIiLCJBTiI6Ik1haWwiLCJXVCI6Mn0%3D%7C1000&amp;sdata=6Bpeg927taKHLI2Yr7BHGVjSb0kd0zVs46tBLRkA7J4%3D&amp;reserved=0" TargetMode="External"/></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2973&amp;xlang=pt&amp;contexto=bd&amp;selTab=tab2" TargetMode="External"/><Relationship Id="rId7" Type="http://schemas.openxmlformats.org/officeDocument/2006/relationships/printerSettings" Target="../printerSettings/printerSettings53.bin"/><Relationship Id="rId2" Type="http://schemas.openxmlformats.org/officeDocument/2006/relationships/hyperlink" Target="https://www.ine.pt/xportal/xmain?xpid=INE&amp;xpgid=ine_indicadores&amp;indOcorrCod=0002970&amp;xlang=pt&amp;contexto=bd&amp;selTab=tab2" TargetMode="External"/><Relationship Id="rId1" Type="http://schemas.openxmlformats.org/officeDocument/2006/relationships/hyperlink" Target="https://www.ine.pt/xportal/xmain?xpid=INE&amp;xpgid=ine_indicadores&amp;indOcorrCod=0002972&amp;xlang=pt&amp;contexto=bd&amp;selTab=tab2" TargetMode="External"/><Relationship Id="rId6" Type="http://schemas.openxmlformats.org/officeDocument/2006/relationships/hyperlink" Target="https://www.ine.pt/xportal/xmain?xpid=INE&amp;xpgid=ine_indicadores&amp;indOcorrCod=0002971&amp;xlang=pt&amp;contexto=bd&amp;selTab=tab2" TargetMode="External"/><Relationship Id="rId5" Type="http://schemas.openxmlformats.org/officeDocument/2006/relationships/hyperlink" Target="https://www.ine.pt/xportal/xmain?xpid=INE&amp;xpgid=ine_indicadores&amp;indOcorrCod=0002974&amp;xlang=pt&amp;contexto=bd&amp;selTab=tab2" TargetMode="External"/><Relationship Id="rId4" Type="http://schemas.openxmlformats.org/officeDocument/2006/relationships/hyperlink" Target="https://www.ine.pt/xportal/xmain?xpid=INE&amp;xpgid=ine_indicadores&amp;indOcorrCod=0002970&amp;xlang=pt&amp;contexto=bd&amp;selTab=tab2" TargetMode="External"/></Relationships>
</file>

<file path=xl/worksheets/_rels/sheet54.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2970&amp;xlang=pt&amp;contexto=bd&amp;selTab=tab2" TargetMode="External"/><Relationship Id="rId7" Type="http://schemas.openxmlformats.org/officeDocument/2006/relationships/printerSettings" Target="../printerSettings/printerSettings54.bin"/><Relationship Id="rId2" Type="http://schemas.openxmlformats.org/officeDocument/2006/relationships/hyperlink" Target="https://www.ine.pt/xportal/xmain?xpid=INE&amp;xpgid=ine_indicadores&amp;indOcorrCod=0002973&amp;xlang=pt&amp;contexto=bd&amp;selTab=tab2" TargetMode="External"/><Relationship Id="rId1" Type="http://schemas.openxmlformats.org/officeDocument/2006/relationships/hyperlink" Target="https://www.ine.pt/xportal/xmain?xpid=INE&amp;xpgid=ine_indicadores&amp;indOcorrCod=0002972&amp;xlang=pt&amp;contexto=bd&amp;selTab=tab2" TargetMode="External"/><Relationship Id="rId6" Type="http://schemas.openxmlformats.org/officeDocument/2006/relationships/hyperlink" Target="https://www.ine.pt/xportal/xmain?xpid=INE&amp;xpgid=ine_indicadores&amp;indOcorrCod=0002971&amp;xlang=pt&amp;contexto=bd&amp;selTab=tab2" TargetMode="External"/><Relationship Id="rId5" Type="http://schemas.openxmlformats.org/officeDocument/2006/relationships/hyperlink" Target="https://www.ine.pt/xportal/xmain?xpid=INE&amp;xpgid=ine_indicadores&amp;indOcorrCod=0002974&amp;xlang=pt&amp;contexto=bd&amp;selTab=tab2" TargetMode="External"/><Relationship Id="rId4" Type="http://schemas.openxmlformats.org/officeDocument/2006/relationships/hyperlink" Target="https://www.ine.pt/xportal/xmain?xpid=INE&amp;xpgid=ine_indicadores&amp;indOcorrCod=0013822&amp;xlang=pt&amp;contexto=bd&amp;selTab=tab2" TargetMode="External"/></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3" Type="http://schemas.openxmlformats.org/officeDocument/2006/relationships/printerSettings" Target="../printerSettings/printerSettings56.bin"/><Relationship Id="rId2" Type="http://schemas.openxmlformats.org/officeDocument/2006/relationships/hyperlink" Target="https://www.ine.pt/xportal/xmain?xpid=INE&amp;xpgid=ine_indicadores&amp;indOcorrCod=0013327&amp;xlang=pt&amp;contexto=bd&amp;selTab=tab2" TargetMode="External"/><Relationship Id="rId1" Type="http://schemas.openxmlformats.org/officeDocument/2006/relationships/hyperlink" Target="http://www.ine.pt/xurl/ind/0007518" TargetMode="External"/></Relationships>
</file>

<file path=xl/worksheets/_rels/sheet57.xml.rels><?xml version="1.0" encoding="UTF-8" standalone="yes"?>
<Relationships xmlns="http://schemas.openxmlformats.org/package/2006/relationships"><Relationship Id="rId3" Type="http://schemas.openxmlformats.org/officeDocument/2006/relationships/hyperlink" Target="http://www.ine.pt/xurl/ind/0007520" TargetMode="External"/><Relationship Id="rId2" Type="http://schemas.openxmlformats.org/officeDocument/2006/relationships/hyperlink" Target="http://www.ine.pt/xurl/ind/0007519" TargetMode="External"/><Relationship Id="rId1" Type="http://schemas.openxmlformats.org/officeDocument/2006/relationships/hyperlink" Target="http://www.ine.pt/xurl/ind/0007518" TargetMode="External"/><Relationship Id="rId5" Type="http://schemas.openxmlformats.org/officeDocument/2006/relationships/printerSettings" Target="../printerSettings/printerSettings57.bin"/><Relationship Id="rId4" Type="http://schemas.openxmlformats.org/officeDocument/2006/relationships/hyperlink" Target="http://www.ine.pt/xurl/ind/0007521" TargetMode="External"/></Relationships>
</file>

<file path=xl/worksheets/_rels/sheet58.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13321&amp;xlang=pt&amp;contexto=bd&amp;selTab=tab2" TargetMode="External"/><Relationship Id="rId2" Type="http://schemas.openxmlformats.org/officeDocument/2006/relationships/hyperlink" Target="https://www.ine.pt/xportal/xmain?xpid=INE&amp;xpgid=ine_indicadores&amp;indOcorrCod=0013322&amp;xlang=pt&amp;contexto=bd&amp;selTab=tab2" TargetMode="External"/><Relationship Id="rId1" Type="http://schemas.openxmlformats.org/officeDocument/2006/relationships/hyperlink" Target="https://www.ine.pt/xportal/xmain?xpid=INE&amp;xpgid=ine_indicadores&amp;indOcorrCod=0013319&amp;xlang=pt&amp;contexto=bd&amp;selTab=tab2" TargetMode="External"/><Relationship Id="rId6" Type="http://schemas.openxmlformats.org/officeDocument/2006/relationships/printerSettings" Target="../printerSettings/printerSettings58.bin"/><Relationship Id="rId5" Type="http://schemas.openxmlformats.org/officeDocument/2006/relationships/hyperlink" Target="https://www.ine.pt/xportal/xmain?xpid=INE&amp;xpgid=ine_indicadores&amp;indOcorrCod=0013324&amp;xlang=pt&amp;contexto=bd&amp;selTab=tab2" TargetMode="External"/><Relationship Id="rId4" Type="http://schemas.openxmlformats.org/officeDocument/2006/relationships/hyperlink" Target="https://www.ine.pt/xportal/xmain?xpid=INE&amp;xpgid=ine_indicadores&amp;indOcorrCod=0013320&amp;xlang=pt&amp;contexto=bd&amp;selTab=tab2" TargetMode="External"/></Relationships>
</file>

<file path=xl/worksheets/_rels/sheet59.xml.rels><?xml version="1.0" encoding="UTF-8" standalone="yes"?>
<Relationships xmlns="http://schemas.openxmlformats.org/package/2006/relationships"><Relationship Id="rId2" Type="http://schemas.openxmlformats.org/officeDocument/2006/relationships/printerSettings" Target="../printerSettings/printerSettings59.bin"/><Relationship Id="rId1" Type="http://schemas.openxmlformats.org/officeDocument/2006/relationships/hyperlink" Target="http://www.ine.pt/xurl/ind/0007522"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ine.pt/xportal/xmain?xpid=INE&amp;xpgid=ine_indicadores&amp;indOcorrCod=0009259&amp;xlang=pt&amp;contexto=bd&amp;selTab=tab2" TargetMode="External"/><Relationship Id="rId1" Type="http://schemas.openxmlformats.org/officeDocument/2006/relationships/hyperlink" Target="https://www.ine.pt/xportal/xmain?xpid=INE&amp;xpgid=ine_indicadores&amp;indOcorrCod=0009255&amp;xlang=pt&amp;contexto=bd&amp;selTab=tab2" TargetMode="External"/></Relationships>
</file>

<file path=xl/worksheets/_rels/sheet60.xml.rels><?xml version="1.0" encoding="UTF-8" standalone="yes"?>
<Relationships xmlns="http://schemas.openxmlformats.org/package/2006/relationships"><Relationship Id="rId3" Type="http://schemas.openxmlformats.org/officeDocument/2006/relationships/printerSettings" Target="../printerSettings/printerSettings60.bin"/><Relationship Id="rId2" Type="http://schemas.openxmlformats.org/officeDocument/2006/relationships/hyperlink" Target="https://www.ine.pt/xportal/xmain?xpid=INE&amp;xpgid=ine_indicadores&amp;indOcorrCod=0013323&amp;xlang=pt&amp;contexto=bd&amp;selTab=tab2" TargetMode="External"/><Relationship Id="rId1" Type="http://schemas.openxmlformats.org/officeDocument/2006/relationships/hyperlink" Target="http://www.ine.pt/xurl/ind/0008569" TargetMode="External"/><Relationship Id="rId4" Type="http://schemas.openxmlformats.org/officeDocument/2006/relationships/drawing" Target="../drawings/drawing1.xml"/></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www.ine.pt/xurl/ind/0007518" TargetMode="External"/></Relationships>
</file>

<file path=xl/worksheets/_rels/sheet62.xml.rels><?xml version="1.0" encoding="UTF-8" standalone="yes"?>
<Relationships xmlns="http://schemas.openxmlformats.org/package/2006/relationships"><Relationship Id="rId3" Type="http://schemas.openxmlformats.org/officeDocument/2006/relationships/printerSettings" Target="../printerSettings/printerSettings62.bin"/><Relationship Id="rId2" Type="http://schemas.openxmlformats.org/officeDocument/2006/relationships/hyperlink" Target="https://www.ine.pt/xportal/xmain?xpid=INE&amp;xpgid=ine_indicadores&amp;indOcorrCod=0013319&amp;xlang=pt&amp;contexto=bd&amp;selTab=tab2" TargetMode="External"/><Relationship Id="rId1" Type="http://schemas.openxmlformats.org/officeDocument/2006/relationships/hyperlink" Target="http://www.ine.pt/xurl/ind/0008565"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www.ine.pt/xurl/ind/0007518" TargetMode="External"/></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www.ine.pt/xurl/ind/0007523" TargetMode="External"/></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2" Type="http://schemas.openxmlformats.org/officeDocument/2006/relationships/printerSettings" Target="../printerSettings/printerSettings68.bin"/><Relationship Id="rId1" Type="http://schemas.openxmlformats.org/officeDocument/2006/relationships/hyperlink" Target="http://www.ine.pt/xurl/ind/0007518" TargetMode="External"/></Relationships>
</file>

<file path=xl/worksheets/_rels/sheet69.xml.rels><?xml version="1.0" encoding="UTF-8" standalone="yes"?>
<Relationships xmlns="http://schemas.openxmlformats.org/package/2006/relationships"><Relationship Id="rId2" Type="http://schemas.openxmlformats.org/officeDocument/2006/relationships/printerSettings" Target="../printerSettings/printerSettings69.bin"/><Relationship Id="rId1" Type="http://schemas.openxmlformats.org/officeDocument/2006/relationships/hyperlink" Target="http://www.ine.pt/xurl/ind/0007518"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ine.pt/xportal/xmain?xpid=INE&amp;xpgid=ine_indicadores&amp;indOcorrCod=0001444&amp;xlang=pt&amp;contexto=bd&amp;selTab=tab2" TargetMode="External"/><Relationship Id="rId1" Type="http://schemas.openxmlformats.org/officeDocument/2006/relationships/hyperlink" Target="https://www.ine.pt/xportal/xmain?xpid=INE&amp;xpgid=ine_indicadores&amp;indOcorrCod=0011471&amp;xlang=pt&amp;contexto=bd&amp;selTab=tab2" TargetMode="External"/></Relationships>
</file>

<file path=xl/worksheets/_rels/sheet70.xml.rels><?xml version="1.0" encoding="UTF-8" standalone="yes"?>
<Relationships xmlns="http://schemas.openxmlformats.org/package/2006/relationships"><Relationship Id="rId2" Type="http://schemas.openxmlformats.org/officeDocument/2006/relationships/printerSettings" Target="../printerSettings/printerSettings70.bin"/><Relationship Id="rId1" Type="http://schemas.openxmlformats.org/officeDocument/2006/relationships/hyperlink" Target="http://www.ine.pt/xurl/ind/0007518" TargetMode="External"/></Relationships>
</file>

<file path=xl/worksheets/_rels/sheet7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8" Type="http://schemas.openxmlformats.org/officeDocument/2006/relationships/printerSettings" Target="../printerSettings/printerSettings8.bin"/><Relationship Id="rId3" Type="http://schemas.openxmlformats.org/officeDocument/2006/relationships/hyperlink" Target="https://www.ine.pt/xportal/xmain?xpid=INE&amp;xpgid=ine_indicadores&amp;indOcorrCod=0010096&amp;xlang=pt&amp;contexto=bd&amp;selTab=tab2" TargetMode="External"/><Relationship Id="rId7" Type="http://schemas.openxmlformats.org/officeDocument/2006/relationships/hyperlink" Target="https://www.ine.pt/xportal/xmain?xpid=INE&amp;xpgid=ine_indicadores&amp;indOcorrCod=0011237&amp;contexto=bd&amp;selTab=tab2" TargetMode="External"/><Relationship Id="rId2" Type="http://schemas.openxmlformats.org/officeDocument/2006/relationships/hyperlink" Target="https://www.ine.pt/xportal/xmain?xpid=INE&amp;xpgid=ine_indicadores&amp;indOcorrCod=0010097&amp;xlang=pt&amp;contexto=bd&amp;selTab=tab2" TargetMode="External"/><Relationship Id="rId1" Type="http://schemas.openxmlformats.org/officeDocument/2006/relationships/hyperlink" Target="https://www.ine.pt/xportal/xmain?xpid=INE&amp;xpgid=ine_indicadores&amp;indOcorrCod=0010095&amp;xlang=pt&amp;contexto=bd&amp;selTab=tab2" TargetMode="External"/><Relationship Id="rId6" Type="http://schemas.openxmlformats.org/officeDocument/2006/relationships/hyperlink" Target="https://www.ine.pt/xportal/xmain?xpid=INE&amp;xpgid=ine_indicadores&amp;indOcorrCod=0011424&amp;xlang=pt&amp;contexto=bd&amp;selTab=tab2" TargetMode="External"/><Relationship Id="rId5" Type="http://schemas.openxmlformats.org/officeDocument/2006/relationships/hyperlink" Target="https://www.ine.pt/xportal/xmain?xpid=INE&amp;xpgid=ine_indicadores&amp;indOcorrCod=0011423&amp;xlang=pt&amp;contexto=bd&amp;selTab=tab2" TargetMode="External"/><Relationship Id="rId4" Type="http://schemas.openxmlformats.org/officeDocument/2006/relationships/hyperlink" Target="https://www.ine.pt/xportal/xmain?xpid=INE&amp;xpgid=ine_indicadores&amp;indOcorrCod=0011422&amp;xlang=pt&amp;contexto=bd&amp;selTab=tab2" TargetMode="External"/></Relationships>
</file>

<file path=xl/worksheets/_rels/sheet80.xml.rels><?xml version="1.0" encoding="UTF-8" standalone="yes"?>
<Relationships xmlns="http://schemas.openxmlformats.org/package/2006/relationships"><Relationship Id="rId2" Type="http://schemas.openxmlformats.org/officeDocument/2006/relationships/printerSettings" Target="../printerSettings/printerSettings80.bin"/><Relationship Id="rId1" Type="http://schemas.openxmlformats.org/officeDocument/2006/relationships/hyperlink" Target="http://www.ine.pt/xurl/ind/0012763" TargetMode="External"/></Relationships>
</file>

<file path=xl/worksheets/_rels/sheet81.xml.rels><?xml version="1.0" encoding="UTF-8" standalone="yes"?>
<Relationships xmlns="http://schemas.openxmlformats.org/package/2006/relationships"><Relationship Id="rId2" Type="http://schemas.openxmlformats.org/officeDocument/2006/relationships/printerSettings" Target="../printerSettings/printerSettings81.bin"/><Relationship Id="rId1" Type="http://schemas.openxmlformats.org/officeDocument/2006/relationships/hyperlink" Target="http://www.ine.pt/xurl/ind/0012764" TargetMode="External"/></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12814&amp;xlang=pt&amp;contexto=bd&amp;selTab=tab2" TargetMode="External"/><Relationship Id="rId2" Type="http://schemas.openxmlformats.org/officeDocument/2006/relationships/hyperlink" Target="https://www.ine.pt/xportal/xmain?xpid=INE&amp;xpgid=ine_indicadores&amp;indOcorrCod=0012813&amp;xlang=pt&amp;contexto=bd&amp;selTab=tab2" TargetMode="External"/><Relationship Id="rId1" Type="http://schemas.openxmlformats.org/officeDocument/2006/relationships/hyperlink" Target="https://www.ine.pt/xportal/xmain?xpid=INE&amp;xpgid=ine_indicadores&amp;indOcorrCod=0012812&amp;xlang=pt&amp;contexto=bd&amp;selTab=tab2" TargetMode="External"/><Relationship Id="rId5" Type="http://schemas.openxmlformats.org/officeDocument/2006/relationships/printerSettings" Target="../printerSettings/printerSettings86.bin"/><Relationship Id="rId4" Type="http://schemas.openxmlformats.org/officeDocument/2006/relationships/hyperlink" Target="https://www.ine.pt/xportal/xmain?xpid=INE&amp;xpgid=ine_indicadores&amp;indOcorrCod=0012815&amp;contexto=bd&amp;selTab=tab2" TargetMode="External"/></Relationships>
</file>

<file path=xl/worksheets/_rels/sheet87.xml.rels><?xml version="1.0" encoding="UTF-8" standalone="yes"?>
<Relationships xmlns="http://schemas.openxmlformats.org/package/2006/relationships"><Relationship Id="rId2" Type="http://schemas.openxmlformats.org/officeDocument/2006/relationships/printerSettings" Target="../printerSettings/printerSettings87.bin"/><Relationship Id="rId1" Type="http://schemas.openxmlformats.org/officeDocument/2006/relationships/hyperlink" Target="https://www.ine.pt/xportal/xmain?xpid=INE&amp;xpgid=ine_indicadores&amp;indOcorrCod=0012812&amp;xlang=pt&amp;contexto=bd&amp;selTab=tab2" TargetMode="External"/></Relationships>
</file>

<file path=xl/worksheets/_rels/sheet88.xml.rels><?xml version="1.0" encoding="UTF-8" standalone="yes"?>
<Relationships xmlns="http://schemas.openxmlformats.org/package/2006/relationships"><Relationship Id="rId2" Type="http://schemas.openxmlformats.org/officeDocument/2006/relationships/printerSettings" Target="../printerSettings/printerSettings88.bin"/><Relationship Id="rId1" Type="http://schemas.openxmlformats.org/officeDocument/2006/relationships/hyperlink" Target="https://www.ine.pt/xportal/xmain?xpid=INE&amp;xpgid=ine_indicadores&amp;indOcorrCod=0013215&amp;xlang=pt&amp;contexto=bd&amp;selTab=tab2" TargetMode="External"/></Relationships>
</file>

<file path=xl/worksheets/_rels/sheet89.xml.rels><?xml version="1.0" encoding="UTF-8" standalone="yes"?>
<Relationships xmlns="http://schemas.openxmlformats.org/package/2006/relationships"><Relationship Id="rId2" Type="http://schemas.openxmlformats.org/officeDocument/2006/relationships/printerSettings" Target="../printerSettings/printerSettings89.bin"/><Relationship Id="rId1" Type="http://schemas.openxmlformats.org/officeDocument/2006/relationships/hyperlink" Target="https://www.ine.pt/xportal/xmain?xpid=INE&amp;xpgid=ine_indicadores&amp;indOcorrCod=0012814&amp;xlang=pt&amp;contexto=bd&amp;selTab=tab2"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11233&amp;xlang=pt&amp;contexto=bd&amp;selTab=tab2" TargetMode="External"/><Relationship Id="rId2" Type="http://schemas.openxmlformats.org/officeDocument/2006/relationships/hyperlink" Target="https://eur03.safelinks.protection.outlook.com/?url=https%3A%2F%2Fwww.ine.pt%2Fxportal%2Fxmain%3Fxpid%3DINE%26xpgid%3Dine_indicadores%26indOcorrCod%3D0011236%26contexto%3Dbd%26selTab%3Dtab2&amp;data=05%7C01%7Cteresa.saraiva%40ine.pt%7C1c4d52e6c22545cb6ab608db41b961aa%7C71940a8652bd4ed389b7e0a7cd704043%7C0%7C0%7C638176036684179931%7CUnknown%7CTWFpbGZsb3d8eyJWIjoiMC4wLjAwMDAiLCJQIjoiV2luMzIiLCJBTiI6Ik1haWwiLCJXVCI6Mn0%3D%7C3000%7C%7C%7C&amp;sdata=zZlv4SQ%2FzFKlPQq%2FsqB6eV3kNOUNLaSR7n9mL5MKZ%2BI%3D&amp;reserved=0" TargetMode="External"/><Relationship Id="rId1" Type="http://schemas.openxmlformats.org/officeDocument/2006/relationships/hyperlink" Target="https://eur03.safelinks.protection.outlook.com/?url=https%3A%2F%2Fwww.ine.pt%2Fxportal%2Fxmain%3Fxpid%3DINE%26xpgid%3Dine_indicadores%26indOcorrCod%3D0011235%26contexto%3Dbd%26selTab%3Dtab2&amp;data=05%7C01%7Cteresa.saraiva%40ine.pt%7C1c4d52e6c22545cb6ab608db41b961aa%7C71940a8652bd4ed389b7e0a7cd704043%7C0%7C0%7C638176036684179931%7CUnknown%7CTWFpbGZsb3d8eyJWIjoiMC4wLjAwMDAiLCJQIjoiV2luMzIiLCJBTiI6Ik1haWwiLCJXVCI6Mn0%3D%7C3000%7C%7C%7C&amp;sdata=4QuMt%2FfrwO4yn0swG89NmdOt%2BhLveHJtUTReqmAUTBw%3D&amp;reserved=0" TargetMode="External"/><Relationship Id="rId5" Type="http://schemas.openxmlformats.org/officeDocument/2006/relationships/printerSettings" Target="../printerSettings/printerSettings9.bin"/><Relationship Id="rId4" Type="http://schemas.openxmlformats.org/officeDocument/2006/relationships/hyperlink" Target="https://www.ine.pt/xportal/xmain?xpid=INE&amp;xpgid=ine_indicadores&amp;indOcorrCod=0011257&amp;xlang=pt&amp;contexto=bd&amp;selTab=tab2" TargetMode="External"/></Relationships>
</file>

<file path=xl/worksheets/_rels/sheet90.xml.rels><?xml version="1.0" encoding="UTF-8" standalone="yes"?>
<Relationships xmlns="http://schemas.openxmlformats.org/package/2006/relationships"><Relationship Id="rId2" Type="http://schemas.openxmlformats.org/officeDocument/2006/relationships/printerSettings" Target="../printerSettings/printerSettings90.bin"/><Relationship Id="rId1" Type="http://schemas.openxmlformats.org/officeDocument/2006/relationships/hyperlink" Target="https://www.ine.pt/xportal/xmain?xpid=INE&amp;xpgid=ine_indicadores&amp;indOcorrCod=0012812&amp;xlang=pt&amp;contexto=bd&amp;selTab=tab2" TargetMode="External"/></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3" Type="http://schemas.openxmlformats.org/officeDocument/2006/relationships/printerSettings" Target="../printerSettings/printerSettings92.bin"/><Relationship Id="rId2" Type="http://schemas.openxmlformats.org/officeDocument/2006/relationships/hyperlink" Target="https://www.ine.pt/xportal/xmain?xpid=INE&amp;xpgid=ine_indicadores&amp;indOcorrCod=0011773&amp;xlang=pt&amp;contexto=bd&amp;selTab=tab2" TargetMode="External"/><Relationship Id="rId1" Type="http://schemas.openxmlformats.org/officeDocument/2006/relationships/hyperlink" Target="https://www.ine.pt/xportal/xmain?xpid=INE&amp;xpgid=ine_indicadores&amp;indOcorrCod=0011772&amp;xlang=pt&amp;contexto=bd&amp;selTab=tab2" TargetMode="External"/></Relationships>
</file>

<file path=xl/worksheets/_rels/sheet93.xml.rels><?xml version="1.0" encoding="UTF-8" standalone="yes"?>
<Relationships xmlns="http://schemas.openxmlformats.org/package/2006/relationships"><Relationship Id="rId2" Type="http://schemas.openxmlformats.org/officeDocument/2006/relationships/printerSettings" Target="../printerSettings/printerSettings93.bin"/><Relationship Id="rId1" Type="http://schemas.openxmlformats.org/officeDocument/2006/relationships/hyperlink" Target="https://www.ine.pt/xportal/xmain?xpid=INE&amp;xpgid=ine_indicadores&amp;indOcorrCod=0011774&amp;xlang=pt&amp;contexto=bd&amp;selTab=tab2" TargetMode="External"/></Relationships>
</file>

<file path=xl/worksheets/_rels/sheet94.xml.rels><?xml version="1.0" encoding="UTF-8" standalone="yes"?>
<Relationships xmlns="http://schemas.openxmlformats.org/package/2006/relationships"><Relationship Id="rId2" Type="http://schemas.openxmlformats.org/officeDocument/2006/relationships/printerSettings" Target="../printerSettings/printerSettings94.bin"/><Relationship Id="rId1" Type="http://schemas.openxmlformats.org/officeDocument/2006/relationships/hyperlink" Target="https://www.ine.pt/xportal/xmain?xpid=INE&amp;xpgid=ine_indicadores&amp;indOcorrCod=0011775&amp;xlang=pt&amp;contexto=bd&amp;selTab=tab2" TargetMode="External"/></Relationships>
</file>

<file path=xl/worksheets/_rels/sheet95.xml.rels><?xml version="1.0" encoding="UTF-8" standalone="yes"?>
<Relationships xmlns="http://schemas.openxmlformats.org/package/2006/relationships"><Relationship Id="rId2" Type="http://schemas.openxmlformats.org/officeDocument/2006/relationships/printerSettings" Target="../printerSettings/printerSettings95.bin"/><Relationship Id="rId1" Type="http://schemas.openxmlformats.org/officeDocument/2006/relationships/hyperlink" Target="https://www.ine.pt/xportal/xmain?xpid=INE&amp;xpgid=ine_indicadores&amp;indOcorrCod=0011777&amp;xlang=pt&amp;contexto=bd&amp;selTab=tab2" TargetMode="External"/></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2" Type="http://schemas.openxmlformats.org/officeDocument/2006/relationships/printerSettings" Target="../printerSettings/printerSettings97.bin"/><Relationship Id="rId1" Type="http://schemas.openxmlformats.org/officeDocument/2006/relationships/hyperlink" Target="https://www.ine.pt/xportal/xmain?xpid=INE&amp;xpgid=ine_indicadores&amp;indOcorrCod=0011778&amp;xlang=pt&amp;contexto=bd&amp;selTab=tab2" TargetMode="External"/></Relationships>
</file>

<file path=xl/worksheets/_rels/sheet98.xml.rels><?xml version="1.0" encoding="UTF-8" standalone="yes"?>
<Relationships xmlns="http://schemas.openxmlformats.org/package/2006/relationships"><Relationship Id="rId2" Type="http://schemas.openxmlformats.org/officeDocument/2006/relationships/printerSettings" Target="../printerSettings/printerSettings98.bin"/><Relationship Id="rId1" Type="http://schemas.openxmlformats.org/officeDocument/2006/relationships/hyperlink" Target="https://www.ine.pt/xportal/xmain?xpid=INE&amp;xpgid=ine_indicadores&amp;indOcorrCod=0011778&amp;xlang=pt&amp;contexto=bd&amp;selTab=tab2" TargetMode="External"/></Relationships>
</file>

<file path=xl/worksheets/_rels/sheet99.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A2D85F-1B80-4B33-8727-DF8460345264}">
  <sheetPr codeName="Sheet153"/>
  <dimension ref="A1:A249"/>
  <sheetViews>
    <sheetView tabSelected="1" zoomScaleNormal="100" workbookViewId="0">
      <pane ySplit="1" topLeftCell="A2" activePane="bottomLeft" state="frozen"/>
      <selection pane="bottomLeft"/>
    </sheetView>
  </sheetViews>
  <sheetFormatPr defaultColWidth="9.1796875" defaultRowHeight="10" outlineLevelRow="1" x14ac:dyDescent="0.2"/>
  <cols>
    <col min="1" max="1" width="172" style="1012" customWidth="1"/>
    <col min="2" max="16384" width="9.1796875" style="1012"/>
  </cols>
  <sheetData>
    <row r="1" spans="1:1" ht="18" customHeight="1" x14ac:dyDescent="0.2">
      <c r="A1" s="2335" t="s">
        <v>326</v>
      </c>
    </row>
    <row r="2" spans="1:1" ht="7" customHeight="1" x14ac:dyDescent="0.2">
      <c r="A2" s="2334"/>
    </row>
    <row r="3" spans="1:1" ht="18" customHeight="1" x14ac:dyDescent="0.2">
      <c r="A3" s="1535" t="s">
        <v>2140</v>
      </c>
    </row>
    <row r="4" spans="1:1" ht="7" customHeight="1" outlineLevel="1" x14ac:dyDescent="0.2">
      <c r="A4" s="1905"/>
    </row>
    <row r="5" spans="1:1" ht="15" customHeight="1" outlineLevel="1" x14ac:dyDescent="0.2">
      <c r="A5" s="1014" t="s">
        <v>2141</v>
      </c>
    </row>
    <row r="6" spans="1:1" ht="15" customHeight="1" outlineLevel="1" x14ac:dyDescent="0.2">
      <c r="A6" s="1014" t="s">
        <v>2142</v>
      </c>
    </row>
    <row r="7" spans="1:1" ht="15" customHeight="1" outlineLevel="1" x14ac:dyDescent="0.2">
      <c r="A7" s="1014" t="s">
        <v>2143</v>
      </c>
    </row>
    <row r="8" spans="1:1" ht="15" customHeight="1" outlineLevel="1" x14ac:dyDescent="0.2">
      <c r="A8" s="1014" t="s">
        <v>2144</v>
      </c>
    </row>
    <row r="9" spans="1:1" ht="6.75" customHeight="1" x14ac:dyDescent="0.2">
      <c r="A9" s="1013"/>
    </row>
    <row r="10" spans="1:1" ht="18" customHeight="1" x14ac:dyDescent="0.2">
      <c r="A10" s="1535" t="s">
        <v>1138</v>
      </c>
    </row>
    <row r="11" spans="1:1" ht="7" customHeight="1" outlineLevel="1" x14ac:dyDescent="0.2">
      <c r="A11" s="1013"/>
    </row>
    <row r="12" spans="1:1" ht="15" customHeight="1" outlineLevel="1" x14ac:dyDescent="0.2">
      <c r="A12" s="1014" t="s">
        <v>2145</v>
      </c>
    </row>
    <row r="13" spans="1:1" ht="15" customHeight="1" outlineLevel="1" x14ac:dyDescent="0.2">
      <c r="A13" s="1014" t="s">
        <v>2146</v>
      </c>
    </row>
    <row r="14" spans="1:1" ht="7" customHeight="1" x14ac:dyDescent="0.2">
      <c r="A14" s="1013"/>
    </row>
    <row r="15" spans="1:1" ht="18" customHeight="1" x14ac:dyDescent="0.2">
      <c r="A15" s="1535" t="s">
        <v>577</v>
      </c>
    </row>
    <row r="16" spans="1:1" ht="7" customHeight="1" outlineLevel="1" x14ac:dyDescent="0.2">
      <c r="A16" s="1013"/>
    </row>
    <row r="17" spans="1:1" ht="15" customHeight="1" outlineLevel="1" x14ac:dyDescent="0.2">
      <c r="A17" s="1014" t="s">
        <v>411</v>
      </c>
    </row>
    <row r="18" spans="1:1" ht="15" customHeight="1" outlineLevel="1" x14ac:dyDescent="0.2">
      <c r="A18" s="1014" t="s">
        <v>410</v>
      </c>
    </row>
    <row r="19" spans="1:1" ht="7" customHeight="1" x14ac:dyDescent="0.2"/>
    <row r="20" spans="1:1" ht="18" customHeight="1" x14ac:dyDescent="0.2">
      <c r="A20" s="1535" t="s">
        <v>576</v>
      </c>
    </row>
    <row r="21" spans="1:1" ht="7" customHeight="1" x14ac:dyDescent="0.25">
      <c r="A21" s="1015"/>
    </row>
    <row r="22" spans="1:1" s="1016" customFormat="1" ht="15" customHeight="1" x14ac:dyDescent="0.25">
      <c r="A22" s="1536" t="s">
        <v>412</v>
      </c>
    </row>
    <row r="23" spans="1:1" s="1016" customFormat="1" ht="7" customHeight="1" outlineLevel="1" x14ac:dyDescent="0.25">
      <c r="A23" s="1017"/>
    </row>
    <row r="24" spans="1:1" ht="15" customHeight="1" outlineLevel="1" x14ac:dyDescent="0.2">
      <c r="A24" s="1018" t="s">
        <v>327</v>
      </c>
    </row>
    <row r="25" spans="1:1" ht="7" customHeight="1" x14ac:dyDescent="0.2"/>
    <row r="26" spans="1:1" s="1016" customFormat="1" ht="15" customHeight="1" x14ac:dyDescent="0.25">
      <c r="A26" s="1536" t="s">
        <v>413</v>
      </c>
    </row>
    <row r="27" spans="1:1" s="1016" customFormat="1" ht="7" customHeight="1" outlineLevel="1" x14ac:dyDescent="0.25">
      <c r="A27" s="1560"/>
    </row>
    <row r="28" spans="1:1" ht="15" customHeight="1" outlineLevel="1" x14ac:dyDescent="0.2">
      <c r="A28" s="1018" t="s">
        <v>329</v>
      </c>
    </row>
    <row r="29" spans="1:1" ht="15" customHeight="1" outlineLevel="1" x14ac:dyDescent="0.2">
      <c r="A29" s="1019" t="s">
        <v>1682</v>
      </c>
    </row>
    <row r="30" spans="1:1" ht="15" customHeight="1" outlineLevel="1" x14ac:dyDescent="0.2">
      <c r="A30" s="1018" t="s">
        <v>328</v>
      </c>
    </row>
    <row r="31" spans="1:1" ht="15" customHeight="1" outlineLevel="1" x14ac:dyDescent="0.2">
      <c r="A31" s="1018" t="s">
        <v>330</v>
      </c>
    </row>
    <row r="32" spans="1:1" ht="15" customHeight="1" outlineLevel="1" x14ac:dyDescent="0.2">
      <c r="A32" s="1018" t="s">
        <v>331</v>
      </c>
    </row>
    <row r="33" spans="1:1" ht="15" customHeight="1" outlineLevel="1" x14ac:dyDescent="0.2">
      <c r="A33" s="1018" t="s">
        <v>332</v>
      </c>
    </row>
    <row r="34" spans="1:1" ht="15" customHeight="1" outlineLevel="1" x14ac:dyDescent="0.2">
      <c r="A34" s="1018" t="s">
        <v>333</v>
      </c>
    </row>
    <row r="35" spans="1:1" ht="15" customHeight="1" outlineLevel="1" x14ac:dyDescent="0.2">
      <c r="A35" s="1018" t="s">
        <v>334</v>
      </c>
    </row>
    <row r="36" spans="1:1" ht="15" customHeight="1" outlineLevel="1" x14ac:dyDescent="0.2">
      <c r="A36" s="1018" t="s">
        <v>1674</v>
      </c>
    </row>
    <row r="37" spans="1:1" ht="15" customHeight="1" outlineLevel="1" x14ac:dyDescent="0.2">
      <c r="A37" s="1018" t="s">
        <v>335</v>
      </c>
    </row>
    <row r="38" spans="1:1" ht="15" customHeight="1" outlineLevel="1" x14ac:dyDescent="0.2">
      <c r="A38" s="1018" t="s">
        <v>1683</v>
      </c>
    </row>
    <row r="39" spans="1:1" ht="15" customHeight="1" outlineLevel="1" x14ac:dyDescent="0.2">
      <c r="A39" s="1018" t="s">
        <v>336</v>
      </c>
    </row>
    <row r="40" spans="1:1" ht="15" customHeight="1" outlineLevel="1" x14ac:dyDescent="0.2">
      <c r="A40" s="1018" t="s">
        <v>1684</v>
      </c>
    </row>
    <row r="41" spans="1:1" ht="15" customHeight="1" outlineLevel="1" x14ac:dyDescent="0.2">
      <c r="A41" s="1018" t="s">
        <v>337</v>
      </c>
    </row>
    <row r="42" spans="1:1" ht="15" customHeight="1" outlineLevel="1" x14ac:dyDescent="0.2">
      <c r="A42" s="1018" t="s">
        <v>1675</v>
      </c>
    </row>
    <row r="43" spans="1:1" ht="15" customHeight="1" outlineLevel="1" x14ac:dyDescent="0.2">
      <c r="A43" s="1018" t="s">
        <v>338</v>
      </c>
    </row>
    <row r="44" spans="1:1" ht="15" customHeight="1" outlineLevel="1" x14ac:dyDescent="0.2">
      <c r="A44" s="1018" t="s">
        <v>1676</v>
      </c>
    </row>
    <row r="45" spans="1:1" ht="15" customHeight="1" outlineLevel="1" x14ac:dyDescent="0.2">
      <c r="A45" s="1018" t="s">
        <v>339</v>
      </c>
    </row>
    <row r="46" spans="1:1" ht="15" customHeight="1" outlineLevel="1" x14ac:dyDescent="0.2">
      <c r="A46" s="1018" t="s">
        <v>1677</v>
      </c>
    </row>
    <row r="47" spans="1:1" ht="15" customHeight="1" outlineLevel="1" x14ac:dyDescent="0.2">
      <c r="A47" s="1018" t="s">
        <v>340</v>
      </c>
    </row>
    <row r="48" spans="1:1" ht="15" customHeight="1" outlineLevel="1" x14ac:dyDescent="0.2">
      <c r="A48" s="1020" t="s">
        <v>1678</v>
      </c>
    </row>
    <row r="49" spans="1:1" ht="15" customHeight="1" outlineLevel="1" x14ac:dyDescent="0.2">
      <c r="A49" s="1020" t="s">
        <v>341</v>
      </c>
    </row>
    <row r="50" spans="1:1" ht="15" customHeight="1" outlineLevel="1" x14ac:dyDescent="0.2">
      <c r="A50" s="1020" t="s">
        <v>1679</v>
      </c>
    </row>
    <row r="51" spans="1:1" ht="15" customHeight="1" outlineLevel="1" x14ac:dyDescent="0.2">
      <c r="A51" s="1020" t="s">
        <v>342</v>
      </c>
    </row>
    <row r="52" spans="1:1" ht="15" customHeight="1" outlineLevel="1" x14ac:dyDescent="0.2">
      <c r="A52" s="1020" t="s">
        <v>1680</v>
      </c>
    </row>
    <row r="53" spans="1:1" ht="15" customHeight="1" outlineLevel="1" x14ac:dyDescent="0.2">
      <c r="A53" s="1020" t="s">
        <v>343</v>
      </c>
    </row>
    <row r="54" spans="1:1" ht="15" customHeight="1" outlineLevel="1" x14ac:dyDescent="0.2">
      <c r="A54" s="1020" t="s">
        <v>1681</v>
      </c>
    </row>
    <row r="55" spans="1:1" ht="15" customHeight="1" outlineLevel="1" x14ac:dyDescent="0.2">
      <c r="A55" s="1020" t="s">
        <v>344</v>
      </c>
    </row>
    <row r="56" spans="1:1" ht="7" customHeight="1" x14ac:dyDescent="0.2"/>
    <row r="57" spans="1:1" ht="15" customHeight="1" x14ac:dyDescent="0.25">
      <c r="A57" s="1536" t="s">
        <v>349</v>
      </c>
    </row>
    <row r="58" spans="1:1" ht="7" customHeight="1" outlineLevel="1" x14ac:dyDescent="0.25">
      <c r="A58" s="1560"/>
    </row>
    <row r="59" spans="1:1" ht="15" customHeight="1" outlineLevel="1" x14ac:dyDescent="0.2">
      <c r="A59" s="1020" t="s">
        <v>345</v>
      </c>
    </row>
    <row r="60" spans="1:1" ht="15" customHeight="1" outlineLevel="1" x14ac:dyDescent="0.2">
      <c r="A60" s="1020" t="s">
        <v>346</v>
      </c>
    </row>
    <row r="61" spans="1:1" ht="15" customHeight="1" outlineLevel="1" x14ac:dyDescent="0.2">
      <c r="A61" s="1020" t="s">
        <v>347</v>
      </c>
    </row>
    <row r="62" spans="1:1" ht="15" customHeight="1" outlineLevel="1" x14ac:dyDescent="0.2">
      <c r="A62" s="1020" t="s">
        <v>348</v>
      </c>
    </row>
    <row r="63" spans="1:1" ht="7" customHeight="1" x14ac:dyDescent="0.2"/>
    <row r="64" spans="1:1" ht="15" customHeight="1" x14ac:dyDescent="0.2">
      <c r="A64" s="1535" t="s">
        <v>481</v>
      </c>
    </row>
    <row r="65" spans="1:1" ht="7" customHeight="1" outlineLevel="1" x14ac:dyDescent="0.2"/>
    <row r="66" spans="1:1" ht="15" customHeight="1" outlineLevel="1" x14ac:dyDescent="0.2">
      <c r="A66" s="1020" t="s">
        <v>482</v>
      </c>
    </row>
    <row r="67" spans="1:1" ht="15" customHeight="1" outlineLevel="1" x14ac:dyDescent="0.2">
      <c r="A67" s="1020" t="s">
        <v>483</v>
      </c>
    </row>
    <row r="68" spans="1:1" ht="15" customHeight="1" outlineLevel="1" x14ac:dyDescent="0.2">
      <c r="A68" s="1020" t="s">
        <v>484</v>
      </c>
    </row>
    <row r="69" spans="1:1" ht="15" customHeight="1" outlineLevel="1" x14ac:dyDescent="0.2">
      <c r="A69" s="1020" t="s">
        <v>485</v>
      </c>
    </row>
    <row r="70" spans="1:1" ht="15" customHeight="1" outlineLevel="1" x14ac:dyDescent="0.2">
      <c r="A70" s="1020" t="s">
        <v>486</v>
      </c>
    </row>
    <row r="71" spans="1:1" ht="15" customHeight="1" outlineLevel="1" x14ac:dyDescent="0.2">
      <c r="A71" s="1020" t="s">
        <v>487</v>
      </c>
    </row>
    <row r="72" spans="1:1" ht="15" customHeight="1" outlineLevel="1" x14ac:dyDescent="0.2">
      <c r="A72" s="1020" t="s">
        <v>488</v>
      </c>
    </row>
    <row r="73" spans="1:1" ht="15" customHeight="1" outlineLevel="1" x14ac:dyDescent="0.2">
      <c r="A73" s="1020" t="s">
        <v>489</v>
      </c>
    </row>
    <row r="74" spans="1:1" ht="7" customHeight="1" x14ac:dyDescent="0.2"/>
    <row r="75" spans="1:1" ht="15" customHeight="1" x14ac:dyDescent="0.2">
      <c r="A75" s="1535" t="s">
        <v>569</v>
      </c>
    </row>
    <row r="76" spans="1:1" ht="7" customHeight="1" outlineLevel="1" x14ac:dyDescent="0.2"/>
    <row r="77" spans="1:1" ht="15" customHeight="1" outlineLevel="1" x14ac:dyDescent="0.2">
      <c r="A77" s="1020" t="s">
        <v>570</v>
      </c>
    </row>
    <row r="78" spans="1:1" s="1022" customFormat="1" ht="31.5" customHeight="1" outlineLevel="1" x14ac:dyDescent="0.25">
      <c r="A78" s="1021" t="s">
        <v>571</v>
      </c>
    </row>
    <row r="79" spans="1:1" ht="15" customHeight="1" outlineLevel="1" x14ac:dyDescent="0.2">
      <c r="A79" s="1020" t="s">
        <v>573</v>
      </c>
    </row>
    <row r="80" spans="1:1" s="1022" customFormat="1" ht="31.5" customHeight="1" outlineLevel="1" x14ac:dyDescent="0.25">
      <c r="A80" s="1021" t="s">
        <v>574</v>
      </c>
    </row>
    <row r="81" spans="1:1" ht="7" customHeight="1" x14ac:dyDescent="0.2"/>
    <row r="82" spans="1:1" ht="15" customHeight="1" x14ac:dyDescent="0.2">
      <c r="A82" s="1535" t="s">
        <v>575</v>
      </c>
    </row>
    <row r="83" spans="1:1" ht="7" customHeight="1" x14ac:dyDescent="0.2"/>
    <row r="84" spans="1:1" ht="15" customHeight="1" x14ac:dyDescent="0.25">
      <c r="A84" s="1536" t="s">
        <v>578</v>
      </c>
    </row>
    <row r="85" spans="1:1" ht="7" customHeight="1" outlineLevel="1" x14ac:dyDescent="0.2">
      <c r="A85" s="1017"/>
    </row>
    <row r="86" spans="1:1" ht="15" customHeight="1" outlineLevel="1" x14ac:dyDescent="0.2">
      <c r="A86" s="1020" t="s">
        <v>1001</v>
      </c>
    </row>
    <row r="87" spans="1:1" ht="15" customHeight="1" outlineLevel="1" x14ac:dyDescent="0.2">
      <c r="A87" s="1020" t="s">
        <v>1002</v>
      </c>
    </row>
    <row r="88" spans="1:1" ht="15" customHeight="1" outlineLevel="1" x14ac:dyDescent="0.2">
      <c r="A88" s="1020" t="s">
        <v>1003</v>
      </c>
    </row>
    <row r="89" spans="1:1" ht="15" customHeight="1" outlineLevel="1" x14ac:dyDescent="0.2">
      <c r="A89" s="1020" t="s">
        <v>1000</v>
      </c>
    </row>
    <row r="90" spans="1:1" ht="15" customHeight="1" outlineLevel="1" x14ac:dyDescent="0.2">
      <c r="A90" s="1020" t="s">
        <v>1004</v>
      </c>
    </row>
    <row r="91" spans="1:1" ht="15" customHeight="1" outlineLevel="1" x14ac:dyDescent="0.2">
      <c r="A91" s="1020" t="s">
        <v>1005</v>
      </c>
    </row>
    <row r="92" spans="1:1" ht="15" customHeight="1" outlineLevel="1" x14ac:dyDescent="0.2">
      <c r="A92" s="1020" t="s">
        <v>1006</v>
      </c>
    </row>
    <row r="93" spans="1:1" ht="15" customHeight="1" outlineLevel="1" x14ac:dyDescent="0.2">
      <c r="A93" s="1020" t="s">
        <v>1007</v>
      </c>
    </row>
    <row r="94" spans="1:1" ht="15" customHeight="1" outlineLevel="1" x14ac:dyDescent="0.2">
      <c r="A94" s="1020" t="s">
        <v>1008</v>
      </c>
    </row>
    <row r="95" spans="1:1" ht="15" customHeight="1" outlineLevel="1" x14ac:dyDescent="0.2">
      <c r="A95" s="1020" t="s">
        <v>1009</v>
      </c>
    </row>
    <row r="96" spans="1:1" ht="15" customHeight="1" outlineLevel="1" x14ac:dyDescent="0.2">
      <c r="A96" s="1020" t="s">
        <v>1010</v>
      </c>
    </row>
    <row r="97" spans="1:1" ht="15" customHeight="1" outlineLevel="1" x14ac:dyDescent="0.2">
      <c r="A97" s="1020" t="s">
        <v>1011</v>
      </c>
    </row>
    <row r="98" spans="1:1" ht="15" customHeight="1" outlineLevel="1" x14ac:dyDescent="0.2">
      <c r="A98" s="1020" t="s">
        <v>1012</v>
      </c>
    </row>
    <row r="99" spans="1:1" ht="15" customHeight="1" outlineLevel="1" x14ac:dyDescent="0.2">
      <c r="A99" s="1020" t="s">
        <v>1013</v>
      </c>
    </row>
    <row r="100" spans="1:1" ht="15" customHeight="1" outlineLevel="1" x14ac:dyDescent="0.2">
      <c r="A100" s="1020" t="s">
        <v>1014</v>
      </c>
    </row>
    <row r="101" spans="1:1" ht="15" customHeight="1" outlineLevel="1" x14ac:dyDescent="0.2">
      <c r="A101" s="1020" t="s">
        <v>1015</v>
      </c>
    </row>
    <row r="102" spans="1:1" ht="15" customHeight="1" outlineLevel="1" x14ac:dyDescent="0.2">
      <c r="A102" s="1020" t="s">
        <v>1016</v>
      </c>
    </row>
    <row r="103" spans="1:1" ht="15" customHeight="1" outlineLevel="1" x14ac:dyDescent="0.2">
      <c r="A103" s="1020" t="s">
        <v>1017</v>
      </c>
    </row>
    <row r="104" spans="1:1" ht="15" customHeight="1" outlineLevel="1" x14ac:dyDescent="0.2">
      <c r="A104" s="1020" t="s">
        <v>1018</v>
      </c>
    </row>
    <row r="105" spans="1:1" ht="15" customHeight="1" outlineLevel="1" x14ac:dyDescent="0.2">
      <c r="A105" s="1020" t="s">
        <v>1019</v>
      </c>
    </row>
    <row r="106" spans="1:1" ht="15" customHeight="1" outlineLevel="1" x14ac:dyDescent="0.2">
      <c r="A106" s="1020" t="s">
        <v>1020</v>
      </c>
    </row>
    <row r="107" spans="1:1" ht="15" customHeight="1" outlineLevel="1" x14ac:dyDescent="0.2">
      <c r="A107" s="1020" t="s">
        <v>1021</v>
      </c>
    </row>
    <row r="108" spans="1:1" ht="15" customHeight="1" outlineLevel="1" x14ac:dyDescent="0.2">
      <c r="A108" s="1020" t="s">
        <v>1022</v>
      </c>
    </row>
    <row r="109" spans="1:1" ht="15" customHeight="1" outlineLevel="1" x14ac:dyDescent="0.2">
      <c r="A109" s="1020" t="s">
        <v>1023</v>
      </c>
    </row>
    <row r="110" spans="1:1" ht="15" customHeight="1" outlineLevel="1" x14ac:dyDescent="0.2">
      <c r="A110" s="1020" t="s">
        <v>1024</v>
      </c>
    </row>
    <row r="111" spans="1:1" ht="7" customHeight="1" x14ac:dyDescent="0.2"/>
    <row r="112" spans="1:1" ht="15" customHeight="1" x14ac:dyDescent="0.25">
      <c r="A112" s="1536" t="s">
        <v>579</v>
      </c>
    </row>
    <row r="113" spans="1:1" ht="7" customHeight="1" outlineLevel="1" x14ac:dyDescent="0.2"/>
    <row r="114" spans="1:1" ht="15" customHeight="1" outlineLevel="1" x14ac:dyDescent="0.2">
      <c r="A114" s="1020" t="s">
        <v>1025</v>
      </c>
    </row>
    <row r="115" spans="1:1" ht="15" customHeight="1" outlineLevel="1" x14ac:dyDescent="0.2">
      <c r="A115" s="1020" t="s">
        <v>1026</v>
      </c>
    </row>
    <row r="116" spans="1:1" ht="15" customHeight="1" outlineLevel="1" x14ac:dyDescent="0.2">
      <c r="A116" s="1020" t="s">
        <v>1027</v>
      </c>
    </row>
    <row r="117" spans="1:1" ht="15" customHeight="1" outlineLevel="1" x14ac:dyDescent="0.2">
      <c r="A117" s="1020" t="s">
        <v>1028</v>
      </c>
    </row>
    <row r="118" spans="1:1" ht="15" customHeight="1" outlineLevel="1" x14ac:dyDescent="0.2">
      <c r="A118" s="1020" t="s">
        <v>1029</v>
      </c>
    </row>
    <row r="119" spans="1:1" ht="15" customHeight="1" outlineLevel="1" x14ac:dyDescent="0.2">
      <c r="A119" s="1020" t="s">
        <v>1739</v>
      </c>
    </row>
    <row r="120" spans="1:1" ht="7" customHeight="1" x14ac:dyDescent="0.2"/>
    <row r="121" spans="1:1" ht="15" customHeight="1" x14ac:dyDescent="0.2">
      <c r="A121" s="1535" t="s">
        <v>1030</v>
      </c>
    </row>
    <row r="122" spans="1:1" ht="7" customHeight="1" outlineLevel="1" x14ac:dyDescent="0.2"/>
    <row r="123" spans="1:1" ht="15" customHeight="1" outlineLevel="1" x14ac:dyDescent="0.2">
      <c r="A123" s="1020" t="s">
        <v>1128</v>
      </c>
    </row>
    <row r="124" spans="1:1" ht="15" customHeight="1" outlineLevel="1" x14ac:dyDescent="0.2">
      <c r="A124" s="1020" t="s">
        <v>1129</v>
      </c>
    </row>
    <row r="125" spans="1:1" ht="15" customHeight="1" outlineLevel="1" x14ac:dyDescent="0.2">
      <c r="A125" s="1020" t="s">
        <v>1130</v>
      </c>
    </row>
    <row r="126" spans="1:1" ht="15" customHeight="1" outlineLevel="1" x14ac:dyDescent="0.2">
      <c r="A126" s="1020" t="s">
        <v>1131</v>
      </c>
    </row>
    <row r="127" spans="1:1" ht="15" customHeight="1" outlineLevel="1" x14ac:dyDescent="0.2">
      <c r="A127" s="1020" t="s">
        <v>1136</v>
      </c>
    </row>
    <row r="128" spans="1:1" ht="15" customHeight="1" outlineLevel="1" x14ac:dyDescent="0.2">
      <c r="A128" s="1020" t="s">
        <v>1137</v>
      </c>
    </row>
    <row r="129" spans="1:1" ht="7" customHeight="1" x14ac:dyDescent="0.2"/>
    <row r="130" spans="1:1" ht="15" customHeight="1" x14ac:dyDescent="0.2">
      <c r="A130" s="1535" t="s">
        <v>1134</v>
      </c>
    </row>
    <row r="131" spans="1:1" ht="7" customHeight="1" x14ac:dyDescent="0.2"/>
    <row r="132" spans="1:1" ht="15" customHeight="1" x14ac:dyDescent="0.25">
      <c r="A132" s="1536" t="s">
        <v>1132</v>
      </c>
    </row>
    <row r="133" spans="1:1" ht="7" customHeight="1" outlineLevel="1" x14ac:dyDescent="0.2"/>
    <row r="134" spans="1:1" ht="15" customHeight="1" outlineLevel="1" x14ac:dyDescent="0.2">
      <c r="A134" s="1020" t="s">
        <v>1497</v>
      </c>
    </row>
    <row r="135" spans="1:1" ht="15" customHeight="1" outlineLevel="1" x14ac:dyDescent="0.2">
      <c r="A135" s="1020" t="s">
        <v>1498</v>
      </c>
    </row>
    <row r="136" spans="1:1" ht="15" customHeight="1" outlineLevel="1" x14ac:dyDescent="0.2">
      <c r="A136" s="1020" t="s">
        <v>1502</v>
      </c>
    </row>
    <row r="137" spans="1:1" ht="15" customHeight="1" outlineLevel="1" x14ac:dyDescent="0.2">
      <c r="A137" s="1020" t="s">
        <v>1503</v>
      </c>
    </row>
    <row r="138" spans="1:1" ht="15" customHeight="1" outlineLevel="1" x14ac:dyDescent="0.2">
      <c r="A138" s="1020" t="s">
        <v>1499</v>
      </c>
    </row>
    <row r="139" spans="1:1" ht="15" customHeight="1" outlineLevel="1" x14ac:dyDescent="0.2">
      <c r="A139" s="1020" t="s">
        <v>1500</v>
      </c>
    </row>
    <row r="140" spans="1:1" ht="15" customHeight="1" outlineLevel="1" x14ac:dyDescent="0.2">
      <c r="A140" s="1020" t="s">
        <v>1501</v>
      </c>
    </row>
    <row r="141" spans="1:1" ht="7" customHeight="1" x14ac:dyDescent="0.2"/>
    <row r="142" spans="1:1" ht="15" customHeight="1" x14ac:dyDescent="0.25">
      <c r="A142" s="1536" t="s">
        <v>1133</v>
      </c>
    </row>
    <row r="143" spans="1:1" ht="7" customHeight="1" outlineLevel="1" x14ac:dyDescent="0.2"/>
    <row r="144" spans="1:1" ht="15" customHeight="1" outlineLevel="1" x14ac:dyDescent="0.2">
      <c r="A144" s="1020" t="s">
        <v>1518</v>
      </c>
    </row>
    <row r="145" spans="1:1" ht="15" customHeight="1" outlineLevel="1" x14ac:dyDescent="0.2">
      <c r="A145" s="1020" t="s">
        <v>1509</v>
      </c>
    </row>
    <row r="146" spans="1:1" ht="15" customHeight="1" outlineLevel="1" x14ac:dyDescent="0.2">
      <c r="A146" s="1020" t="s">
        <v>1510</v>
      </c>
    </row>
    <row r="147" spans="1:1" ht="15" customHeight="1" outlineLevel="1" x14ac:dyDescent="0.2">
      <c r="A147" s="1020" t="s">
        <v>1511</v>
      </c>
    </row>
    <row r="148" spans="1:1" ht="15" customHeight="1" outlineLevel="1" x14ac:dyDescent="0.2">
      <c r="A148" s="1020" t="s">
        <v>1512</v>
      </c>
    </row>
    <row r="149" spans="1:1" ht="15" customHeight="1" outlineLevel="1" x14ac:dyDescent="0.2">
      <c r="A149" s="1020" t="s">
        <v>1513</v>
      </c>
    </row>
    <row r="150" spans="1:1" ht="15" customHeight="1" outlineLevel="1" x14ac:dyDescent="0.2">
      <c r="A150" s="1020" t="s">
        <v>1514</v>
      </c>
    </row>
    <row r="151" spans="1:1" ht="15" customHeight="1" outlineLevel="1" x14ac:dyDescent="0.2">
      <c r="A151" s="1020" t="s">
        <v>1515</v>
      </c>
    </row>
    <row r="152" spans="1:1" ht="15" customHeight="1" outlineLevel="1" x14ac:dyDescent="0.2">
      <c r="A152" s="1020" t="s">
        <v>1516</v>
      </c>
    </row>
    <row r="153" spans="1:1" ht="15" customHeight="1" outlineLevel="1" x14ac:dyDescent="0.2">
      <c r="A153" s="1020" t="s">
        <v>1517</v>
      </c>
    </row>
    <row r="154" spans="1:1" ht="15" customHeight="1" outlineLevel="1" x14ac:dyDescent="0.2">
      <c r="A154" s="1020" t="s">
        <v>1519</v>
      </c>
    </row>
    <row r="155" spans="1:1" ht="15" customHeight="1" outlineLevel="1" x14ac:dyDescent="0.2">
      <c r="A155" s="1020" t="s">
        <v>1520</v>
      </c>
    </row>
    <row r="156" spans="1:1" ht="15" customHeight="1" outlineLevel="1" x14ac:dyDescent="0.2">
      <c r="A156" s="1020" t="s">
        <v>1521</v>
      </c>
    </row>
    <row r="157" spans="1:1" ht="15" customHeight="1" outlineLevel="1" x14ac:dyDescent="0.2">
      <c r="A157" s="1020" t="s">
        <v>1522</v>
      </c>
    </row>
    <row r="158" spans="1:1" ht="15" customHeight="1" outlineLevel="1" x14ac:dyDescent="0.2">
      <c r="A158" s="1020" t="s">
        <v>1523</v>
      </c>
    </row>
    <row r="159" spans="1:1" ht="15" customHeight="1" outlineLevel="1" x14ac:dyDescent="0.2">
      <c r="A159" s="1020" t="s">
        <v>1524</v>
      </c>
    </row>
    <row r="160" spans="1:1" ht="15" customHeight="1" outlineLevel="1" x14ac:dyDescent="0.2">
      <c r="A160" s="1020" t="s">
        <v>1525</v>
      </c>
    </row>
    <row r="161" spans="1:1" ht="15" customHeight="1" outlineLevel="1" x14ac:dyDescent="0.2">
      <c r="A161" s="1020" t="s">
        <v>1526</v>
      </c>
    </row>
    <row r="162" spans="1:1" ht="15" customHeight="1" outlineLevel="1" x14ac:dyDescent="0.2">
      <c r="A162" s="1020" t="s">
        <v>1527</v>
      </c>
    </row>
    <row r="163" spans="1:1" ht="15" customHeight="1" outlineLevel="1" x14ac:dyDescent="0.2">
      <c r="A163" s="1020" t="s">
        <v>1528</v>
      </c>
    </row>
    <row r="164" spans="1:1" ht="15" customHeight="1" outlineLevel="1" x14ac:dyDescent="0.2">
      <c r="A164" s="1020" t="s">
        <v>1529</v>
      </c>
    </row>
    <row r="165" spans="1:1" ht="15" customHeight="1" outlineLevel="1" x14ac:dyDescent="0.2">
      <c r="A165" s="1020" t="s">
        <v>1530</v>
      </c>
    </row>
    <row r="166" spans="1:1" ht="15" customHeight="1" outlineLevel="1" x14ac:dyDescent="0.2">
      <c r="A166" s="1020" t="s">
        <v>1531</v>
      </c>
    </row>
    <row r="167" spans="1:1" ht="15" customHeight="1" outlineLevel="1" x14ac:dyDescent="0.2">
      <c r="A167" s="1020" t="s">
        <v>1532</v>
      </c>
    </row>
    <row r="168" spans="1:1" ht="15" customHeight="1" outlineLevel="1" x14ac:dyDescent="0.2">
      <c r="A168" s="1020" t="s">
        <v>1533</v>
      </c>
    </row>
    <row r="169" spans="1:1" ht="15" customHeight="1" outlineLevel="1" x14ac:dyDescent="0.2">
      <c r="A169" s="1020" t="s">
        <v>1534</v>
      </c>
    </row>
    <row r="170" spans="1:1" ht="15" customHeight="1" outlineLevel="1" x14ac:dyDescent="0.2">
      <c r="A170" s="1020" t="s">
        <v>1535</v>
      </c>
    </row>
    <row r="171" spans="1:1" ht="15" customHeight="1" outlineLevel="1" x14ac:dyDescent="0.2">
      <c r="A171" s="1020" t="s">
        <v>1536</v>
      </c>
    </row>
    <row r="172" spans="1:1" ht="15" customHeight="1" outlineLevel="1" x14ac:dyDescent="0.2">
      <c r="A172" s="1020" t="s">
        <v>1537</v>
      </c>
    </row>
    <row r="173" spans="1:1" ht="15" customHeight="1" outlineLevel="1" x14ac:dyDescent="0.2">
      <c r="A173" s="1020" t="s">
        <v>1538</v>
      </c>
    </row>
    <row r="174" spans="1:1" ht="15" customHeight="1" outlineLevel="1" x14ac:dyDescent="0.2">
      <c r="A174" s="1020" t="s">
        <v>1539</v>
      </c>
    </row>
    <row r="175" spans="1:1" ht="15" customHeight="1" outlineLevel="1" x14ac:dyDescent="0.2">
      <c r="A175" s="1020" t="s">
        <v>1540</v>
      </c>
    </row>
    <row r="176" spans="1:1" ht="15" customHeight="1" outlineLevel="1" x14ac:dyDescent="0.2">
      <c r="A176" s="1020" t="s">
        <v>1541</v>
      </c>
    </row>
    <row r="177" spans="1:1" ht="15" customHeight="1" outlineLevel="1" x14ac:dyDescent="0.2">
      <c r="A177" s="1020" t="s">
        <v>1542</v>
      </c>
    </row>
    <row r="178" spans="1:1" ht="15" customHeight="1" outlineLevel="1" x14ac:dyDescent="0.2">
      <c r="A178" s="1020" t="s">
        <v>1649</v>
      </c>
    </row>
    <row r="179" spans="1:1" ht="7" customHeight="1" x14ac:dyDescent="0.2"/>
    <row r="180" spans="1:1" ht="15" customHeight="1" x14ac:dyDescent="0.2">
      <c r="A180" s="1535" t="s">
        <v>1647</v>
      </c>
    </row>
    <row r="181" spans="1:1" ht="7" customHeight="1" x14ac:dyDescent="0.2"/>
    <row r="182" spans="1:1" ht="15" customHeight="1" x14ac:dyDescent="0.25">
      <c r="A182" s="1536" t="s">
        <v>1653</v>
      </c>
    </row>
    <row r="183" spans="1:1" ht="7" customHeight="1" outlineLevel="1" x14ac:dyDescent="0.2">
      <c r="A183" s="1534"/>
    </row>
    <row r="184" spans="1:1" ht="15" customHeight="1" outlineLevel="1" x14ac:dyDescent="0.2">
      <c r="A184" s="1020" t="s">
        <v>1648</v>
      </c>
    </row>
    <row r="185" spans="1:1" ht="7" customHeight="1" x14ac:dyDescent="0.2">
      <c r="A185" s="1534"/>
    </row>
    <row r="186" spans="1:1" ht="15" customHeight="1" x14ac:dyDescent="0.25">
      <c r="A186" s="1536" t="s">
        <v>1654</v>
      </c>
    </row>
    <row r="187" spans="1:1" ht="7" customHeight="1" outlineLevel="1" x14ac:dyDescent="0.2">
      <c r="A187" s="1534"/>
    </row>
    <row r="188" spans="1:1" ht="15" customHeight="1" outlineLevel="1" x14ac:dyDescent="0.2">
      <c r="A188" s="1020" t="s">
        <v>1650</v>
      </c>
    </row>
    <row r="189" spans="1:1" ht="15" customHeight="1" outlineLevel="1" x14ac:dyDescent="0.2">
      <c r="A189" s="1020" t="s">
        <v>1651</v>
      </c>
    </row>
    <row r="190" spans="1:1" ht="15" customHeight="1" outlineLevel="1" x14ac:dyDescent="0.2">
      <c r="A190" s="1020" t="s">
        <v>1652</v>
      </c>
    </row>
    <row r="191" spans="1:1" ht="7" customHeight="1" x14ac:dyDescent="0.2">
      <c r="A191" s="1534"/>
    </row>
    <row r="192" spans="1:1" ht="15" customHeight="1" x14ac:dyDescent="0.25">
      <c r="A192" s="1536" t="s">
        <v>1655</v>
      </c>
    </row>
    <row r="193" spans="1:1" ht="7" customHeight="1" outlineLevel="1" x14ac:dyDescent="0.2"/>
    <row r="194" spans="1:1" ht="15" customHeight="1" outlineLevel="1" x14ac:dyDescent="0.2">
      <c r="A194" s="1020" t="s">
        <v>1656</v>
      </c>
    </row>
    <row r="195" spans="1:1" ht="15" customHeight="1" outlineLevel="1" x14ac:dyDescent="0.2">
      <c r="A195" s="1020" t="s">
        <v>1657</v>
      </c>
    </row>
    <row r="196" spans="1:1" ht="15" customHeight="1" outlineLevel="1" x14ac:dyDescent="0.2">
      <c r="A196" s="1020" t="s">
        <v>1658</v>
      </c>
    </row>
    <row r="197" spans="1:1" ht="15" customHeight="1" outlineLevel="1" x14ac:dyDescent="0.2">
      <c r="A197" s="1020" t="s">
        <v>1659</v>
      </c>
    </row>
    <row r="198" spans="1:1" ht="15" customHeight="1" outlineLevel="1" x14ac:dyDescent="0.2">
      <c r="A198" s="1020" t="s">
        <v>1660</v>
      </c>
    </row>
    <row r="199" spans="1:1" ht="7" customHeight="1" x14ac:dyDescent="0.2"/>
    <row r="200" spans="1:1" ht="15" customHeight="1" x14ac:dyDescent="0.2">
      <c r="A200" s="1537" t="s">
        <v>1661</v>
      </c>
    </row>
    <row r="201" spans="1:1" ht="7" customHeight="1" x14ac:dyDescent="0.25">
      <c r="A201" s="1538"/>
    </row>
    <row r="202" spans="1:1" ht="15" customHeight="1" x14ac:dyDescent="0.25">
      <c r="A202" s="1536" t="s">
        <v>1662</v>
      </c>
    </row>
    <row r="203" spans="1:1" ht="7" customHeight="1" outlineLevel="1" x14ac:dyDescent="0.2"/>
    <row r="204" spans="1:1" ht="15" customHeight="1" outlineLevel="1" x14ac:dyDescent="0.2">
      <c r="A204" s="1020" t="s">
        <v>1830</v>
      </c>
    </row>
    <row r="205" spans="1:1" ht="15" customHeight="1" outlineLevel="1" x14ac:dyDescent="0.2">
      <c r="A205" s="1020" t="s">
        <v>1831</v>
      </c>
    </row>
    <row r="206" spans="1:1" ht="15" customHeight="1" outlineLevel="1" x14ac:dyDescent="0.2">
      <c r="A206" s="1020" t="s">
        <v>1832</v>
      </c>
    </row>
    <row r="207" spans="1:1" ht="15" customHeight="1" outlineLevel="1" x14ac:dyDescent="0.2">
      <c r="A207" s="1020" t="s">
        <v>1833</v>
      </c>
    </row>
    <row r="208" spans="1:1" ht="15" customHeight="1" outlineLevel="1" x14ac:dyDescent="0.2">
      <c r="A208" s="1020" t="s">
        <v>1834</v>
      </c>
    </row>
    <row r="209" spans="1:1" ht="15" customHeight="1" outlineLevel="1" x14ac:dyDescent="0.2">
      <c r="A209" s="1020" t="s">
        <v>1835</v>
      </c>
    </row>
    <row r="210" spans="1:1" ht="15" customHeight="1" outlineLevel="1" x14ac:dyDescent="0.2">
      <c r="A210" s="1020" t="s">
        <v>1836</v>
      </c>
    </row>
    <row r="211" spans="1:1" ht="15" customHeight="1" outlineLevel="1" x14ac:dyDescent="0.2">
      <c r="A211" s="1020" t="s">
        <v>1837</v>
      </c>
    </row>
    <row r="212" spans="1:1" ht="15" customHeight="1" outlineLevel="1" x14ac:dyDescent="0.2">
      <c r="A212" s="1020" t="s">
        <v>1838</v>
      </c>
    </row>
    <row r="213" spans="1:1" ht="7" customHeight="1" x14ac:dyDescent="0.2"/>
    <row r="214" spans="1:1" ht="15" customHeight="1" x14ac:dyDescent="0.2">
      <c r="A214" s="1537" t="s">
        <v>1726</v>
      </c>
    </row>
    <row r="215" spans="1:1" ht="7" customHeight="1" outlineLevel="1" x14ac:dyDescent="0.2"/>
    <row r="216" spans="1:1" ht="15" customHeight="1" outlineLevel="1" x14ac:dyDescent="0.2">
      <c r="A216" s="1020" t="s">
        <v>1730</v>
      </c>
    </row>
    <row r="217" spans="1:1" ht="15" customHeight="1" outlineLevel="1" x14ac:dyDescent="0.2">
      <c r="A217" s="1020" t="s">
        <v>1733</v>
      </c>
    </row>
    <row r="218" spans="1:1" ht="15" customHeight="1" outlineLevel="1" x14ac:dyDescent="0.2">
      <c r="A218" s="1020" t="s">
        <v>1734</v>
      </c>
    </row>
    <row r="219" spans="1:1" ht="15" customHeight="1" outlineLevel="1" x14ac:dyDescent="0.2">
      <c r="A219" s="1020" t="s">
        <v>1735</v>
      </c>
    </row>
    <row r="220" spans="1:1" ht="15" customHeight="1" outlineLevel="1" x14ac:dyDescent="0.2">
      <c r="A220" s="1020" t="s">
        <v>1736</v>
      </c>
    </row>
    <row r="221" spans="1:1" ht="15" customHeight="1" outlineLevel="1" x14ac:dyDescent="0.2">
      <c r="A221" s="1020" t="s">
        <v>1737</v>
      </c>
    </row>
    <row r="222" spans="1:1" ht="7" customHeight="1" x14ac:dyDescent="0.2"/>
    <row r="223" spans="1:1" ht="15" customHeight="1" x14ac:dyDescent="0.2">
      <c r="A223" s="1537" t="s">
        <v>1727</v>
      </c>
    </row>
    <row r="224" spans="1:1" ht="7" customHeight="1" x14ac:dyDescent="0.25">
      <c r="A224" s="1538"/>
    </row>
    <row r="225" spans="1:1" ht="15" customHeight="1" x14ac:dyDescent="0.25">
      <c r="A225" s="1536" t="s">
        <v>1728</v>
      </c>
    </row>
    <row r="226" spans="1:1" ht="7" customHeight="1" outlineLevel="1" x14ac:dyDescent="0.2">
      <c r="A226" s="1534"/>
    </row>
    <row r="227" spans="1:1" ht="15" customHeight="1" outlineLevel="1" x14ac:dyDescent="0.2">
      <c r="A227" s="1020" t="s">
        <v>1962</v>
      </c>
    </row>
    <row r="228" spans="1:1" ht="7" customHeight="1" x14ac:dyDescent="0.2">
      <c r="A228" s="1534"/>
    </row>
    <row r="229" spans="1:1" ht="15" customHeight="1" x14ac:dyDescent="0.25">
      <c r="A229" s="1536" t="s">
        <v>1729</v>
      </c>
    </row>
    <row r="230" spans="1:1" ht="7" customHeight="1" outlineLevel="1" x14ac:dyDescent="0.2"/>
    <row r="231" spans="1:1" ht="15" customHeight="1" outlineLevel="1" x14ac:dyDescent="0.2">
      <c r="A231" s="1020" t="s">
        <v>1963</v>
      </c>
    </row>
    <row r="232" spans="1:1" ht="15" customHeight="1" outlineLevel="1" x14ac:dyDescent="0.2">
      <c r="A232" s="1020" t="s">
        <v>1964</v>
      </c>
    </row>
    <row r="233" spans="1:1" ht="15" customHeight="1" outlineLevel="1" x14ac:dyDescent="0.2">
      <c r="A233" s="1020" t="s">
        <v>1965</v>
      </c>
    </row>
    <row r="234" spans="1:1" ht="15" customHeight="1" outlineLevel="1" x14ac:dyDescent="0.2">
      <c r="A234" s="1020" t="s">
        <v>1966</v>
      </c>
    </row>
    <row r="235" spans="1:1" ht="15" customHeight="1" outlineLevel="1" x14ac:dyDescent="0.2">
      <c r="A235" s="1020" t="s">
        <v>1967</v>
      </c>
    </row>
    <row r="236" spans="1:1" ht="15" customHeight="1" outlineLevel="1" x14ac:dyDescent="0.2">
      <c r="A236" s="1020" t="s">
        <v>1968</v>
      </c>
    </row>
    <row r="237" spans="1:1" ht="15" customHeight="1" outlineLevel="1" x14ac:dyDescent="0.2">
      <c r="A237" s="1020" t="s">
        <v>1969</v>
      </c>
    </row>
    <row r="238" spans="1:1" ht="15" customHeight="1" outlineLevel="1" x14ac:dyDescent="0.2">
      <c r="A238" s="1020" t="s">
        <v>1970</v>
      </c>
    </row>
    <row r="239" spans="1:1" ht="15" customHeight="1" outlineLevel="1" x14ac:dyDescent="0.2">
      <c r="A239" s="1020" t="s">
        <v>1971</v>
      </c>
    </row>
    <row r="240" spans="1:1" ht="15" customHeight="1" outlineLevel="1" x14ac:dyDescent="0.2">
      <c r="A240" s="1020" t="s">
        <v>1972</v>
      </c>
    </row>
    <row r="241" spans="1:1" ht="15" customHeight="1" outlineLevel="1" x14ac:dyDescent="0.2">
      <c r="A241" s="1020" t="s">
        <v>1973</v>
      </c>
    </row>
    <row r="242" spans="1:1" ht="15" customHeight="1" outlineLevel="1" x14ac:dyDescent="0.2">
      <c r="A242" s="1020" t="s">
        <v>1974</v>
      </c>
    </row>
    <row r="243" spans="1:1" ht="15" customHeight="1" outlineLevel="1" x14ac:dyDescent="0.2">
      <c r="A243" s="1020" t="s">
        <v>1975</v>
      </c>
    </row>
    <row r="244" spans="1:1" ht="7" customHeight="1" thickBot="1" x14ac:dyDescent="0.25">
      <c r="A244" s="1904"/>
    </row>
    <row r="245" spans="1:1" ht="15" customHeight="1" thickTop="1" x14ac:dyDescent="0.2"/>
    <row r="246" spans="1:1" ht="15" customHeight="1" x14ac:dyDescent="0.2"/>
    <row r="247" spans="1:1" ht="15" customHeight="1" x14ac:dyDescent="0.2"/>
    <row r="248" spans="1:1" ht="15" customHeight="1" x14ac:dyDescent="0.2"/>
    <row r="249" spans="1:1" ht="15" customHeight="1" x14ac:dyDescent="0.2"/>
  </sheetData>
  <hyperlinks>
    <hyperlink ref="A24" location="'4.1'!A1" display="4.1 - Índice de Preços no Consumidor de bens e serviços culturais (2012 = 100), 2020-2024" xr:uid="{4EEC3275-278E-4185-869F-B1E21F3EC821}"/>
    <hyperlink ref="A28" location="'4.2.1'!A1" display="4.2.1 - Principais variáveis das empresas culturais e criativas, por escalões de pessoal ao serviço" xr:uid="{485C11F8-290A-4935-8680-75ABD1705557}"/>
    <hyperlink ref="A30" location="'4.2.3'!A1" display="4.2.3 - Número de empresas das atividades culturais e criativas, por classes da CAE-Rev.2, 2019-2023" xr:uid="{23FC8EF4-F4C3-48B5-84C5-CF0F641F2AC9}"/>
    <hyperlink ref="A31" location="'4.2.4'!A1" display="4.2.4 - Remunerações do pessoal ao serviço das empresas das atividades culturais e criativas, por classes da CAE-Rev.2, 2019-2023" xr:uid="{F134F1D5-FA26-41E0-81DC-BCBD26004357}"/>
    <hyperlink ref="A32" location="'4.2.5'!A1" display="4.2.5 - Volume de negócios das empresas das atividades culturais e criativas, por classes da CAE-Rev.2, 2019-2023" xr:uid="{900EBEB1-BAA4-4236-9244-7BAAC4A9DAD5}"/>
    <hyperlink ref="A33" location="'4.2.6'!A1" display="4.2.6 - Valor Acrescentado Bruto (VABpm) das empresas das atividades culturais e criativas, por classes da CAE-Rev.2, 2019-2023" xr:uid="{F14EF64D-D437-4DB7-BDB9-204D0A0B152E}"/>
    <hyperlink ref="A34" location="'4.2.7'!A1" display="4.2.7 - Produtividade aparente das empresas das atividades culturais e criativas, por classes da CAE-Rev.2, 2019-2023" xr:uid="{9153F8BC-389D-4D9D-A2A8-02B08E111364}"/>
    <hyperlink ref="A35" location="'4.2.8.1'!A1" display="4.2.8.1 - Principais variáveis das empresas de impressão e reprodução de suportes gravados, por CAE- Rev.3, e escalões de pessoal ao serviço" xr:uid="{71626713-6249-4E7B-85AB-3E9D7D5124F5}"/>
    <hyperlink ref="A36" location="'4.2.8.2'!A1" display="4.2.8.2 - Principais variáveis das empresas de atividades de impressão e reprodução de suportes gravados, por CAE- Rev.3 e região (NUTS I)" xr:uid="{601808EA-814C-4CD3-8187-4014544E95EA}"/>
    <hyperlink ref="A37" location="'4.2.9.1'!A1" display="4.2.9.1 - Principais variáveis das empresas de fabricação de joalharia, ourivesaria e artigos similares e das empresas de fabricação de instrumentos musicais, por CAE - Rev.3 e escalões de pessoal ao serviço" xr:uid="{BC7A3230-64B6-4590-B1FD-9A98662D9329}"/>
    <hyperlink ref="A38" location="'4.2.9.2'!A1" display="4.2.9-2 - Principais variáveis das empresas de fabricação de joalharia, ourivesaria e artigos similares e das empresas de fabricação de instrumentos musicais, por CAE - Rev.3 e região (NUTS I)" xr:uid="{DD88D38A-8F05-47C5-9C83-89977ABFE622}"/>
    <hyperlink ref="A39" location="'4.2.10.1'!A1" display="4.2.10.1 - Principais variáveis das empresas de comércio a retalho de bens culturais e recreativos, em estabelecimentos especializados, por CAE- Rev.3 e escalões de pessoal ao serviço" xr:uid="{3FE31D40-E09A-441C-A0B3-4BAF46A68CD9}"/>
    <hyperlink ref="A40" location="'4.2.10.2'!A1" display="4.2.10.2 - Principais variáveis das empresas de comércio a retalho de bens culturais e recreativos," xr:uid="{207B7090-8043-4279-81BF-50C11D66C226}"/>
    <hyperlink ref="A41" location="'4.2.11.1'!A1" display="4.2.11.1 - Principais variáveis das empresas de edição, por CAE - Rev.3 e escalões de pessoal ao serviço" xr:uid="{933BF5E7-84BE-46A1-93CF-A382637DAB23}"/>
    <hyperlink ref="A42" location="'4.2.11.2'!A1" display="4.2.11.2 - Principais variáveis das empresas de edição, por CAE - Rev.3 e região (NUTS I)" xr:uid="{10ED37FA-B8A2-44CB-9E64-6EC6C0091918}"/>
    <hyperlink ref="A43" location="'4.2.12.1'!A1" display="4.2.12.1 - Principais variáveis das empresas de atividades cinematográficas, de vídeo, de produção de programas de televisão, de gravação de som e de edição de música, por CAE- Rev.3 e escalões de pessoal ao serviço" xr:uid="{A936F95E-1C31-456D-B936-451FB1294DEB}"/>
    <hyperlink ref="A44" location="'4.2.12.2'!A1" display="4.2.12.2 - Principais variáveis das empresas de atividades cinematográficas, de vídeo, de produção de programas de televisão, de gravação de som e de edição de música, por CAE- Rev.3 e região (NUTS I)" xr:uid="{EF97AB2A-6A5E-456E-B741-7A0471172FD4}"/>
    <hyperlink ref="A45" location="'4.2.13.1'!A1" display="4.2.13.1 - Principais variáveis das empresas de atividades de rádio, de televisão e atividades de agências de notícias, por CAE- Rev.3  e escalões de pessoal ao serviço" xr:uid="{F7054785-AB06-4406-B72A-DAA11BD01FDC}"/>
    <hyperlink ref="A46" location="'4.2.13.2'!A1" display="4.2.13.2 - Principais variáveis das empresas de atividades de rádio, de televisão e atividades de agências de notícias, por CAE- Rev.3 e região (NUTS I)" xr:uid="{C9A00745-F824-43E9-AAD6-D98663AF6386}"/>
    <hyperlink ref="A47" location="'4.2.14.1'!A1" display="4.2.14.1 - Principais variáveis das empresas de atividades de arquitetura, agências de publicidade, atividades de design, atividades de tradução e interpretação, aluguer de videocassetes e discos, por CAE- Rev.3 e escalões de pessoal ao serviço" xr:uid="{32005A22-E506-4C36-AAD7-0A40F9FB570B}"/>
    <hyperlink ref="A48" location="'4.2.14.2'!A1" display="4.2.14.2 - Principais variáveis das empresas de atividades de arquitetura, agências de publicidade, atividades de design, atividades de tradução e interpretação, aluguer de videocassetes e discos, por CAE- Rev.3 e região (NUTS I)" xr:uid="{32759D9E-DC63-424D-8A0E-C7EAE10A7E1A}"/>
    <hyperlink ref="A49" location="'4.2.15.1'!A1" display="4.2.15.1 - Principais variáveis das empresas de ensino de atividades culturais, por CAE- Rev.3 e escalões de pessoal ao serviço" xr:uid="{D9B827BA-A8D5-4DEB-884A-00F800FE09C8}"/>
    <hyperlink ref="A50" location="'4.2.15.2'!A1" display="4.2.15.2 - Principais variáveis das empresas de ensino de atividades culturais, por CAE- Rev.3 e região (NUTS I)" xr:uid="{FF9DA9DB-9312-48BB-BF3F-1A9B8D478EFE}"/>
    <hyperlink ref="A51" location="'4.2.16.1'!A1" display="4.2.16.1 - Principais variáveis das empresas de atividades de teatro, de música, de dança e outras atividades artísticas e literárias, por CAE-Rev.3 e escalões de pessoal ao serviço" xr:uid="{DA7914AB-2A23-4B07-913F-7B4F038824C7}"/>
    <hyperlink ref="A52" location="'4.2.16.2'!A1" display="4.2.16.2 - Principais variáveis das empresas de atividades de teatro, de música, de dança e outras atividades artísticas e literárias, por CAE-Rev.3 e região (NUTS I)" xr:uid="{89A64FE6-1908-421F-880C-EC3AEEE50373}"/>
    <hyperlink ref="A29" location="'4.2.2'!A1" display="4.2.2 - Principais variáveis das empresas culturais e criativas, por região (NUTS I)" xr:uid="{2E925970-0439-4A0F-A799-B469D888BF6E}"/>
    <hyperlink ref="A53" location="'4.2.17.1'!A1" display="4.2.17.1 - Principais variáveis das empresas de atividades de bibliotecas, arquivos, museus e outras atividades culturais, por CAE-Rev.3 e escalões de pessoal ao serviço" xr:uid="{668786D5-C913-46F7-93F2-29814C33A6B8}"/>
    <hyperlink ref="A54" location="'4.2.17.2'!A1" display="4.2.17.2 - Principais variáveis das empresas de atividades de bibliotecas, arquivos, museus e outras atividades culturais, por CAE- Rev.3 e região (NUTS I)" xr:uid="{10E12010-AAC8-44EF-A8AB-9DF71CBB1591}"/>
    <hyperlink ref="A55" location="'4.2.18'!A1" display="4.2.18 - Royalties – Fornecimentos e serviços externos e rendimentos suplementares, por atividades culturais e criativas, 2022-2023" xr:uid="{2BC7D206-4FC6-4252-BE39-0100083E30DE}"/>
    <hyperlink ref="A59" location="'4.3.1'!A1" display="4.3.1 - Número de trabalhadores e remuneração bruta mensal média por trabalhador (total, regular e base) no total da economia e no sector cultural e criativo." xr:uid="{A1F359F7-05A8-4623-87F8-AA822883E044}"/>
    <hyperlink ref="A60" location="'4.3.2'!A1" display="4.3.2 - Variação anual do número de trabalhadores e da remuneração bruta mensal média por trabalhador (total, regular e base) no total da economia e no sector cultural e criativo" xr:uid="{0F4DD6CA-6ABA-4228-81B7-F9379945FD55}"/>
    <hyperlink ref="A61" location="'4.3.3'!A1" display="4.3.3 - Número de trabalhadores e remuneração bruta mensal média por trabalhador (total, regular e base)  no sector cultural e criativo por dimensão da empresa " xr:uid="{BDE20FB9-3BB0-4881-A54A-2497D44C4042}"/>
    <hyperlink ref="A62" location="'4.3.4'!A1" display="4.3.4 - Número de trabalhadores e remuneração bruta mensal média por trabalhador (total, regular e base) por atividades económicas (CAE-Rev. 3) do sector cultural e criativo " xr:uid="{D5E68C0C-BD9A-4B2A-BA5D-5F3EC8497382}"/>
    <hyperlink ref="A17" location="'3.1'!A1" display="3.1 - Emprego total e emprego cultural1 (Série 2021) por sexo, escalão etário e nível de escolaridade completo, 2020-2024" xr:uid="{0B2EED17-6788-428F-AD8F-A68AD077251B}"/>
    <hyperlink ref="A18" location="'3.2'!A1" display="3.2 - Emprego total e cultural, por algumas caraterísticas do mercado de trabalho (%), 2020-2024" xr:uid="{7C9E35C5-547C-4DDE-94C5-0AA9715362AA}"/>
    <hyperlink ref="A66" location="'5.1'!A1" display="5.1 - Comércio internacional -  importações de bens, por domínio dos bens culturais, 2020-2024" xr:uid="{9246E7A2-8F86-4A31-882C-4E03D11500D6}"/>
    <hyperlink ref="A67" location="'5.2'!A1" display="5.2 - Comércio internacional -  exportações de bens, por domínio dos bens culturais, 2020-2024" xr:uid="{59175A00-0343-4FD0-A7EF-C6D2C83031F9}"/>
    <hyperlink ref="A68" location="'5.3'!A1" display="5.3 - Comércio internacional de bens culturais, por países, 2022-2024" xr:uid="{826A5EC4-AC70-4A32-94B7-F22BDEBD6951}"/>
    <hyperlink ref="A69" location="'5.4'!A1" display="5.4 - Comércio internacional de bens pertencentes ao domínio dos livros e materiais impressos, por países, 2022-2024" xr:uid="{304FB05D-3C0F-4E46-91C2-8AE733D54221}"/>
    <hyperlink ref="A70" location="'5.5'!A1" display="5.5 - Comércio internacional de bens pertencentes ao domínio das artes visuais, por países, 2022-2024" xr:uid="{F45ADA03-D41D-4CE3-99BE-9CA6C64E22B6}"/>
    <hyperlink ref="A71" location="'5.6'!A1" display="5.6 - Comércio internacional de bens pertencentes ao domínio de artesanato, por países, 2022-2024" xr:uid="{30A60A63-C0CA-40D6-9680-33A7575AA8BD}"/>
    <hyperlink ref="A72" location="'5.7'!A1" display="5.7 - Comércio internacional de bens pertencentes ao domínio das artes performativas, por países, 2022-2024" xr:uid="{C66DEEFD-385C-4FB8-8103-D9510A580FDE}"/>
    <hyperlink ref="A73" location="'5.8'!A1" display="5.8 - Comércio internacional de bens pertencentes domínio do audiovisual e multimédia, por países, 2022-2024" xr:uid="{6B0A5F58-FBA7-4000-A0DA-73B46EC685BD}"/>
    <hyperlink ref="A77" location="'6.1'!A1" display="6.1 - Proporção de pessoas dos 16 aos 74 anos que utilizaram internet nos 3 meses anteriores à entrevista por atividades culturais realizadas, Portugal, 2020-2024" xr:uid="{066B4DDE-6D25-4EB5-8D11-9A474E60964E}"/>
    <hyperlink ref="A78" location="'6.2'!A1" display="6.2 - Proporção de pessoas com idade entre 16 e 74 anos que utilizaram internet nos 3 meses anteriores à entrevista, para atividades culturais e por algumas características sociodemográficas (sexo, escalões etários, nível de escolaridade completo, condição perante o trabalho, rendimento do agregado familiar, grau de urbanização e regiões NUTS II), Portugal, 2024" xr:uid="{564117E0-6062-42EA-AF14-5B14D07E752A}"/>
    <hyperlink ref="A79" location="'6.3'!A1" display="6.3 - Proporção de pessoas dos 16 aos 74 anos que utilizaram comércio eletrónico para compras de produtos e serviços culturais nos 3 meses anteriores à entrevista por tipo de produtos ou serviços encomendados, Portugal, 2022-2024" xr:uid="{35FB5C06-C539-4D47-97F7-77620B81F3E3}"/>
    <hyperlink ref="A80" location="'6.4'!A1" display="6.4 - Proporção de pessoas com idade entre 16 e 74 anos que utilizaram internet nos 3 meses anteriores à entrevista, para compras  e por algumas características sociodemográficas (sexo, escalões etários, nível de escolaridade completo, condição perante o trabalho, rendimento do agregado familiar, grau de urbanização) e regiões NUTS II), Portugal, 2024" xr:uid="{F9AD325A-DD69-4000-A5B8-C37313BF8394}"/>
    <hyperlink ref="A86" location="'7.1.1'!A1" display="7.1.1 - Situação dos museus observados" xr:uid="{3E39A5DA-7164-49AB-B4F1-7ECE906DD464}"/>
    <hyperlink ref="A87" location="'7.1.2'!A1" display="7.1.2 - Museus, segundo os critérios de seleção, por tipologia " xr:uid="{07B7E69B-925C-488C-B6F1-CC72FEFD8435}"/>
    <hyperlink ref="A88" location="'7.1.3'!A1" display="7.1.3 - Visitantes dos museus, por tipologia" xr:uid="{6C886EB6-0FDE-436A-A035-1A43DB9871B5}"/>
    <hyperlink ref="A89" location="'7.1.4'!A1" display="7.1.4 - Visitantes dos museus, por região (NUTS II) " xr:uid="{094C836F-1AFF-4402-93DA-23BD2757FD41}"/>
    <hyperlink ref="A90" location="'7.1.5'!A1" display="7.1.5 - Número de bens dos museus, segundo o tipo dominante dos bens, por tipologia" xr:uid="{1C7CFE5A-347D-40E8-A634-5A3ED3821AA5}"/>
    <hyperlink ref="A91" location="'7.1.6'!A1" display="7.1.6 - Número de bens dos museus, segundo o tipo dominante dos bens, por região (NUTS II)" xr:uid="{3D65DE0E-A351-4D79-841F-32D6316F1276}"/>
    <hyperlink ref="A92" location="'7.1.7'!A1" display="7.1.7 - Museus, segundo o funcionamento, por tipologia" xr:uid="{DB64D5E2-ED27-42E0-BF4C-0340B16A7579}"/>
    <hyperlink ref="A93" location="'7.1.8'!A1" display="7.1.8 - Museus, segundo o funcionamento, por região (NUTS II)" xr:uid="{1F64967A-F406-4568-A3EF-86D8673CBBF3}"/>
    <hyperlink ref="A94" location="'7.1.9'!A1" display="7.1.9 - Controlo dos visitantes nos museus, por tipologia" xr:uid="{84DFC558-DA1D-4D7C-98C7-36E0456490ED}"/>
    <hyperlink ref="A95" location="'7.1.10'!A1" display="7.1.10 - Museus, segundo o tipo dominante de bens, por tipologia" xr:uid="{ADD6A098-B390-4D7B-A9B8-C63F761DAE74}"/>
    <hyperlink ref="A96" location="'7.1.11'!A1" display="7.1.11 - Pessoal ao serviço, remunerado, não remunerado e pessoal voluntário nos museus, por tipologia" xr:uid="{48F2F830-3AEF-4257-B1A8-2C6A89FEF2F8}"/>
    <hyperlink ref="A97" location="'7.1.12'!A1" display="7.1.12 - Museus, segundo as atividades orientadas para os visitantes, por tipologia" xr:uid="{CC959DFF-BEB4-43CE-B5F8-93A9742632F8}"/>
    <hyperlink ref="A98" location="'7.1.13'!A1" display="7.1.13 - Serviço educativo dos museus, por tipologia " xr:uid="{C4ED30E2-88B4-4728-A667-326DA6186469}"/>
    <hyperlink ref="A99" location="'7.1.14'!A1" display="7.1.14 - Museus polinucleados e número de núcleos, por tipologia" xr:uid="{B12B2746-8E3F-422D-B644-D2B3D298FD11}"/>
    <hyperlink ref="A100" location="'7.1.15'!A1" display="7.1.15 - Museus segundo a personalidade jurídica, por tipologia" xr:uid="{E56CF466-0FE9-4C33-AE56-D3169AC2235D}"/>
    <hyperlink ref="A101" location="'7.1.16'!A1" display="7.1.16 - Forma jurídica do espaço ou entidade de que o museu depende, por tipologia" xr:uid="{F7C0B20E-0867-4C55-9E17-5B81413AEB88}"/>
    <hyperlink ref="A102" location="'7.1.17'!A1" display="7.1.17 - Espaços dos Museus destinados ao público, por tipologia" xr:uid="{3CB52127-2A7F-429F-9795-BD6432CA793C}"/>
    <hyperlink ref="A103" location="'7.1.18'!A1" display="7.1.18 - Publicações produzidas e/ou editadas pelos museus, por tipologia" xr:uid="{177A8AD7-8847-4AEF-BC13-19CA2C9ED31A}"/>
    <hyperlink ref="A104" location="'7.1.19'!A1" display="7.1.19 - Espaços técnicos e administrativos dos museus, por tipologia" xr:uid="{73B33389-FBF0-4E28-93E2-D589F125BF1F}"/>
    <hyperlink ref="A105" location="'7.1.20'!A1" display="7.1.20 - Instalações dos museus, por tipologia" xr:uid="{2032C077-7302-40E8-A329-57282D4EA155}"/>
    <hyperlink ref="A106" location="'7.1.21'!A1" display="7.1.21 - Museus segundo os escalões de área total ocupada, por tipologia" xr:uid="{AA3F7769-6740-4112-9186-337B77BCB0F3}"/>
    <hyperlink ref="A107" location="'7.1.22'!A1" display="7.1.22 - Museus segundo os escalões de anos de abertura ao público, por tipologia" xr:uid="{F30A20DF-E273-4D75-A212-ADC74E1C5B56}"/>
    <hyperlink ref="A108" location="'7.1.23'!A1" display="7.1.23 - Recursos informáticos e de comunicação dos museus, por tipologia " xr:uid="{61A45BF8-628E-4BD6-9BC0-0A83FF36865D}"/>
    <hyperlink ref="A109" location="'7.1.24'!A1" display="7.1.24 - Presença na Internet, Website e ligação dos museus a portais, por tipologia" xr:uid="{9A5A1305-A894-4793-9426-3917F791B60F}"/>
    <hyperlink ref="A110" location="'7.1.25'!A1" display="7.1.25 - Informação, serviços, comunicação e pesquisas online disponibilizados pelos museus" xr:uid="{3ABA30EF-4974-455C-A37C-90BA849B0A23}"/>
    <hyperlink ref="A114" location="'7.2.1'!A1" display="7.2.1 - Bens imóveis classificados, segundo a categoria, por região (NUTS III), 2024" xr:uid="{C382D73A-EC90-4C4E-AE6E-FA01AD63A6C0}"/>
    <hyperlink ref="A115" location="'7.2.2'!A1" display="7.2.2 - Bens imóveis classificados, segundo a categoria de proteção, por região (NUTS III), 2024" xr:uid="{715572ED-66A5-47ED-8B20-095B5900C595}"/>
    <hyperlink ref="A116" location="'7.2.3'!A1" display="7.2.3 - Bens imóveis classificados, segundo a entidade proprietária, por região (NUTS III), 2024" xr:uid="{C1E2ADF9-6F54-4714-B321-052AEFEC98A8}"/>
    <hyperlink ref="A117" location="'7.2.4'!A1" display="7.2.4 - Património Mundial em Portugal classificado pela UNESCO e ano de classificação" xr:uid="{36775C98-DE13-4E42-948D-135010D316E7}"/>
    <hyperlink ref="A118" location="'7.2.5'!A1" display="7.2.5 - Património Imaterial em Portugal classificado pela UNESCO, e ano da classificação" xr:uid="{D3F265DC-79EF-41B4-9E5E-A697774A8A3C}"/>
    <hyperlink ref="A119" location="'7.3'!A1" display="7.3 - Capital Europeia da Cultura, 1985-2024" xr:uid="{079996AB-23C6-4C0F-B0A1-FEA44A226751}"/>
    <hyperlink ref="A123" location="'8.1.1'!A1" display="8.1.1 - Exposições, obras expostas e autores representados, por região (NUTS II), 2019 - 2024" xr:uid="{0CCE1E81-5E29-4C68-881B-80B4E56465EB}"/>
    <hyperlink ref="A124" location="'8.1.2'!A1" display="8.1.2 - Tipo de espaço das galerias de arte e outros espaços de exposições temporárias, por região (NUTS II) " xr:uid="{40C05A6D-690D-4C1B-8ED4-63440990631C}"/>
    <hyperlink ref="A125" location="'8.1.3'!A1" display="8.1.3 - Número de obras expostas nas galerias de arte e outros espaços de exposições temporárias, segundo a classificação das obras, por região (NUTS II)" xr:uid="{D4D9DC92-EE6D-4C03-95D4-D97C9C11C547}"/>
    <hyperlink ref="A126" location="'8.1.4'!A1" display="8.1.4 - Obras expostas nas galerias de arte e outros espaços de exposições temporárias, segundo a natureza dos espaços de exposição, por classificação das obras" xr:uid="{3F7BAA73-E067-42DA-8C3F-C0C03020A37E}"/>
    <hyperlink ref="A127" location="'8.1.5'!A1" display="8.1.5 -  Localização das galerias de arte e outros espaços de exposições temporárias, por tipo de espaço" xr:uid="{885F165C-7683-426B-A83D-E1ACCA4475D8}"/>
    <hyperlink ref="A128" location="'8.1.6'!A1" display="8.1.6 -  Exposições realizadas segundo a entidade promotora(1), por região (Nuts II)" xr:uid="{5232EFA0-C60D-4646-A514-561D35FD2358}"/>
    <hyperlink ref="A12" location="'2.1'!A1" display="Q.2.1 - Alunos inscritos no ensino superior,  por Área de educação e formação (ensino cultural), 2019/2020-2023/2024" xr:uid="{08D67FA9-14B8-4480-9154-079C059C6DCB}"/>
    <hyperlink ref="A13" location="'2.2'!A1" display="Q.2.2 - Diplomados do ensino superior por Área de educação e formação (ensino cultural);, 2019/2020-2023/2024" xr:uid="{79726CAA-8744-4929-B122-8702412EC4A0}"/>
    <hyperlink ref="A134" location="'9.1.1'!A1" display="9.1.1 - Autores e livros editados impressos, por tipo de edição, 2020-2024" xr:uid="{39D1EF92-AE63-40F8-8867-D484DF00B5E4}"/>
    <hyperlink ref="A135" location="'9.1.2'!A1" display="9.1.2 - Livros editados impressos, por tipo de autor, 2020-2024" xr:uid="{B71B377F-7AE6-4875-B679-E11707CC8841}"/>
    <hyperlink ref="A136" location="'9.1.3'!A1" display="9.1.3 - Livros editados impressos, por natureza do livro (1), 2020-2024" xr:uid="{633423F7-0E1F-4C2B-9E1A-5754C9BF9441}"/>
    <hyperlink ref="A137" location="'9.1.4'!A1" display="9.1.4 - Livros editados impressos, traduzidos por idioma (1), 2020-2024" xr:uid="{31DD596E-6C08-4F74-B081-D59E9F235DE9}"/>
    <hyperlink ref="A138" location="'9.1.5'!A1" display="9.1.5 - Livros editados impressos, por categoria e género literário, 2020-2024" xr:uid="{366BC735-AC54-4B40-BBA9-3AC9AB71CE9B}"/>
    <hyperlink ref="A139" location="'9.1.6'!A1" display="9.1.6 - Livros editados  impressos, por tema da Classificação Decimal Universal (CDU), 2020-2024" xr:uid="{6F7E627E-AD6A-4839-BFE7-E26BC3198DB7}"/>
    <hyperlink ref="A140" location="'9.1.7'!A1" display="9.1.7 - Livros editados impressos, por tema da Classificação Decimal Universal (CDU) e por tipo de edição, 2021-2024" xr:uid="{7FCAB07B-B8A9-43B0-9390-BCCE15F3DA4D}"/>
    <hyperlink ref="A144" location="'9.2.1'!A1" display="9.2.1 - Situação das publicações periódicas, por região (NUTS II) " xr:uid="{18FC54EF-A555-4E77-BA44-D3FEAC5D6AD0}"/>
    <hyperlink ref="A145" location="'9.2.2'!A1" display="9.2.2 - Publicações periódicas, segundo o tipo de publicação por região (NUTS II) " xr:uid="{1AAE05ED-50F8-47A2-9C1C-706BD7063A72}"/>
    <hyperlink ref="A146" location="'9.2.3'!A1" display="9.2.3 - Publicações periódicas segundo o suporte de difusão, por região (NUTS II)" xr:uid="{5D67AA63-7E17-4445-8B67-859253288C45}"/>
    <hyperlink ref="A147" location="'9.2.4'!A1" display="9.2.4 - Publicações periódicas segundo o suporte de difusão, por tipo de publicação" xr:uid="{46F9B22F-CCF6-4FC4-B84C-664A07C953B5}"/>
    <hyperlink ref="A148" location="'9.2.5'!A1" display="9.2.5 - Publicações periódicas, circulação total, circulação paga e circulação gratuita, por região (NUTS II)" xr:uid="{C3C93C07-B4CA-4EE0-BA0B-845D901479F2}"/>
    <hyperlink ref="A149" location="'9.2.6'!A1" display="9.2.6 - Publicações periódicas, circulação total, circulação paga e circulação gratuita, por tipo de publicação" xr:uid="{9030A95C-3D57-4DE6-A5BE-E7419FC02DF0}"/>
    <hyperlink ref="A150" location="'9.2.7'!A1" display="9.2.7 - Publicações periódicas (suporte &quot;só papel&quot; e &quot;papel e eletrónico simultaneamente&quot;), edições, tiragem total, circulação total, paga e gratuita da edição impressa, por região (NUTS II)" xr:uid="{F06F78B7-11B9-4BB0-82A7-09146356167F}"/>
    <hyperlink ref="A151" location="'9.2.8'!A1" display="9.2.8 - Publicações periódicas (em suporte &quot;só papel&quot; e &quot;papel e eletrónico simultaneamente&quot;), edições, tiragem, circulação total, paga e gratuita da edição impressa, por tipo de publicação" xr:uid="{4B1D6F8A-8D1F-488D-8ECF-C0726793B7F3}"/>
    <hyperlink ref="A152" location="'9.2.9'!A1" display="9.2.9 - Publicações periódicas (em suporte &quot;eletrónico e papel simultaneamente&quot; e &quot;só eletrónico&quot;), circulação total, circulação paga e circulação gratuita da edição eletrónica, por região (NUTS II)" xr:uid="{093269CB-5755-4BDA-BE4D-105DA2976DFC}"/>
    <hyperlink ref="A153" location="'9.2.10'!A1" display="9.2.10 - Publicações periódicas (em suporte &quot;eletrónico e papel simultaneamente&quot; e &quot;só eletrónico&quot;), circulação total, circulação paga e circulação gratuita da edição eletrónica, por tipo de publicação" xr:uid="{EFC691C6-7D22-4BF1-99F5-69F64797861D}"/>
    <hyperlink ref="A154" location="'9.2.11'!A1" display="9.2.11 - Jornais e revistas da edição impressa (suporte &quot;só papel&quot; e &quot;papel e eletrónico simultaneamente&quot;) segundo os escalões de tiragem e circulação média " xr:uid="{FE1B9C7A-A0BB-471C-A9D8-D99CA1BD173D}"/>
    <hyperlink ref="A155" location="'9.2.12'!A1" display="9.2.12 -Jornalistas com carteira profissional, segundo os escalões, por tipo de publicação e suporte de difusão" xr:uid="{355467C2-FA05-4E0D-8A87-842CDB85622E}"/>
    <hyperlink ref="A156" location="'9.2.13'!A1" display="9.2.13 - Publicações periódicas eletrónicas (em suporte &quot;papel e eletrónico simultaneamente&quot; e &quot;só eletrónico&quot;), segundo o escalão do número de visitantes, por tipo de publicação " xr:uid="{89B5E885-4678-45B2-93B1-170841AB8336}"/>
    <hyperlink ref="A157" location="'9.2.14'!A1" display="9.2.14 - Publicações periódicas eletrónicas (em suporte &quot;papel e eletrónico simultaneamente&quot; e &quot;só eletrónico&quot;) por escalão do número de visualizações" xr:uid="{81286E39-6403-435A-8B70-AB13FDB9F70B}"/>
    <hyperlink ref="A158" location="'9.2.15'!A1" display="9.2.15 - Publicações periódicas da edição impressa (suporte &quot;só papel&quot; e &quot;papel e eletrónico simultaneamente&quot;) por periodicidade e tipo de publicação periódica" xr:uid="{FDF7D61B-523E-4769-8401-8900D2C5F34A}"/>
    <hyperlink ref="A159" location="'9.2.16'!A1" display="9.2.16 - Publicações periódicas eletrónicas  (suporte &quot;papel e eletrónico simultaneamente&quot; e &quot;só eletrónico&quot;) por periodicidade e tipo de publicação periódica" xr:uid="{A02C0E3A-5E52-4437-86A3-E73116EEF3AC}"/>
    <hyperlink ref="A160" location="'9.2.17'!A1" display="9.2.17 - Publicações periódicas (suporte &quot;só papel&quot; e &quot;papel e eletrónico simultaneamente&quot;) e tiragem da edição  impressa por tipo de periodicidade e região (NUTS II)" xr:uid="{6D7AA469-108D-401A-9180-4AB254EE07F7}"/>
    <hyperlink ref="A161" location="'9.2.18'!A1" display="9.2.18 - Publicações periódicas ( suporte &quot;só papel&quot; e &quot;papel e eletrónico simultaneamente&quot;) e tiragem da edição impressa por tipo de periodicidade e tipo de publicação" xr:uid="{9C476A38-4C70-47C7-ABBD-56DF67447E46}"/>
    <hyperlink ref="A162" location="'9.2.19'!A1" display="9.2.19 - Publicações periódicas (suporte &quot;só papel&quot; e &quot;papel e eletrónico simultaneamente&quot;) e circulação da edição impressa segundo o tipo de periodicidade, por região (NUTS II)" xr:uid="{CD3FD905-1B70-4985-8797-49D1DA220CF7}"/>
    <hyperlink ref="A163" location="'9.2.20'!A1" display="9.2.20 - Publicações periódicas (suporte &quot;só papel&quot; e &quot;papel e eletrónico simultaneamente&quot;) e circulação da edição impressa segundo o tipo de periodicidade e tipo de publicação" xr:uid="{5CFDB9C0-76F6-4645-9510-8E667FFEDC31}"/>
    <hyperlink ref="A164" location="'9.2.21'!A1" display="9.2.21 - Publicações periódicas (suporte &quot;papel e eletrónico simultaneamente&quot; e &quot;só eletrónico&quot;) e circulação eletrónica segundo o tipo de periodicidade e região (NUTS II)" xr:uid="{8623C4D8-41AB-4D10-973D-4C376D8EE072}"/>
    <hyperlink ref="A165" location="'9.2.22'!A1" display="9.2.22 - Publicações periódicas (suporte &quot;papel e eletrónico simultaneamente&quot; e &quot;só eletrónico&quot;), circulação eletrónica segundo o tipo de periodicidade e tipo de publicação" xr:uid="{54C1B55C-94CC-49FA-B984-3BC2A42B61A1}"/>
    <hyperlink ref="A166" location="'9.2.23'!A1" display="9.2.23 - Publicações periódicas, por tipo de publicação e tema predominante do conteúdo" xr:uid="{297BC56F-D290-42CD-8C9D-2A749F361283}"/>
    <hyperlink ref="A167" location="'9.2.24'!A1" display="9.2.24 - Publicações periódicas, por tipo de suporte e tema predominante do conteúdo" xr:uid="{8E45F94A-3AE0-42E4-AD4B-84818951BD54}"/>
    <hyperlink ref="A168" location="'9.2.25'!A1" display="9.2.25 - Publicações periódicas (suporte &quot;só papel&quot;, &quot;papel e eletrónico simultaneamente&quot; e &quot;só eletrónico), segundo a língua dominante, por tipo suporte e tipo de publicação" xr:uid="{0BA5F458-6A0A-4615-A6BB-0B7DE287A00C}"/>
    <hyperlink ref="A169" location="'9.2.26'!A1" display="9.2.26 - Publicações periódicas  da edição impressa (em suporte &quot; só papel&quot; e &quot;papel e eletrónico simultaneamente&quot;) segundo o tempo de publicação, por região (NUTS II)" xr:uid="{2E3C05B3-F0B8-47B5-A8B9-6D050C9984F7}"/>
    <hyperlink ref="A170" location="'9.2.27'!A1" display="9.2.27 - Publicações periódicas eletrónicas  (em suporte &quot;papel e eletrónico simultaneamente&quot; e &quot;só eletrónico&quot;), segundo o tempo de publicação , por região (NUTS II)" xr:uid="{EC7621B9-B5CA-49F3-9371-37DFB8760F7C}"/>
    <hyperlink ref="A171" location="'9.2.28'!A1" display="9.2.28 - Publicações periódicas da edição impressa (em suporte &quot; só papel&quot; e &quot;papel e eletrónico simultaneamente&quot;) segundo o escalão de preço da edição regular e periodicidade" xr:uid="{EE2DD5DB-151C-4AB8-9FB6-4318D88B57A4}"/>
    <hyperlink ref="A172" location="'9.2.29'!A1" display="9.2.29 - Publicações periódicas da edição impressa (em suporte &quot; só papel&quot; e &quot;papel e eletrónico simultaneamente&quot;) segundo o tipo de distribuição e escalão do preço de capa das edições regulares, por tipo de publicação" xr:uid="{546FF737-5E2D-44EB-BECE-B728163BE001}"/>
    <hyperlink ref="A173" location="'9.2.30'!A1" display="9.2.30 - Publicações periódicas da edição impressa (em suporte &quot;papel&quot; e &quot;papel e eletrónico simultaneamente&quot;) segundo o tipo de acesso, por escalão do preço de assinatura e tipo de publicação" xr:uid="{9D287CA9-1903-4B4E-8434-E3F908F7790D}"/>
    <hyperlink ref="A174" location="'9.2.31'!A1" display="9.2.31 - Publicações periódicas eletrónicas (em suporte &quot;papel e eletrónico simultaneamente&quot; e &quot;só eletrónico&quot;), segundo os escalões do preço da assinatura e periodicidade" xr:uid="{D3AFED4A-D226-4736-B855-38348591C378}"/>
    <hyperlink ref="A175" location="'9.2.32'!A1" display="9.2.32 - Receitas e despesas das publicações periódicas, por tipo de publicação" xr:uid="{3E56123D-8058-47CC-B725-E0D575E765F8}"/>
    <hyperlink ref="A176" location="'9.2.33'!A1" display="9.2.33 - Receitas e despesas das publicações periódicas em suporte &quot;só papel&quot;, por tipo de publicação" xr:uid="{863DD52A-DE91-46EC-9629-34274E6280D6}"/>
    <hyperlink ref="A177" location="'9.2.34'!A1" display="9.2.34 - Receitas e despesas das publicações periódicas em suporte &quot;papel e eletrónico simultaneamente&quot;, por tipo de publicação" xr:uid="{BA661D1C-681A-4E30-B944-1931D43BEB55}"/>
    <hyperlink ref="A178" location="'9.2.35'!A1" display="9.2.35 -Receitas e despesas das publicações periódicas  em suporte &quot;só eletrónico&quot;, por tipo de publicação" xr:uid="{280096F2-1FF7-4173-857A-59E588604A88}"/>
    <hyperlink ref="A184" location="'10.1 '!A1" display="10.1 - Produção cinematográfica em Portugal, 2020-2024" xr:uid="{CC8FAF26-DF03-4DFA-84FA-F74FF19D919B}"/>
    <hyperlink ref="A188" location="'10.2.1'!A1" display="10.2.1 - Cinema – Recintos, ecrãs, lotação, sessões, espectadores e receitas por região (NUTS II), 2019-2024" xr:uid="{450A2945-40B0-4A48-AA41-CA4DF67D79F2}"/>
    <hyperlink ref="A189" location="'10.2.2'!A1" display="10.2.2 - Cinema  –  Filmes exibidos, sessões, espectadores e receitas, por origem dos filmes exibidos" xr:uid="{608CF571-D99E-4DC5-A3B4-E2A918EF90FB}"/>
    <hyperlink ref="A190" location="'10.2.3 '!A1" display="10.2.3 - Cinema – Sessões, espectadores e receitas,  segundo o trimestre, por origem dos filmes exibidos" xr:uid="{8B9A26FA-B7C5-44F9-B8BD-4FFC95B90E08}"/>
    <hyperlink ref="A194" location="'10.3.1 '!A1" display="10.3.1 - Autenticação de videogramas, por ano e domínio, 2020-2024" xr:uid="{6C8A4F08-0FB6-4508-B061-15441B629CC5}"/>
    <hyperlink ref="A195" location="'10.3.2'!A1" display="10.3.2 - Autenticação de videogramas, por domínio e tipo de emissão" xr:uid="{5E8E6E08-84D4-4A73-BA8C-EB1D7B1F3A83}"/>
    <hyperlink ref="A196" location="'10.3.3'!A1" display="10.3.3 - Autenticação de videogramas, por domínio e região (NUTS II)" xr:uid="{209C27EF-388D-42D0-A952-DE665B027301}"/>
    <hyperlink ref="A197" location="'10.3.4'!A1" display="10.3.4 - Registo de obras e averbamento, por tipo e âmbito, 2020-2024" xr:uid="{FBF91BDB-8A61-4B57-AB37-6BD29CD607A4}"/>
    <hyperlink ref="A198" location="'10.3.5'!A1" display="10.3.5 - Registo de obras e averbamento, por região (NUTS II)" xr:uid="{FB3843AF-AB74-4E44-8963-FFB8DA4A1121}"/>
    <hyperlink ref="A216" location="'12.1'!A1" display="12.1 - Alojamentos cablados com HFC (Hybrid Fiber-Coaxial), por região (NUTS II), 2020-2024" xr:uid="{0CFB2681-06C3-48EE-9ED0-53AA4D0FEC9A}"/>
    <hyperlink ref="A217" location="'12.2'!A1" display="12.2 - Alojamentos cablados com fibra ótica (Fiber To Home - FTTH), por região (NUTS II), 2020-2024" xr:uid="{CA29CCD8-D33F-4276-B407-1978A43A5107}"/>
    <hyperlink ref="A218" location="'12.3'!A1" display="12.3 - Clientes residenciais das redes e serviços de alta velocidade em local fixo, por região (NUTS II), 2020-2024" xr:uid="{4F4C699D-68EF-49C2-A824-A961AA7008DB}"/>
    <hyperlink ref="A219" location="'12.4'!A1" display="12.4 - Assinantes do serviço de televisão através de subscrição, por região (NUTS III), 2020-2024" xr:uid="{84CFBEF0-AD31-46BF-9C05-F98221F99D6F}"/>
    <hyperlink ref="A220" location="'12.5'!A1" display="12.5 - Assinantes de pacotes de serviços, 2020-2024" xr:uid="{151F12EF-D36E-439E-8AAE-A185ACD67DB8}"/>
    <hyperlink ref="A221" location="'12.6'!A1" display="12.6 - Receitas de pacotes de serviços, 2020-2024" xr:uid="{83201D8E-6194-4D4F-8568-25776EB05191}"/>
    <hyperlink ref="A204" location="'11.1.1'!A1" display="11.1.1 -  Espetáculos ao vivo – Total das sessões, bilhetes vendidos e oferecidos, espectadores, receitas e preço médio, por região (NUTS II), 2019 - 2024" xr:uid="{C50623C0-C5D8-42D2-B44B-548B8BA58DA0}"/>
    <hyperlink ref="A205" location="'11.1.2'!A1" display="11.1.2 - Espetáculos ao vivo - Sessões diurnas, bilhetes vendidos e oferecidos, espectadores, receitas e preço médio, por região (NUTS II)" xr:uid="{52736123-9106-4163-9E19-9BF7EA62431A}"/>
    <hyperlink ref="A206" location="'11.1.3'!A1" display="11.1.3 - Espetáculos ao vivo – Sessões noturnas, bilhetes vendidos e oferecidos, espectadores, receitas e preço médio, por região (NUTS II) " xr:uid="{89CCE89C-7F82-4731-8F0B-4B730DEBBB31}"/>
    <hyperlink ref="A207" location="'11.1.4'!A1" display="11.1.4 - Espetáculos ao vivo – Total das sessões, bilhetes vendidos e oferecidos, espectadores, receitas e preço médio, por região (NUTS II) e modalidades" xr:uid="{414901C7-1D94-4A87-B9ED-E9131EDA64D3}"/>
    <hyperlink ref="A208" location="'11.1.4 (Continuação 1)'!A1" display="11.1.4 - Espetáculos ao vivo – Total das sessões, bilhetes vendidos e oferecidos, espectadores, receitas e preço médio, por região (NUTS II) e modalidades - continuação 1" xr:uid="{E55B4355-CD6D-4462-A51E-C1F8F8AD2515}"/>
    <hyperlink ref="A209" location="'11.1.4 (Continuação 2)'!A1" display="11.1.4 - Espetáculos ao vivo – Total das sessões, bilhetes vendidos e oferecidos, espectadores, receitas e preço médio, por região (NUTS II) e modalidades - continuação 2" xr:uid="{0CD712EE-9041-4D92-9C4D-5A3F77243F04}"/>
    <hyperlink ref="A210" location="'11.1.4 (Continuação 3)'!A1" display="11.1.4 - Espetáculos ao vivo – Total das sessões, bilhetes vendidos e oferecidos, espectadores, receitas e preço médio, por região (NUTS II) e modalidades - continuação 3" xr:uid="{FF7AC48D-CDE8-458C-909D-47257D9B69EE}"/>
    <hyperlink ref="A211" location="'11.1.5'!A1" display="11.1.5 - Espetáculos ao vivo – Sessões, bilhetes vendidos e oferecidos, espectadores, receitas e preço médio em sessões diurnas, por região (NUTS I) e modalidades" xr:uid="{167F8588-1A3D-45F5-A0C7-02071A97F963}"/>
    <hyperlink ref="A212" location="'11.1.6'!A1" display="11.1.6 - Espetáculos ao vivo – Sessões, bilhetes vendidos e oferecidos, espectadores, receitas e preço médio em sessões noturnas, por região (NUTS I) e modalidades" xr:uid="{8D72A6D3-5696-4CF9-A072-6F3E08F1CD72}"/>
    <hyperlink ref="A231" location="'13.2.1'!A1" display="13.2.1 - Total das despesas das Câmaras Municipais e nas atividades culturais e criativas, por região (NUTS II),  segundo o tipo de despesa" xr:uid="{7CB7C4A1-6886-4DB7-884F-F4638D3A3C39}"/>
    <hyperlink ref="A232" location="'13.2.2'!A1" display="13.2.2 - Síntese das despesas das Câmaras Municipais, segundo o tipo de despesa, por domínios das atividades culturais e criativas" xr:uid="{7D1E435D-859E-45E7-A745-4D675562096E}"/>
    <hyperlink ref="A233" location="'13.2.3'!A1" display="13.2.3 - Despesa dos municípios por domínio das atividades culturais e criativas e região NUTS II" xr:uid="{380309D0-3605-4CF5-A396-DD3CD29546BB}"/>
    <hyperlink ref="A234" location="'13.2.4'!A1" display="13.2.4 - Património Cultural - despesas segundo o tipo, por subdomínios e região (NUTS II)" xr:uid="{DBD60CE9-308F-4647-BEA5-CF935BE92F14}"/>
    <hyperlink ref="A235" location="'13.2.5'!A1" display="13.2.5 - Bibliotecas e Arquivos - despesas segundo o tipo, por subdomínios e região (NUTS II)" xr:uid="{EB61A38D-88FC-410A-A442-F2440A54BB31}"/>
    <hyperlink ref="A236" location="'13.2.6'!A1" display="13.2.6 - Livros e Publicações - despesas segundo o tipo, por subdomínios e região (NUTS II)" xr:uid="{6F527048-B396-4AAD-A696-0C9AEE1064AB}"/>
    <hyperlink ref="A237" location="'13.2.7'!A1" display="13.2.7 - Artes Visuais - despesas segundo o tipo, por subdomínios e região (NUTS II)" xr:uid="{49286BDB-5C78-440E-9ECE-D859105D5354}"/>
    <hyperlink ref="A238" location="'13.2.8'!A1" display="13.2.8 - Artes do Espetáculo - despesas segundo o tipo, por subdomínios e região (NUTS II) " xr:uid="{76901E34-FE70-447D-9545-9058F98A11C6}"/>
    <hyperlink ref="A239" location="'13.2.9'!A1" display="13.2.9 - Audiovisual e Multimédia - despesas segundo o tipo, por subdomínios e região (NUTS II)" xr:uid="{F6E42409-4BF8-40F3-9C02-D45AECE1C044}"/>
    <hyperlink ref="A240" location="'13.2.10'!A1" display="13.2.10 - Arquitetura - despesas segundo o tipo, por subdomínios e região (NUTS II)" xr:uid="{3C7DA243-77AD-4FD8-8237-BFEFDACA903C}"/>
    <hyperlink ref="A241" location="'13.2.11'!A1" display="13.2.11 - Publicidade - despesas segundo o tipo, por subdomínios e região (NUTS II)" xr:uid="{25300C34-B71E-4306-8912-780D1E5EE874}"/>
    <hyperlink ref="A242" location="'13.2.12'!A1" display="13.2.12 - Artesanato - despesas segundo o tipo, por subdomínios e região (NUTS II)" xr:uid="{8D416AD0-6862-4EFC-A179-03037CB34B35}"/>
    <hyperlink ref="A243" location="'13.2.13'!A1" display="13.2.13 - Atividades interdisciplinares - despesas segundo o tipo, por subdomínios e região (NUTS II)" xr:uid="{28B21386-DB69-46D2-B871-4A1F1702EBD7}"/>
    <hyperlink ref="A227" location="'13.1'!A1" display="13.1 - Despesas da Administração Central, por subsector institucional, segundo o tipo de despesa, 2022-2024" xr:uid="{D174A437-1648-4137-8052-2BBF9DF246D1}"/>
    <hyperlink ref="A5" location="Q.1!A1" display="Q.1 - Quadro resumo - Dados Gerais" xr:uid="{A90303DF-6F18-427F-B9B5-1F81D5047EA1}"/>
    <hyperlink ref="A6" location="'Q.1_(cont.1)'!A1" display="Q.1 - Quadro resumo - Dados Gerais (continuação 1)" xr:uid="{E0C899A5-3A18-48AE-B154-F609927FAD16}"/>
    <hyperlink ref="A7" location="'Q.1_(cont.2)'!A1" display="Q.1 - Quadro resumo - Dados Gerais (continuação 2)" xr:uid="{44D33999-0F94-444B-9577-F34F324868AD}"/>
    <hyperlink ref="A8" location="'Q.1_(cont.3)'!A1" display="Q.1 - Quadro resumo - Dados Gerais (continuação 3)" xr:uid="{1E82D2AB-8348-420D-BCF3-CA301CF7E8B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485E2A-5DBC-4CD7-AA57-220B9E94791F}">
  <sheetPr codeName="Sheet5">
    <pageSetUpPr fitToPage="1"/>
  </sheetPr>
  <dimension ref="A1:I50"/>
  <sheetViews>
    <sheetView zoomScaleNormal="100" workbookViewId="0"/>
  </sheetViews>
  <sheetFormatPr defaultColWidth="9.7265625" defaultRowHeight="10.5" x14ac:dyDescent="0.25"/>
  <cols>
    <col min="1" max="1" width="9.81640625" style="242" customWidth="1"/>
    <col min="2" max="2" width="4.1796875" style="242" customWidth="1"/>
    <col min="3" max="3" width="2.81640625" style="242" customWidth="1"/>
    <col min="4" max="4" width="27.26953125" style="242" customWidth="1"/>
    <col min="5" max="9" width="7.26953125" style="242" customWidth="1"/>
    <col min="10" max="16384" width="9.7265625" style="242"/>
  </cols>
  <sheetData>
    <row r="1" spans="1:9" ht="12.5" x14ac:dyDescent="0.25">
      <c r="A1" s="371" t="s">
        <v>325</v>
      </c>
    </row>
    <row r="2" spans="1:9" x14ac:dyDescent="0.25">
      <c r="A2" s="307" t="s">
        <v>244</v>
      </c>
      <c r="I2" s="243"/>
    </row>
    <row r="3" spans="1:9" ht="25" customHeight="1" x14ac:dyDescent="0.25">
      <c r="A3" s="2385" t="s">
        <v>305</v>
      </c>
      <c r="B3" s="2385"/>
      <c r="C3" s="2385"/>
      <c r="D3" s="2385"/>
      <c r="E3" s="2385"/>
      <c r="F3" s="2385"/>
      <c r="G3" s="2385"/>
      <c r="H3" s="2385"/>
      <c r="I3" s="2385"/>
    </row>
    <row r="4" spans="1:9" ht="13" customHeight="1" x14ac:dyDescent="0.25">
      <c r="I4" s="244" t="s">
        <v>199</v>
      </c>
    </row>
    <row r="5" spans="1:9" ht="13" customHeight="1" x14ac:dyDescent="0.25">
      <c r="A5" s="2410" t="s">
        <v>200</v>
      </c>
      <c r="B5" s="2412" t="s">
        <v>201</v>
      </c>
      <c r="C5" s="2413"/>
      <c r="D5" s="2414"/>
      <c r="E5" s="2415">
        <v>2024</v>
      </c>
      <c r="F5" s="2415">
        <v>2023</v>
      </c>
      <c r="G5" s="2415">
        <v>2022</v>
      </c>
      <c r="H5" s="2415">
        <v>2021</v>
      </c>
      <c r="I5" s="2415">
        <v>2020</v>
      </c>
    </row>
    <row r="6" spans="1:9" ht="13" customHeight="1" x14ac:dyDescent="0.25">
      <c r="A6" s="2411"/>
      <c r="B6" s="2412"/>
      <c r="C6" s="2413"/>
      <c r="D6" s="2414"/>
      <c r="E6" s="2416"/>
      <c r="F6" s="2416"/>
      <c r="G6" s="2416"/>
      <c r="H6" s="2416"/>
      <c r="I6" s="2416"/>
    </row>
    <row r="7" spans="1:9" s="246" customFormat="1" ht="6.75" customHeight="1" x14ac:dyDescent="0.25">
      <c r="A7" s="245"/>
      <c r="D7" s="247"/>
      <c r="E7" s="248"/>
      <c r="F7" s="247"/>
      <c r="G7" s="247"/>
      <c r="H7" s="247"/>
      <c r="I7" s="247"/>
    </row>
    <row r="8" spans="1:9" s="246" customFormat="1" ht="13" customHeight="1" x14ac:dyDescent="0.25">
      <c r="A8" s="256" t="s">
        <v>202</v>
      </c>
      <c r="B8" s="257" t="s">
        <v>203</v>
      </c>
      <c r="D8" s="247"/>
      <c r="E8" s="258">
        <v>121.129</v>
      </c>
      <c r="F8" s="251">
        <v>118.271</v>
      </c>
      <c r="G8" s="251">
        <v>113.383</v>
      </c>
      <c r="H8" s="251">
        <v>105.14700000000001</v>
      </c>
      <c r="I8" s="258">
        <v>103.833</v>
      </c>
    </row>
    <row r="9" spans="1:9" s="246" customFormat="1" ht="4.5" customHeight="1" x14ac:dyDescent="0.25">
      <c r="A9" s="245"/>
      <c r="B9" s="253"/>
      <c r="D9" s="247"/>
      <c r="E9" s="258"/>
      <c r="F9" s="251"/>
      <c r="G9" s="251"/>
      <c r="H9" s="251"/>
      <c r="I9" s="258"/>
    </row>
    <row r="10" spans="1:9" s="253" customFormat="1" ht="20.25" customHeight="1" x14ac:dyDescent="0.25">
      <c r="A10" s="340">
        <v>9</v>
      </c>
      <c r="B10" s="272" t="s">
        <v>204</v>
      </c>
      <c r="C10" s="272"/>
      <c r="D10" s="272"/>
      <c r="E10" s="270">
        <v>87.953999999999994</v>
      </c>
      <c r="F10" s="270">
        <v>88.248999999999995</v>
      </c>
      <c r="G10" s="270">
        <v>88.772999999999996</v>
      </c>
      <c r="H10" s="270">
        <v>87.445999999999998</v>
      </c>
      <c r="I10" s="271">
        <v>87.165999999999997</v>
      </c>
    </row>
    <row r="11" spans="1:9" s="253" customFormat="1" ht="11.15" customHeight="1" x14ac:dyDescent="0.25">
      <c r="A11" s="256"/>
      <c r="E11" s="258"/>
      <c r="F11" s="251"/>
      <c r="G11" s="251"/>
      <c r="H11" s="251"/>
      <c r="I11" s="258"/>
    </row>
    <row r="12" spans="1:9" s="253" customFormat="1" ht="26.25" customHeight="1" x14ac:dyDescent="0.25">
      <c r="A12" s="308" t="s">
        <v>272</v>
      </c>
      <c r="B12" s="2409" t="s">
        <v>205</v>
      </c>
      <c r="C12" s="2409"/>
      <c r="D12" s="2409"/>
      <c r="E12" s="258">
        <v>55.554000000000002</v>
      </c>
      <c r="F12" s="251">
        <v>58.252000000000002</v>
      </c>
      <c r="G12" s="251">
        <v>61.585999999999999</v>
      </c>
      <c r="H12" s="251">
        <v>63.664999999999999</v>
      </c>
      <c r="I12" s="258">
        <v>64.259</v>
      </c>
    </row>
    <row r="13" spans="1:9" s="253" customFormat="1" ht="26.25" customHeight="1" x14ac:dyDescent="0.25">
      <c r="A13" s="308" t="s">
        <v>273</v>
      </c>
      <c r="B13" s="260"/>
      <c r="C13" s="2409" t="s">
        <v>206</v>
      </c>
      <c r="D13" s="2409"/>
      <c r="E13" s="258">
        <v>44.667999999999999</v>
      </c>
      <c r="F13" s="251">
        <v>47.250999999999998</v>
      </c>
      <c r="G13" s="251">
        <v>51.341000000000001</v>
      </c>
      <c r="H13" s="251">
        <v>53.152000000000001</v>
      </c>
      <c r="I13" s="258">
        <v>53.168999999999997</v>
      </c>
    </row>
    <row r="14" spans="1:9" s="253" customFormat="1" ht="26.25" customHeight="1" x14ac:dyDescent="0.25">
      <c r="A14" s="261" t="s">
        <v>274</v>
      </c>
      <c r="B14" s="262"/>
      <c r="C14" s="262"/>
      <c r="D14" s="249" t="s">
        <v>207</v>
      </c>
      <c r="E14" s="263">
        <v>87.094999999999999</v>
      </c>
      <c r="F14" s="250">
        <v>86.373000000000005</v>
      </c>
      <c r="G14" s="250">
        <v>82.352999999999994</v>
      </c>
      <c r="H14" s="250">
        <v>82.465000000000003</v>
      </c>
      <c r="I14" s="263">
        <v>82.936999999999998</v>
      </c>
    </row>
    <row r="15" spans="1:9" s="253" customFormat="1" ht="26.25" customHeight="1" x14ac:dyDescent="0.25">
      <c r="A15" s="261" t="s">
        <v>275</v>
      </c>
      <c r="B15" s="262"/>
      <c r="C15" s="262"/>
      <c r="D15" s="249" t="s">
        <v>208</v>
      </c>
      <c r="E15" s="263">
        <v>41.94</v>
      </c>
      <c r="F15" s="250">
        <v>44.581000000000003</v>
      </c>
      <c r="G15" s="250">
        <v>49.076000000000001</v>
      </c>
      <c r="H15" s="250">
        <v>51.018000000000001</v>
      </c>
      <c r="I15" s="263">
        <v>50.866999999999997</v>
      </c>
    </row>
    <row r="16" spans="1:9" s="253" customFormat="1" ht="15" customHeight="1" x14ac:dyDescent="0.25">
      <c r="A16" s="264" t="s">
        <v>276</v>
      </c>
      <c r="B16" s="265"/>
      <c r="C16" s="265"/>
      <c r="D16" s="249" t="s">
        <v>209</v>
      </c>
      <c r="E16" s="263">
        <v>71.471000000000004</v>
      </c>
      <c r="F16" s="250">
        <v>75.695999999999998</v>
      </c>
      <c r="G16" s="250">
        <v>77.061000000000007</v>
      </c>
      <c r="H16" s="250">
        <v>77.114000000000004</v>
      </c>
      <c r="I16" s="263">
        <v>80.304000000000002</v>
      </c>
    </row>
    <row r="17" spans="1:9" s="253" customFormat="1" ht="25.5" customHeight="1" x14ac:dyDescent="0.25">
      <c r="A17" s="362" t="s">
        <v>277</v>
      </c>
      <c r="B17" s="260"/>
      <c r="C17" s="2408" t="s">
        <v>210</v>
      </c>
      <c r="D17" s="2408"/>
      <c r="E17" s="258">
        <v>56.752000000000002</v>
      </c>
      <c r="F17" s="251">
        <v>57.768999999999998</v>
      </c>
      <c r="G17" s="251">
        <v>59.988</v>
      </c>
      <c r="H17" s="251">
        <v>60.374000000000002</v>
      </c>
      <c r="I17" s="258">
        <v>62.24</v>
      </c>
    </row>
    <row r="18" spans="1:9" s="253" customFormat="1" ht="19.5" customHeight="1" x14ac:dyDescent="0.25">
      <c r="A18" s="264" t="s">
        <v>278</v>
      </c>
      <c r="B18" s="265"/>
      <c r="C18" s="265"/>
      <c r="D18" s="249" t="s">
        <v>211</v>
      </c>
      <c r="E18" s="263">
        <v>56.752000000000002</v>
      </c>
      <c r="F18" s="250">
        <v>57.768999999999998</v>
      </c>
      <c r="G18" s="250">
        <v>59.988</v>
      </c>
      <c r="H18" s="250">
        <v>60.374000000000002</v>
      </c>
      <c r="I18" s="263">
        <v>62.24</v>
      </c>
    </row>
    <row r="19" spans="1:9" s="253" customFormat="1" ht="22.5" customHeight="1" x14ac:dyDescent="0.25">
      <c r="A19" s="259" t="s">
        <v>279</v>
      </c>
      <c r="B19" s="265"/>
      <c r="C19" s="2407" t="s">
        <v>212</v>
      </c>
      <c r="D19" s="2407"/>
      <c r="E19" s="258">
        <v>46.884999999999998</v>
      </c>
      <c r="F19" s="251">
        <v>49.505000000000003</v>
      </c>
      <c r="G19" s="251">
        <v>51.527999999999999</v>
      </c>
      <c r="H19" s="251">
        <v>54.000999999999998</v>
      </c>
      <c r="I19" s="258">
        <v>55.805</v>
      </c>
    </row>
    <row r="20" spans="1:9" s="253" customFormat="1" ht="15" customHeight="1" x14ac:dyDescent="0.25">
      <c r="A20" s="266" t="s">
        <v>280</v>
      </c>
      <c r="B20" s="265"/>
      <c r="C20" s="265"/>
      <c r="D20" s="249" t="s">
        <v>213</v>
      </c>
      <c r="E20" s="263">
        <v>45.046999999999997</v>
      </c>
      <c r="F20" s="250">
        <v>47.64</v>
      </c>
      <c r="G20" s="250">
        <v>49.686</v>
      </c>
      <c r="H20" s="250">
        <v>52.456000000000003</v>
      </c>
      <c r="I20" s="263">
        <v>54.368000000000002</v>
      </c>
    </row>
    <row r="21" spans="1:9" s="253" customFormat="1" ht="18.75" customHeight="1" x14ac:dyDescent="0.25">
      <c r="A21" s="266" t="s">
        <v>281</v>
      </c>
      <c r="B21" s="262"/>
      <c r="C21" s="262"/>
      <c r="D21" s="252" t="s">
        <v>214</v>
      </c>
      <c r="E21" s="263">
        <v>73.263999999999996</v>
      </c>
      <c r="F21" s="250">
        <v>75.466999999999999</v>
      </c>
      <c r="G21" s="250">
        <v>76.376000000000005</v>
      </c>
      <c r="H21" s="250">
        <v>71.316999999999993</v>
      </c>
      <c r="I21" s="263">
        <v>70.075999999999993</v>
      </c>
    </row>
    <row r="22" spans="1:9" s="253" customFormat="1" ht="7.5" customHeight="1" x14ac:dyDescent="0.25">
      <c r="A22" s="256"/>
      <c r="D22" s="249"/>
      <c r="E22" s="263"/>
      <c r="I22" s="263"/>
    </row>
    <row r="23" spans="1:9" s="246" customFormat="1" ht="24.75" customHeight="1" x14ac:dyDescent="0.25">
      <c r="A23" s="261" t="s">
        <v>282</v>
      </c>
      <c r="B23" s="245"/>
      <c r="C23" s="245"/>
      <c r="D23" s="249" t="s">
        <v>215</v>
      </c>
      <c r="E23" s="263">
        <v>85.44</v>
      </c>
      <c r="F23" s="250">
        <v>87.944000000000003</v>
      </c>
      <c r="G23" s="250">
        <v>86.59</v>
      </c>
      <c r="H23" s="250">
        <v>90.206000000000003</v>
      </c>
      <c r="I23" s="263">
        <v>88.191999999999993</v>
      </c>
    </row>
    <row r="24" spans="1:9" s="246" customFormat="1" ht="9" customHeight="1" x14ac:dyDescent="0.25">
      <c r="A24" s="264"/>
      <c r="D24" s="249"/>
      <c r="E24" s="263"/>
      <c r="I24" s="263"/>
    </row>
    <row r="25" spans="1:9" s="246" customFormat="1" ht="25.5" customHeight="1" x14ac:dyDescent="0.25">
      <c r="A25" s="261" t="s">
        <v>283</v>
      </c>
      <c r="B25" s="267"/>
      <c r="C25" s="267"/>
      <c r="D25" s="249" t="s">
        <v>216</v>
      </c>
      <c r="E25" s="263">
        <v>113.559</v>
      </c>
      <c r="F25" s="250">
        <v>111.035</v>
      </c>
      <c r="G25" s="250">
        <v>107.39700000000001</v>
      </c>
      <c r="H25" s="250">
        <v>105.80500000000001</v>
      </c>
      <c r="I25" s="263">
        <v>103.395</v>
      </c>
    </row>
    <row r="26" spans="1:9" s="246" customFormat="1" ht="9" customHeight="1" x14ac:dyDescent="0.25">
      <c r="A26" s="264"/>
      <c r="D26" s="249"/>
      <c r="E26" s="263"/>
      <c r="F26" s="250"/>
      <c r="G26" s="250"/>
      <c r="H26" s="250"/>
      <c r="I26" s="263"/>
    </row>
    <row r="27" spans="1:9" s="246" customFormat="1" ht="15" customHeight="1" x14ac:dyDescent="0.25">
      <c r="A27" s="264" t="s">
        <v>284</v>
      </c>
      <c r="B27" s="245"/>
      <c r="C27" s="245"/>
      <c r="D27" s="252" t="s">
        <v>217</v>
      </c>
      <c r="E27" s="263">
        <v>114.87</v>
      </c>
      <c r="F27" s="250">
        <v>110.658</v>
      </c>
      <c r="G27" s="250">
        <v>106.723</v>
      </c>
      <c r="H27" s="250">
        <v>100.779</v>
      </c>
      <c r="I27" s="263">
        <v>99.921999999999997</v>
      </c>
    </row>
    <row r="28" spans="1:9" s="246" customFormat="1" ht="9" customHeight="1" x14ac:dyDescent="0.25">
      <c r="A28" s="264"/>
      <c r="D28" s="249"/>
      <c r="E28" s="263"/>
      <c r="F28" s="250"/>
      <c r="G28" s="250"/>
      <c r="H28" s="250"/>
      <c r="I28" s="263"/>
    </row>
    <row r="29" spans="1:9" s="246" customFormat="1" ht="15" customHeight="1" x14ac:dyDescent="0.25">
      <c r="A29" s="256" t="s">
        <v>285</v>
      </c>
      <c r="B29" s="245"/>
      <c r="C29" s="2407" t="s">
        <v>218</v>
      </c>
      <c r="D29" s="2407"/>
      <c r="E29" s="258">
        <v>130.84700000000001</v>
      </c>
      <c r="F29" s="251">
        <v>120.366</v>
      </c>
      <c r="G29" s="251">
        <v>113.33</v>
      </c>
      <c r="H29" s="251">
        <v>112.069</v>
      </c>
      <c r="I29" s="258">
        <v>111.251</v>
      </c>
    </row>
    <row r="30" spans="1:9" s="246" customFormat="1" ht="15" customHeight="1" x14ac:dyDescent="0.25">
      <c r="A30" s="264" t="s">
        <v>286</v>
      </c>
      <c r="B30" s="245"/>
      <c r="C30" s="245"/>
      <c r="D30" s="252" t="s">
        <v>219</v>
      </c>
      <c r="E30" s="263">
        <v>129.631</v>
      </c>
      <c r="F30" s="250">
        <v>124.289</v>
      </c>
      <c r="G30" s="250">
        <v>113.032</v>
      </c>
      <c r="H30" s="250">
        <v>112.351</v>
      </c>
      <c r="I30" s="263">
        <v>108.973</v>
      </c>
    </row>
    <row r="31" spans="1:9" s="246" customFormat="1" ht="15" customHeight="1" x14ac:dyDescent="0.25">
      <c r="A31" s="264" t="s">
        <v>287</v>
      </c>
      <c r="B31" s="245"/>
      <c r="C31" s="245"/>
      <c r="D31" s="249" t="s">
        <v>220</v>
      </c>
      <c r="E31" s="263">
        <v>145.99</v>
      </c>
      <c r="F31" s="250">
        <v>128.58099999999999</v>
      </c>
      <c r="G31" s="250">
        <v>123.401</v>
      </c>
      <c r="H31" s="250">
        <v>121.86499999999999</v>
      </c>
      <c r="I31" s="263">
        <v>121.246</v>
      </c>
    </row>
    <row r="32" spans="1:9" s="246" customFormat="1" ht="26.25" customHeight="1" x14ac:dyDescent="0.25">
      <c r="A32" s="261" t="s">
        <v>288</v>
      </c>
      <c r="B32" s="267"/>
      <c r="C32" s="267"/>
      <c r="D32" s="249" t="s">
        <v>221</v>
      </c>
      <c r="E32" s="263">
        <v>99.152000000000001</v>
      </c>
      <c r="F32" s="250">
        <v>95.691000000000003</v>
      </c>
      <c r="G32" s="250">
        <v>94.334000000000003</v>
      </c>
      <c r="H32" s="250">
        <v>98.983000000000004</v>
      </c>
      <c r="I32" s="263">
        <v>97.988</v>
      </c>
    </row>
    <row r="33" spans="1:9" s="246" customFormat="1" ht="18" customHeight="1" x14ac:dyDescent="0.25">
      <c r="A33" s="264" t="s">
        <v>289</v>
      </c>
      <c r="B33" s="245"/>
      <c r="C33" s="245"/>
      <c r="D33" s="249" t="s">
        <v>222</v>
      </c>
      <c r="E33" s="263">
        <v>180.21</v>
      </c>
      <c r="F33" s="250">
        <v>160.13</v>
      </c>
      <c r="G33" s="250">
        <v>139.90899999999999</v>
      </c>
      <c r="H33" s="250">
        <v>129.22999999999999</v>
      </c>
      <c r="I33" s="263">
        <v>123.196</v>
      </c>
    </row>
    <row r="34" spans="1:9" s="246" customFormat="1" ht="9" customHeight="1" x14ac:dyDescent="0.25">
      <c r="A34" s="264"/>
      <c r="D34" s="249"/>
      <c r="E34" s="263"/>
      <c r="F34" s="250"/>
      <c r="G34" s="250"/>
      <c r="H34" s="250"/>
      <c r="I34" s="263"/>
    </row>
    <row r="35" spans="1:9" s="246" customFormat="1" ht="15" customHeight="1" x14ac:dyDescent="0.25">
      <c r="A35" s="256" t="s">
        <v>290</v>
      </c>
      <c r="B35" s="265"/>
      <c r="C35" s="265" t="s">
        <v>223</v>
      </c>
      <c r="D35" s="268"/>
      <c r="E35" s="258">
        <v>50.292000000000002</v>
      </c>
      <c r="F35" s="251">
        <v>49.006</v>
      </c>
      <c r="G35" s="251">
        <v>47.118000000000002</v>
      </c>
      <c r="H35" s="251">
        <v>45.905999999999999</v>
      </c>
      <c r="I35" s="258">
        <v>45.637999999999998</v>
      </c>
    </row>
    <row r="36" spans="1:9" s="246" customFormat="1" ht="15" customHeight="1" x14ac:dyDescent="0.25">
      <c r="A36" s="264" t="s">
        <v>291</v>
      </c>
      <c r="B36" s="245"/>
      <c r="C36" s="245"/>
      <c r="D36" s="249" t="s">
        <v>224</v>
      </c>
      <c r="E36" s="263">
        <v>110.85299999999999</v>
      </c>
      <c r="F36" s="250">
        <v>109.83499999999999</v>
      </c>
      <c r="G36" s="250">
        <v>106.639</v>
      </c>
      <c r="H36" s="250">
        <v>102.758</v>
      </c>
      <c r="I36" s="263">
        <v>101.58499999999999</v>
      </c>
    </row>
    <row r="37" spans="1:9" s="246" customFormat="1" ht="15" customHeight="1" x14ac:dyDescent="0.25">
      <c r="A37" s="264" t="s">
        <v>292</v>
      </c>
      <c r="B37" s="245"/>
      <c r="C37" s="245"/>
      <c r="D37" s="249" t="s">
        <v>225</v>
      </c>
      <c r="E37" s="263">
        <v>14.808</v>
      </c>
      <c r="F37" s="250">
        <v>14.077999999999999</v>
      </c>
      <c r="G37" s="250">
        <v>13.775</v>
      </c>
      <c r="H37" s="250">
        <v>13.734999999999999</v>
      </c>
      <c r="I37" s="263">
        <v>13.711</v>
      </c>
    </row>
    <row r="38" spans="1:9" s="246" customFormat="1" ht="15" customHeight="1" x14ac:dyDescent="0.25">
      <c r="A38" s="264" t="s">
        <v>293</v>
      </c>
      <c r="B38" s="245"/>
      <c r="C38" s="245"/>
      <c r="D38" s="249" t="s">
        <v>226</v>
      </c>
      <c r="E38" s="263">
        <v>91.051000000000002</v>
      </c>
      <c r="F38" s="250">
        <v>91.197000000000003</v>
      </c>
      <c r="G38" s="250">
        <v>92.287000000000006</v>
      </c>
      <c r="H38" s="250">
        <v>93.147999999999996</v>
      </c>
      <c r="I38" s="263">
        <v>93.512</v>
      </c>
    </row>
    <row r="39" spans="1:9" s="246" customFormat="1" ht="37.5" customHeight="1" x14ac:dyDescent="0.25">
      <c r="A39" s="261" t="s">
        <v>294</v>
      </c>
      <c r="B39" s="267"/>
      <c r="C39" s="267"/>
      <c r="D39" s="249" t="s">
        <v>227</v>
      </c>
      <c r="E39" s="263">
        <v>151.798</v>
      </c>
      <c r="F39" s="250">
        <v>143.70099999999999</v>
      </c>
      <c r="G39" s="250">
        <v>127.721</v>
      </c>
      <c r="H39" s="250">
        <v>119.453</v>
      </c>
      <c r="I39" s="263">
        <v>118.08</v>
      </c>
    </row>
    <row r="40" spans="1:9" s="246" customFormat="1" ht="9" customHeight="1" x14ac:dyDescent="0.25">
      <c r="A40" s="264"/>
      <c r="D40" s="249"/>
      <c r="E40" s="263"/>
      <c r="F40" s="250"/>
      <c r="G40" s="250"/>
      <c r="H40" s="250"/>
      <c r="I40" s="263"/>
    </row>
    <row r="41" spans="1:9" s="246" customFormat="1" ht="15" customHeight="1" x14ac:dyDescent="0.25">
      <c r="A41" s="256" t="s">
        <v>295</v>
      </c>
      <c r="B41" s="245"/>
      <c r="C41" s="2408" t="s">
        <v>228</v>
      </c>
      <c r="D41" s="2408"/>
      <c r="E41" s="258">
        <v>157.58500000000001</v>
      </c>
      <c r="F41" s="251">
        <v>154.02799999999999</v>
      </c>
      <c r="G41" s="251">
        <v>149.18100000000001</v>
      </c>
      <c r="H41" s="251">
        <v>134.39400000000001</v>
      </c>
      <c r="I41" s="258">
        <v>130.39099999999999</v>
      </c>
    </row>
    <row r="42" spans="1:9" s="246" customFormat="1" ht="15" customHeight="1" x14ac:dyDescent="0.25">
      <c r="A42" s="264" t="s">
        <v>296</v>
      </c>
      <c r="B42" s="245"/>
      <c r="C42" s="245"/>
      <c r="D42" s="252" t="s">
        <v>229</v>
      </c>
      <c r="E42" s="263">
        <v>157.39599999999999</v>
      </c>
      <c r="F42" s="250">
        <v>154.745</v>
      </c>
      <c r="G42" s="250">
        <v>149.434</v>
      </c>
      <c r="H42" s="250">
        <v>134.89599999999999</v>
      </c>
      <c r="I42" s="263">
        <v>130.77000000000001</v>
      </c>
    </row>
    <row r="43" spans="1:9" s="246" customFormat="1" ht="15" customHeight="1" x14ac:dyDescent="0.25">
      <c r="A43" s="264" t="s">
        <v>297</v>
      </c>
      <c r="B43" s="245"/>
      <c r="C43" s="245"/>
      <c r="D43" s="249" t="s">
        <v>230</v>
      </c>
      <c r="E43" s="263">
        <v>156.31</v>
      </c>
      <c r="F43" s="250">
        <v>151.678</v>
      </c>
      <c r="G43" s="250">
        <v>147.45099999999999</v>
      </c>
      <c r="H43" s="250">
        <v>132.51499999999999</v>
      </c>
      <c r="I43" s="263">
        <v>128.68199999999999</v>
      </c>
    </row>
    <row r="44" spans="1:9" s="246" customFormat="1" ht="9" customHeight="1" x14ac:dyDescent="0.25">
      <c r="A44" s="264"/>
      <c r="D44" s="249"/>
      <c r="E44" s="263"/>
      <c r="F44" s="250"/>
      <c r="G44" s="250"/>
      <c r="H44" s="250"/>
      <c r="I44" s="263"/>
    </row>
    <row r="45" spans="1:9" s="246" customFormat="1" ht="15" customHeight="1" x14ac:dyDescent="0.25">
      <c r="A45" s="256" t="s">
        <v>298</v>
      </c>
      <c r="B45" s="245"/>
      <c r="C45" s="2408" t="s">
        <v>231</v>
      </c>
      <c r="D45" s="2408"/>
      <c r="E45" s="258">
        <v>131.898</v>
      </c>
      <c r="F45" s="251">
        <v>127.81</v>
      </c>
      <c r="G45" s="251">
        <v>116.35599999999999</v>
      </c>
      <c r="H45" s="251">
        <v>110.58</v>
      </c>
      <c r="I45" s="258">
        <v>109.938</v>
      </c>
    </row>
    <row r="46" spans="1:9" s="246" customFormat="1" ht="15" customHeight="1" x14ac:dyDescent="0.25">
      <c r="A46" s="264" t="s">
        <v>299</v>
      </c>
      <c r="B46" s="245"/>
      <c r="C46" s="245"/>
      <c r="D46" s="269" t="s">
        <v>232</v>
      </c>
      <c r="E46" s="263">
        <v>119.238</v>
      </c>
      <c r="F46" s="250">
        <v>116.19199999999999</v>
      </c>
      <c r="G46" s="250">
        <v>102.092</v>
      </c>
      <c r="H46" s="250">
        <v>94.929000000000002</v>
      </c>
      <c r="I46" s="263">
        <v>95.313000000000002</v>
      </c>
    </row>
    <row r="47" spans="1:9" ht="6.75" customHeight="1" thickBot="1" x14ac:dyDescent="0.3">
      <c r="A47" s="254"/>
      <c r="B47" s="254"/>
      <c r="C47" s="254"/>
      <c r="D47" s="254"/>
      <c r="E47" s="363"/>
      <c r="F47" s="254"/>
      <c r="G47" s="254"/>
      <c r="H47" s="254"/>
      <c r="I47" s="254"/>
    </row>
    <row r="48" spans="1:9" ht="3.75" customHeight="1" thickTop="1" x14ac:dyDescent="0.25"/>
    <row r="49" spans="1:8" x14ac:dyDescent="0.25">
      <c r="A49" s="255" t="s">
        <v>233</v>
      </c>
      <c r="H49" s="255"/>
    </row>
    <row r="50" spans="1:8" ht="13.5" customHeight="1" x14ac:dyDescent="0.25">
      <c r="A50" s="242" t="s">
        <v>234</v>
      </c>
    </row>
  </sheetData>
  <mergeCells count="15">
    <mergeCell ref="A3:I3"/>
    <mergeCell ref="A5:A6"/>
    <mergeCell ref="B5:D6"/>
    <mergeCell ref="F5:F6"/>
    <mergeCell ref="G5:G6"/>
    <mergeCell ref="H5:H6"/>
    <mergeCell ref="I5:I6"/>
    <mergeCell ref="E5:E6"/>
    <mergeCell ref="C29:D29"/>
    <mergeCell ref="C41:D41"/>
    <mergeCell ref="C45:D45"/>
    <mergeCell ref="B12:D12"/>
    <mergeCell ref="C13:D13"/>
    <mergeCell ref="C17:D17"/>
    <mergeCell ref="C19:D19"/>
  </mergeCells>
  <hyperlinks>
    <hyperlink ref="A1" location="Índice!A1" display="Voltar ao índice" xr:uid="{8E2DDFD2-7F81-4DDA-A0E0-0E9E19B4605D}"/>
  </hyperlinks>
  <pageMargins left="0.39370078740157483" right="0.24" top="0.78740157480314965" bottom="0.39370078740157483" header="0" footer="0"/>
  <pageSetup paperSize="9" orientation="portrait" r:id="rId1"/>
  <headerFooter alignWithMargins="0"/>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7A38A-8A9B-47C6-AA20-5B8510027C7B}">
  <sheetPr codeName="Sheet95">
    <pageSetUpPr fitToPage="1"/>
  </sheetPr>
  <dimension ref="A1:F24"/>
  <sheetViews>
    <sheetView workbookViewId="0">
      <selection activeCell="A3" sqref="A3:D3"/>
    </sheetView>
  </sheetViews>
  <sheetFormatPr defaultColWidth="11.453125" defaultRowHeight="13" x14ac:dyDescent="0.3"/>
  <cols>
    <col min="1" max="1" width="24.81640625" style="1223" customWidth="1"/>
    <col min="2" max="2" width="12" style="1223" customWidth="1"/>
    <col min="3" max="3" width="10.7265625" style="1223" customWidth="1"/>
    <col min="4" max="4" width="13.453125" style="1223" customWidth="1"/>
    <col min="5" max="6" width="10.7265625" style="1223" customWidth="1"/>
    <col min="7" max="8" width="11.453125" style="1223"/>
    <col min="9" max="9" width="22.26953125" style="1223" customWidth="1"/>
    <col min="10" max="11" width="11.453125" style="1223"/>
    <col min="12" max="12" width="9.453125" style="1223" customWidth="1"/>
    <col min="13" max="16384" width="11.453125" style="1223"/>
  </cols>
  <sheetData>
    <row r="1" spans="1:6" x14ac:dyDescent="0.3">
      <c r="A1" s="371" t="s">
        <v>325</v>
      </c>
    </row>
    <row r="2" spans="1:6" x14ac:dyDescent="0.3">
      <c r="A2" s="2694" t="s">
        <v>1264</v>
      </c>
      <c r="B2" s="2694"/>
      <c r="C2" s="2694"/>
      <c r="D2" s="2694"/>
      <c r="E2" s="2694"/>
      <c r="F2" s="2694"/>
    </row>
    <row r="3" spans="1:6" ht="20.149999999999999" customHeight="1" x14ac:dyDescent="0.3">
      <c r="A3" s="2695" t="s">
        <v>1265</v>
      </c>
      <c r="B3" s="2695"/>
      <c r="C3" s="2695"/>
      <c r="D3" s="2695"/>
      <c r="E3" s="1222"/>
      <c r="F3" s="1222"/>
    </row>
    <row r="4" spans="1:6" x14ac:dyDescent="0.3">
      <c r="A4" s="1224">
        <v>2024</v>
      </c>
      <c r="B4" s="1225"/>
      <c r="C4" s="1225"/>
      <c r="D4" s="1226" t="s">
        <v>241</v>
      </c>
    </row>
    <row r="5" spans="1:6" ht="19.5" customHeight="1" x14ac:dyDescent="0.3">
      <c r="A5" s="2696" t="s">
        <v>638</v>
      </c>
      <c r="B5" s="2702" t="s">
        <v>1266</v>
      </c>
      <c r="C5" s="2703"/>
      <c r="D5" s="2703"/>
    </row>
    <row r="6" spans="1:6" x14ac:dyDescent="0.3">
      <c r="A6" s="2697"/>
      <c r="B6" s="2696" t="s">
        <v>4</v>
      </c>
      <c r="C6" s="2696" t="s">
        <v>1267</v>
      </c>
      <c r="D6" s="2696" t="s">
        <v>1268</v>
      </c>
    </row>
    <row r="7" spans="1:6" x14ac:dyDescent="0.3">
      <c r="A7" s="2698"/>
      <c r="B7" s="2698"/>
      <c r="C7" s="2698"/>
      <c r="D7" s="2698"/>
    </row>
    <row r="8" spans="1:6" ht="18" customHeight="1" x14ac:dyDescent="0.3">
      <c r="A8" s="1227" t="s">
        <v>14</v>
      </c>
      <c r="B8" s="1228">
        <v>860</v>
      </c>
      <c r="C8" s="1228">
        <v>437</v>
      </c>
      <c r="D8" s="1228">
        <v>423</v>
      </c>
    </row>
    <row r="9" spans="1:6" ht="18" customHeight="1" x14ac:dyDescent="0.3">
      <c r="A9" s="1227" t="s">
        <v>850</v>
      </c>
      <c r="B9" s="1228">
        <v>824</v>
      </c>
      <c r="C9" s="1228">
        <v>413</v>
      </c>
      <c r="D9" s="1228">
        <v>411</v>
      </c>
    </row>
    <row r="10" spans="1:6" ht="18" customHeight="1" x14ac:dyDescent="0.3">
      <c r="A10" s="1230" t="s">
        <v>531</v>
      </c>
      <c r="B10" s="1231">
        <v>229</v>
      </c>
      <c r="C10" s="1231">
        <v>143</v>
      </c>
      <c r="D10" s="1232">
        <v>86</v>
      </c>
    </row>
    <row r="11" spans="1:6" ht="18" customHeight="1" x14ac:dyDescent="0.3">
      <c r="A11" s="1230" t="s">
        <v>532</v>
      </c>
      <c r="B11" s="1231">
        <v>136</v>
      </c>
      <c r="C11" s="1231">
        <v>106</v>
      </c>
      <c r="D11" s="1232">
        <v>30</v>
      </c>
    </row>
    <row r="12" spans="1:6" ht="18" customHeight="1" x14ac:dyDescent="0.3">
      <c r="A12" s="1230" t="s">
        <v>533</v>
      </c>
      <c r="B12" s="1231">
        <v>52</v>
      </c>
      <c r="C12" s="1231">
        <v>39</v>
      </c>
      <c r="D12" s="1226">
        <v>13</v>
      </c>
    </row>
    <row r="13" spans="1:6" ht="18" customHeight="1" x14ac:dyDescent="0.3">
      <c r="A13" s="1230" t="s">
        <v>534</v>
      </c>
      <c r="B13" s="1231">
        <v>336</v>
      </c>
      <c r="C13" s="1231">
        <v>75</v>
      </c>
      <c r="D13" s="1232">
        <v>261</v>
      </c>
    </row>
    <row r="14" spans="1:6" ht="18" customHeight="1" x14ac:dyDescent="0.3">
      <c r="A14" s="1230" t="s">
        <v>535</v>
      </c>
      <c r="B14" s="1231">
        <v>20</v>
      </c>
      <c r="C14" s="1226">
        <v>10</v>
      </c>
      <c r="D14" s="1232">
        <v>10</v>
      </c>
    </row>
    <row r="15" spans="1:6" ht="18" customHeight="1" x14ac:dyDescent="0.3">
      <c r="A15" s="1230" t="s">
        <v>536</v>
      </c>
      <c r="B15" s="1231">
        <v>25</v>
      </c>
      <c r="C15" s="1226">
        <v>24</v>
      </c>
      <c r="D15" s="1226">
        <v>1</v>
      </c>
    </row>
    <row r="16" spans="1:6" ht="18" customHeight="1" x14ac:dyDescent="0.3">
      <c r="A16" s="1230" t="s">
        <v>537</v>
      </c>
      <c r="B16" s="1233">
        <v>26</v>
      </c>
      <c r="C16" s="1226">
        <v>16</v>
      </c>
      <c r="D16" s="1226">
        <v>10</v>
      </c>
    </row>
    <row r="17" spans="1:6" ht="18" customHeight="1" x14ac:dyDescent="0.3">
      <c r="A17" s="1227" t="s">
        <v>1260</v>
      </c>
      <c r="B17" s="1228">
        <v>25</v>
      </c>
      <c r="C17" s="1234">
        <v>18</v>
      </c>
      <c r="D17" s="1235">
        <v>7</v>
      </c>
    </row>
    <row r="18" spans="1:6" ht="18" customHeight="1" x14ac:dyDescent="0.3">
      <c r="A18" s="1227" t="s">
        <v>1261</v>
      </c>
      <c r="B18" s="1228">
        <v>11</v>
      </c>
      <c r="C18" s="1234">
        <v>6</v>
      </c>
      <c r="D18" s="1235">
        <v>5</v>
      </c>
    </row>
    <row r="19" spans="1:6" ht="7.5" customHeight="1" thickBot="1" x14ac:dyDescent="0.35">
      <c r="A19" s="1236"/>
      <c r="B19" s="1237"/>
      <c r="C19" s="1237"/>
      <c r="D19" s="1237"/>
    </row>
    <row r="20" spans="1:6" ht="15" thickTop="1" x14ac:dyDescent="0.35">
      <c r="A20" s="2692" t="s">
        <v>1263</v>
      </c>
      <c r="B20" s="2693"/>
      <c r="C20" s="2693"/>
      <c r="D20" s="2693"/>
      <c r="E20" s="2693"/>
      <c r="F20" s="2693"/>
    </row>
    <row r="21" spans="1:6" x14ac:dyDescent="0.3">
      <c r="B21" s="1241"/>
      <c r="C21" s="1241"/>
      <c r="D21" s="1241"/>
      <c r="E21" s="1241"/>
    </row>
    <row r="22" spans="1:6" x14ac:dyDescent="0.3">
      <c r="A22" s="1240" t="s">
        <v>304</v>
      </c>
    </row>
    <row r="23" spans="1:6" ht="24" customHeight="1" x14ac:dyDescent="0.3">
      <c r="A23" s="2705" t="s">
        <v>1269</v>
      </c>
      <c r="B23" s="2705"/>
      <c r="C23" s="2705"/>
      <c r="D23" s="2705"/>
    </row>
    <row r="24" spans="1:6" ht="38.25" customHeight="1" x14ac:dyDescent="0.35">
      <c r="A24" s="1243"/>
      <c r="B24" s="1243"/>
      <c r="C24" s="1243"/>
      <c r="D24" s="1243"/>
    </row>
  </sheetData>
  <mergeCells count="9">
    <mergeCell ref="A20:F20"/>
    <mergeCell ref="A23:D23"/>
    <mergeCell ref="A2:F2"/>
    <mergeCell ref="A3:D3"/>
    <mergeCell ref="A5:A7"/>
    <mergeCell ref="B5:D5"/>
    <mergeCell ref="B6:B7"/>
    <mergeCell ref="C6:C7"/>
    <mergeCell ref="D6:D7"/>
  </mergeCells>
  <hyperlinks>
    <hyperlink ref="A23" r:id="rId1" xr:uid="{36836C3D-3E74-43CD-BE6B-3ADA2260785F}"/>
    <hyperlink ref="A1" location="Índice!A1" display="Voltar ao índice" xr:uid="{EA75CDF4-6E68-4439-B4B1-77DF03E62917}"/>
  </hyperlinks>
  <pageMargins left="0.51" right="0.24" top="0.74803149606299213" bottom="0.74803149606299213" header="0.31496062992125984" footer="0.31496062992125984"/>
  <pageSetup paperSize="9" orientation="portrait" verticalDpi="300" r:id="rId2"/>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11AA5-3806-4FB8-BF42-ECE0740AF66C}">
  <sheetPr codeName="Sheet96">
    <pageSetUpPr fitToPage="1"/>
  </sheetPr>
  <dimension ref="A1:F22"/>
  <sheetViews>
    <sheetView workbookViewId="0">
      <selection activeCell="A3" sqref="A3:E3"/>
    </sheetView>
  </sheetViews>
  <sheetFormatPr defaultColWidth="11.453125" defaultRowHeight="13" x14ac:dyDescent="0.3"/>
  <cols>
    <col min="1" max="1" width="24.81640625" style="1223" customWidth="1"/>
    <col min="2" max="3" width="10.7265625" style="1223" customWidth="1"/>
    <col min="4" max="4" width="13.453125" style="1223" customWidth="1"/>
    <col min="5" max="6" width="10.7265625" style="1223" customWidth="1"/>
    <col min="7" max="16384" width="11.453125" style="1223"/>
  </cols>
  <sheetData>
    <row r="1" spans="1:6" x14ac:dyDescent="0.3">
      <c r="A1" s="371" t="s">
        <v>325</v>
      </c>
    </row>
    <row r="2" spans="1:6" x14ac:dyDescent="0.3">
      <c r="A2" s="1244" t="s">
        <v>1270</v>
      </c>
      <c r="B2" s="1244"/>
      <c r="C2" s="1244"/>
      <c r="D2" s="1244"/>
      <c r="E2" s="1244"/>
      <c r="F2" s="1244"/>
    </row>
    <row r="3" spans="1:6" ht="20.149999999999999" customHeight="1" x14ac:dyDescent="0.3">
      <c r="A3" s="2706" t="s">
        <v>1271</v>
      </c>
      <c r="B3" s="2706"/>
      <c r="C3" s="2706"/>
      <c r="D3" s="2706"/>
      <c r="E3" s="2706"/>
    </row>
    <row r="4" spans="1:6" x14ac:dyDescent="0.3">
      <c r="A4" s="1245">
        <v>2024</v>
      </c>
      <c r="B4" s="1246"/>
      <c r="C4" s="1246"/>
      <c r="D4" s="1246"/>
      <c r="E4" s="1247" t="s">
        <v>1272</v>
      </c>
    </row>
    <row r="5" spans="1:6" ht="42" customHeight="1" x14ac:dyDescent="0.3">
      <c r="A5" s="1248" t="s">
        <v>638</v>
      </c>
      <c r="B5" s="1249" t="s">
        <v>4</v>
      </c>
      <c r="C5" s="1249" t="s">
        <v>1273</v>
      </c>
      <c r="D5" s="1249" t="s">
        <v>1274</v>
      </c>
      <c r="E5" s="1249" t="s">
        <v>1275</v>
      </c>
    </row>
    <row r="6" spans="1:6" s="1251" customFormat="1" ht="20.25" customHeight="1" x14ac:dyDescent="0.25">
      <c r="A6" s="1250" t="s">
        <v>14</v>
      </c>
      <c r="B6" s="1250">
        <v>860</v>
      </c>
      <c r="C6" s="1250">
        <v>336</v>
      </c>
      <c r="D6" s="1250">
        <v>362</v>
      </c>
      <c r="E6" s="1250">
        <v>162</v>
      </c>
    </row>
    <row r="7" spans="1:6" ht="18" customHeight="1" x14ac:dyDescent="0.3">
      <c r="A7" s="1252" t="s">
        <v>15</v>
      </c>
      <c r="B7" s="1253">
        <v>824</v>
      </c>
      <c r="C7" s="1253">
        <v>326</v>
      </c>
      <c r="D7" s="1253">
        <v>342</v>
      </c>
      <c r="E7" s="1253">
        <v>156</v>
      </c>
      <c r="F7" s="1251"/>
    </row>
    <row r="8" spans="1:6" ht="18" customHeight="1" x14ac:dyDescent="0.3">
      <c r="A8" s="1230" t="s">
        <v>531</v>
      </c>
      <c r="B8" s="1254">
        <v>229</v>
      </c>
      <c r="C8" s="1254">
        <v>90</v>
      </c>
      <c r="D8" s="1254">
        <v>93</v>
      </c>
      <c r="E8" s="1254">
        <v>46</v>
      </c>
      <c r="F8" s="1251"/>
    </row>
    <row r="9" spans="1:6" ht="18" customHeight="1" x14ac:dyDescent="0.3">
      <c r="A9" s="1230" t="s">
        <v>532</v>
      </c>
      <c r="B9" s="1254">
        <v>136</v>
      </c>
      <c r="C9" s="1254">
        <v>63</v>
      </c>
      <c r="D9" s="1254">
        <v>60</v>
      </c>
      <c r="E9" s="1254">
        <v>13</v>
      </c>
      <c r="F9" s="1251"/>
    </row>
    <row r="10" spans="1:6" ht="18" customHeight="1" x14ac:dyDescent="0.3">
      <c r="A10" s="1230" t="s">
        <v>533</v>
      </c>
      <c r="B10" s="1254">
        <v>52</v>
      </c>
      <c r="C10" s="1254">
        <v>20</v>
      </c>
      <c r="D10" s="1254">
        <v>24</v>
      </c>
      <c r="E10" s="1254">
        <v>8</v>
      </c>
      <c r="F10" s="1251"/>
    </row>
    <row r="11" spans="1:6" ht="18" customHeight="1" x14ac:dyDescent="0.3">
      <c r="A11" s="1230" t="s">
        <v>534</v>
      </c>
      <c r="B11" s="1254">
        <v>336</v>
      </c>
      <c r="C11" s="1254">
        <v>127</v>
      </c>
      <c r="D11" s="1254">
        <v>139</v>
      </c>
      <c r="E11" s="1254">
        <v>70</v>
      </c>
      <c r="F11" s="1251"/>
    </row>
    <row r="12" spans="1:6" ht="18" customHeight="1" x14ac:dyDescent="0.3">
      <c r="A12" s="1230" t="s">
        <v>535</v>
      </c>
      <c r="B12" s="1254">
        <v>20</v>
      </c>
      <c r="C12" s="1254">
        <v>8</v>
      </c>
      <c r="D12" s="1254">
        <v>6</v>
      </c>
      <c r="E12" s="1254">
        <v>6</v>
      </c>
      <c r="F12" s="1251"/>
    </row>
    <row r="13" spans="1:6" ht="18" customHeight="1" x14ac:dyDescent="0.3">
      <c r="A13" s="1230" t="s">
        <v>536</v>
      </c>
      <c r="B13" s="1254">
        <v>25</v>
      </c>
      <c r="C13" s="1254">
        <v>11</v>
      </c>
      <c r="D13" s="1254">
        <v>8</v>
      </c>
      <c r="E13" s="1254">
        <v>6</v>
      </c>
      <c r="F13" s="1251"/>
    </row>
    <row r="14" spans="1:6" ht="18" customHeight="1" x14ac:dyDescent="0.3">
      <c r="A14" s="1230" t="s">
        <v>537</v>
      </c>
      <c r="B14" s="1254">
        <v>26</v>
      </c>
      <c r="C14" s="1254">
        <v>7</v>
      </c>
      <c r="D14" s="1254">
        <v>12</v>
      </c>
      <c r="E14" s="1254">
        <v>7</v>
      </c>
      <c r="F14" s="1251"/>
    </row>
    <row r="15" spans="1:6" ht="18" customHeight="1" x14ac:dyDescent="0.3">
      <c r="A15" s="1252" t="s">
        <v>639</v>
      </c>
      <c r="B15" s="1253">
        <v>25</v>
      </c>
      <c r="C15" s="1253">
        <v>9</v>
      </c>
      <c r="D15" s="1253">
        <v>12</v>
      </c>
      <c r="E15" s="1253">
        <v>4</v>
      </c>
      <c r="F15" s="1251"/>
    </row>
    <row r="16" spans="1:6" ht="18" customHeight="1" x14ac:dyDescent="0.3">
      <c r="A16" s="1252" t="s">
        <v>640</v>
      </c>
      <c r="B16" s="1253">
        <v>11</v>
      </c>
      <c r="C16" s="1253">
        <v>1</v>
      </c>
      <c r="D16" s="1253">
        <v>8</v>
      </c>
      <c r="E16" s="1253">
        <v>2</v>
      </c>
      <c r="F16" s="1251"/>
    </row>
    <row r="17" spans="1:5" ht="6" customHeight="1" thickBot="1" x14ac:dyDescent="0.35">
      <c r="A17" s="1255"/>
      <c r="B17" s="1255"/>
      <c r="C17" s="1255"/>
      <c r="D17" s="1255"/>
      <c r="E17" s="1255"/>
    </row>
    <row r="18" spans="1:5" ht="13.5" thickTop="1" x14ac:dyDescent="0.3">
      <c r="A18" s="1240" t="s">
        <v>1276</v>
      </c>
    </row>
    <row r="19" spans="1:5" ht="6" customHeight="1" x14ac:dyDescent="0.3">
      <c r="A19" s="1240"/>
    </row>
    <row r="20" spans="1:5" x14ac:dyDescent="0.3">
      <c r="A20" s="1240" t="s">
        <v>304</v>
      </c>
      <c r="B20" s="1241"/>
      <c r="C20" s="1241"/>
      <c r="D20" s="1241"/>
      <c r="E20" s="1241"/>
    </row>
    <row r="21" spans="1:5" x14ac:dyDescent="0.3">
      <c r="A21" s="2707" t="s">
        <v>1277</v>
      </c>
      <c r="B21" s="2707"/>
      <c r="C21" s="2707"/>
      <c r="D21" s="2707"/>
      <c r="E21" s="2707"/>
    </row>
    <row r="22" spans="1:5" ht="24.75" customHeight="1" x14ac:dyDescent="0.3">
      <c r="A22" s="2707" t="s">
        <v>1278</v>
      </c>
      <c r="B22" s="2707"/>
      <c r="C22" s="2707"/>
      <c r="D22" s="2707"/>
      <c r="E22" s="2707"/>
    </row>
  </sheetData>
  <mergeCells count="3">
    <mergeCell ref="A3:E3"/>
    <mergeCell ref="A21:E21"/>
    <mergeCell ref="A22:E22"/>
  </mergeCells>
  <hyperlinks>
    <hyperlink ref="A21" r:id="rId1" xr:uid="{C612ED57-B68D-49D8-A600-31608F173E9F}"/>
    <hyperlink ref="A22" r:id="rId2" xr:uid="{3AF5E728-0DF4-4F75-9EFA-50B2CE162B81}"/>
    <hyperlink ref="A1" location="Índice!A1" display="Voltar ao índice" xr:uid="{7506226E-79C7-4F54-858B-084827F98EA5}"/>
  </hyperlinks>
  <pageMargins left="0.51" right="0.85" top="0.74803149606299213" bottom="0.74803149606299213" header="0.31496062992125984" footer="0.31496062992125984"/>
  <pageSetup paperSize="9" orientation="portrait" verticalDpi="300" r:id="rId3"/>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A5B40-3184-44A3-A0E6-7119BDF2798A}">
  <sheetPr codeName="Sheet97">
    <pageSetUpPr fitToPage="1"/>
  </sheetPr>
  <dimension ref="A1:E14"/>
  <sheetViews>
    <sheetView workbookViewId="0">
      <selection activeCell="A3" sqref="A3:E3"/>
    </sheetView>
  </sheetViews>
  <sheetFormatPr defaultColWidth="11.453125" defaultRowHeight="13" x14ac:dyDescent="0.3"/>
  <cols>
    <col min="1" max="1" width="24.81640625" style="1223" customWidth="1"/>
    <col min="2" max="3" width="10.7265625" style="1223" customWidth="1"/>
    <col min="4" max="4" width="13.453125" style="1223" customWidth="1"/>
    <col min="5" max="6" width="10.7265625" style="1223" customWidth="1"/>
    <col min="7" max="16384" width="11.453125" style="1223"/>
  </cols>
  <sheetData>
    <row r="1" spans="1:5" x14ac:dyDescent="0.3">
      <c r="A1" s="371" t="s">
        <v>325</v>
      </c>
    </row>
    <row r="2" spans="1:5" x14ac:dyDescent="0.3">
      <c r="A2" s="1244" t="s">
        <v>1279</v>
      </c>
      <c r="B2" s="1244"/>
      <c r="C2" s="1244"/>
      <c r="D2" s="1244"/>
      <c r="E2" s="1244"/>
    </row>
    <row r="3" spans="1:5" ht="17.25" customHeight="1" x14ac:dyDescent="0.3">
      <c r="A3" s="2706" t="s">
        <v>1280</v>
      </c>
      <c r="B3" s="2706"/>
      <c r="C3" s="2706"/>
      <c r="D3" s="2706"/>
      <c r="E3" s="2706"/>
    </row>
    <row r="4" spans="1:5" x14ac:dyDescent="0.3">
      <c r="A4" s="1245">
        <v>2024</v>
      </c>
      <c r="B4" s="1246"/>
      <c r="C4" s="1246"/>
      <c r="D4" s="1246"/>
      <c r="E4" s="1247" t="s">
        <v>1272</v>
      </c>
    </row>
    <row r="5" spans="1:5" ht="21" x14ac:dyDescent="0.3">
      <c r="A5" s="1248" t="s">
        <v>1281</v>
      </c>
      <c r="B5" s="1249" t="s">
        <v>4</v>
      </c>
      <c r="C5" s="1249" t="s">
        <v>1273</v>
      </c>
      <c r="D5" s="1249" t="s">
        <v>1274</v>
      </c>
      <c r="E5" s="1249" t="s">
        <v>1275</v>
      </c>
    </row>
    <row r="6" spans="1:5" ht="21" customHeight="1" x14ac:dyDescent="0.3">
      <c r="A6" s="1250" t="s">
        <v>4</v>
      </c>
      <c r="B6" s="1250">
        <v>860</v>
      </c>
      <c r="C6" s="1250">
        <v>336</v>
      </c>
      <c r="D6" s="1250">
        <v>362</v>
      </c>
      <c r="E6" s="1250">
        <v>162</v>
      </c>
    </row>
    <row r="7" spans="1:5" x14ac:dyDescent="0.3">
      <c r="A7" s="1256" t="s">
        <v>1267</v>
      </c>
      <c r="B7" s="1253">
        <v>437</v>
      </c>
      <c r="C7" s="1254">
        <v>177</v>
      </c>
      <c r="D7" s="1254">
        <v>171</v>
      </c>
      <c r="E7" s="1254">
        <v>89</v>
      </c>
    </row>
    <row r="8" spans="1:5" x14ac:dyDescent="0.3">
      <c r="A8" s="1256" t="s">
        <v>1282</v>
      </c>
      <c r="B8" s="1253">
        <v>423</v>
      </c>
      <c r="C8" s="1254">
        <v>159</v>
      </c>
      <c r="D8" s="1254">
        <v>191</v>
      </c>
      <c r="E8" s="1254">
        <v>73</v>
      </c>
    </row>
    <row r="9" spans="1:5" ht="7" customHeight="1" thickBot="1" x14ac:dyDescent="0.35">
      <c r="A9" s="1255"/>
      <c r="B9" s="1255"/>
      <c r="C9" s="1255"/>
      <c r="D9" s="1255"/>
      <c r="E9" s="1255"/>
    </row>
    <row r="10" spans="1:5" ht="13.5" thickTop="1" x14ac:dyDescent="0.3">
      <c r="A10" s="1240" t="s">
        <v>1276</v>
      </c>
    </row>
    <row r="11" spans="1:5" ht="7" customHeight="1" x14ac:dyDescent="0.3"/>
    <row r="12" spans="1:5" x14ac:dyDescent="0.3">
      <c r="A12" s="1240" t="s">
        <v>304</v>
      </c>
      <c r="B12" s="1241"/>
      <c r="C12" s="1241"/>
      <c r="D12" s="1241"/>
      <c r="E12" s="1241"/>
    </row>
    <row r="13" spans="1:5" x14ac:dyDescent="0.3">
      <c r="A13" s="2705" t="s">
        <v>1277</v>
      </c>
      <c r="B13" s="2705"/>
      <c r="C13" s="2705"/>
      <c r="D13" s="2705"/>
      <c r="E13" s="2705"/>
    </row>
    <row r="14" spans="1:5" ht="28.5" customHeight="1" x14ac:dyDescent="0.3">
      <c r="A14" s="2705" t="s">
        <v>1269</v>
      </c>
      <c r="B14" s="2705"/>
      <c r="C14" s="2705"/>
      <c r="D14" s="2705"/>
      <c r="E14" s="2705"/>
    </row>
  </sheetData>
  <mergeCells count="3">
    <mergeCell ref="A3:E3"/>
    <mergeCell ref="A13:E13"/>
    <mergeCell ref="A14:E14"/>
  </mergeCells>
  <hyperlinks>
    <hyperlink ref="A13" r:id="rId1" xr:uid="{F4AC523A-4373-41C2-B722-508C519723FF}"/>
    <hyperlink ref="A1" location="Índice!A1" display="Voltar ao índice" xr:uid="{A90A79E5-E21E-497F-A97F-7EA22A51B3FC}"/>
  </hyperlinks>
  <pageMargins left="0.51" right="0.85" top="0.74803149606299213" bottom="0.74803149606299213" header="0.31496062992125984" footer="0.31496062992125984"/>
  <pageSetup paperSize="9" orientation="portrait" verticalDpi="300" r:id="rId2"/>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E38DF3-E439-46D4-BF37-647BACCD1093}">
  <sheetPr codeName="Sheet98"/>
  <dimension ref="A1:G23"/>
  <sheetViews>
    <sheetView workbookViewId="0">
      <selection activeCell="A3" sqref="A3:E3"/>
    </sheetView>
  </sheetViews>
  <sheetFormatPr defaultColWidth="9.1796875" defaultRowHeight="14.5" x14ac:dyDescent="0.35"/>
  <cols>
    <col min="1" max="1" width="22.81640625" style="1269" customWidth="1"/>
    <col min="2" max="2" width="11.26953125" style="1269" customWidth="1"/>
    <col min="3" max="3" width="9.54296875" style="1269" customWidth="1"/>
    <col min="4" max="4" width="11.81640625" style="1269" customWidth="1"/>
    <col min="5" max="5" width="12.26953125" style="1269" customWidth="1"/>
    <col min="6" max="16384" width="9.1796875" style="1269"/>
  </cols>
  <sheetData>
    <row r="1" spans="1:7" s="1223" customFormat="1" ht="13" x14ac:dyDescent="0.3">
      <c r="A1" s="371" t="s">
        <v>325</v>
      </c>
    </row>
    <row r="2" spans="1:7" s="1223" customFormat="1" ht="13" x14ac:dyDescent="0.3">
      <c r="A2" s="2694" t="s">
        <v>1283</v>
      </c>
      <c r="B2" s="2694"/>
      <c r="C2" s="2694"/>
      <c r="D2" s="2694"/>
      <c r="E2" s="2694"/>
    </row>
    <row r="3" spans="1:7" s="1223" customFormat="1" ht="33" customHeight="1" x14ac:dyDescent="0.3">
      <c r="A3" s="2708" t="s">
        <v>1284</v>
      </c>
      <c r="B3" s="2708"/>
      <c r="C3" s="2708"/>
      <c r="D3" s="2708"/>
      <c r="E3" s="2708"/>
    </row>
    <row r="4" spans="1:7" s="1223" customFormat="1" ht="15" customHeight="1" x14ac:dyDescent="0.3">
      <c r="A4" s="1245">
        <v>2024</v>
      </c>
      <c r="B4" s="1257"/>
      <c r="C4" s="1246"/>
      <c r="D4" s="1246"/>
      <c r="E4" s="1247" t="s">
        <v>1272</v>
      </c>
    </row>
    <row r="5" spans="1:7" s="1223" customFormat="1" ht="36" customHeight="1" x14ac:dyDescent="0.3">
      <c r="A5" s="1248" t="s">
        <v>638</v>
      </c>
      <c r="B5" s="1249" t="s">
        <v>1285</v>
      </c>
      <c r="C5" s="1248" t="s">
        <v>1286</v>
      </c>
      <c r="D5" s="1248" t="s">
        <v>1287</v>
      </c>
      <c r="E5" s="1248" t="s">
        <v>1288</v>
      </c>
    </row>
    <row r="6" spans="1:7" s="1223" customFormat="1" ht="18" customHeight="1" x14ac:dyDescent="0.3">
      <c r="A6" s="1252" t="s">
        <v>14</v>
      </c>
      <c r="B6" s="1258">
        <v>860</v>
      </c>
      <c r="C6" s="1259">
        <v>545801346</v>
      </c>
      <c r="D6" s="1259">
        <v>81638232</v>
      </c>
      <c r="E6" s="1259">
        <v>464163114</v>
      </c>
    </row>
    <row r="7" spans="1:7" s="1223" customFormat="1" ht="18" customHeight="1" x14ac:dyDescent="0.3">
      <c r="A7" s="1260" t="s">
        <v>15</v>
      </c>
      <c r="B7" s="1258">
        <v>824</v>
      </c>
      <c r="C7" s="1259">
        <v>537288936</v>
      </c>
      <c r="D7" s="1259">
        <v>76162116</v>
      </c>
      <c r="E7" s="1259">
        <v>461126820</v>
      </c>
    </row>
    <row r="8" spans="1:7" s="1223" customFormat="1" ht="18" customHeight="1" x14ac:dyDescent="0.3">
      <c r="A8" s="1261" t="s">
        <v>531</v>
      </c>
      <c r="B8" s="1262">
        <v>229</v>
      </c>
      <c r="C8" s="1263">
        <v>51500954</v>
      </c>
      <c r="D8" s="1263">
        <v>18692575</v>
      </c>
      <c r="E8" s="1263">
        <v>32808379</v>
      </c>
    </row>
    <row r="9" spans="1:7" s="1223" customFormat="1" ht="18" customHeight="1" x14ac:dyDescent="0.3">
      <c r="A9" s="1261" t="s">
        <v>532</v>
      </c>
      <c r="B9" s="1262">
        <v>136</v>
      </c>
      <c r="C9" s="1263">
        <v>22659672</v>
      </c>
      <c r="D9" s="1263">
        <v>8578618</v>
      </c>
      <c r="E9" s="1263">
        <v>14081054</v>
      </c>
    </row>
    <row r="10" spans="1:7" s="1223" customFormat="1" ht="18" customHeight="1" x14ac:dyDescent="0.3">
      <c r="A10" s="1261" t="s">
        <v>533</v>
      </c>
      <c r="B10" s="1262">
        <v>52</v>
      </c>
      <c r="C10" s="1263">
        <v>59423277</v>
      </c>
      <c r="D10" s="1263">
        <v>1968019</v>
      </c>
      <c r="E10" s="1263">
        <v>57455258</v>
      </c>
    </row>
    <row r="11" spans="1:7" s="1223" customFormat="1" ht="18" customHeight="1" x14ac:dyDescent="0.3">
      <c r="A11" s="1261" t="s">
        <v>534</v>
      </c>
      <c r="B11" s="1262">
        <v>336</v>
      </c>
      <c r="C11" s="1263">
        <v>367647862</v>
      </c>
      <c r="D11" s="1263">
        <v>45033504</v>
      </c>
      <c r="E11" s="1263">
        <v>322614358</v>
      </c>
    </row>
    <row r="12" spans="1:7" s="1223" customFormat="1" ht="18" customHeight="1" x14ac:dyDescent="0.7">
      <c r="A12" s="1261" t="s">
        <v>535</v>
      </c>
      <c r="B12" s="1262">
        <v>20</v>
      </c>
      <c r="C12" s="1263">
        <v>2408545</v>
      </c>
      <c r="D12" s="1263">
        <v>563084</v>
      </c>
      <c r="E12" s="1263">
        <v>1845461</v>
      </c>
      <c r="G12" s="1264"/>
    </row>
    <row r="13" spans="1:7" s="1223" customFormat="1" ht="18" customHeight="1" x14ac:dyDescent="0.3">
      <c r="A13" s="1261" t="s">
        <v>536</v>
      </c>
      <c r="B13" s="1262">
        <v>25</v>
      </c>
      <c r="C13" s="1263">
        <v>2774484</v>
      </c>
      <c r="D13" s="1263">
        <v>946381</v>
      </c>
      <c r="E13" s="1263">
        <v>1828103</v>
      </c>
    </row>
    <row r="14" spans="1:7" s="1223" customFormat="1" ht="18" customHeight="1" x14ac:dyDescent="0.3">
      <c r="A14" s="1261" t="s">
        <v>537</v>
      </c>
      <c r="B14" s="1262">
        <v>26</v>
      </c>
      <c r="C14" s="1263">
        <v>30874142</v>
      </c>
      <c r="D14" s="1263">
        <v>379935</v>
      </c>
      <c r="E14" s="1263">
        <v>30494207</v>
      </c>
    </row>
    <row r="15" spans="1:7" s="1223" customFormat="1" ht="18" customHeight="1" x14ac:dyDescent="0.3">
      <c r="A15" s="1260" t="s">
        <v>639</v>
      </c>
      <c r="B15" s="1258">
        <v>25</v>
      </c>
      <c r="C15" s="1259">
        <v>5682152</v>
      </c>
      <c r="D15" s="1259">
        <v>2936847</v>
      </c>
      <c r="E15" s="1259">
        <v>2745305</v>
      </c>
    </row>
    <row r="16" spans="1:7" s="1223" customFormat="1" ht="18" customHeight="1" x14ac:dyDescent="0.3">
      <c r="A16" s="1260" t="s">
        <v>640</v>
      </c>
      <c r="B16" s="1258">
        <v>11</v>
      </c>
      <c r="C16" s="1259">
        <v>2830258</v>
      </c>
      <c r="D16" s="1259">
        <v>2539269</v>
      </c>
      <c r="E16" s="1259">
        <v>290989</v>
      </c>
    </row>
    <row r="17" spans="1:5" s="1223" customFormat="1" ht="6" customHeight="1" thickBot="1" x14ac:dyDescent="0.35">
      <c r="A17" s="1265"/>
      <c r="B17" s="1266"/>
      <c r="C17" s="1267"/>
      <c r="D17" s="1267"/>
      <c r="E17" s="1267"/>
    </row>
    <row r="18" spans="1:5" s="1223" customFormat="1" ht="13.5" thickTop="1" x14ac:dyDescent="0.3">
      <c r="A18" s="1240" t="s">
        <v>1276</v>
      </c>
      <c r="B18" s="1268"/>
    </row>
    <row r="19" spans="1:5" s="1223" customFormat="1" ht="6" customHeight="1" x14ac:dyDescent="0.3">
      <c r="A19" s="1240"/>
      <c r="B19" s="1268"/>
    </row>
    <row r="20" spans="1:5" s="1223" customFormat="1" ht="13" x14ac:dyDescent="0.3">
      <c r="A20" s="1240" t="s">
        <v>304</v>
      </c>
      <c r="B20" s="1268"/>
    </row>
    <row r="21" spans="1:5" s="1223" customFormat="1" ht="14.15" customHeight="1" x14ac:dyDescent="0.3">
      <c r="A21" s="2705" t="s">
        <v>1269</v>
      </c>
      <c r="B21" s="2705"/>
      <c r="C21" s="2705"/>
      <c r="D21" s="2705"/>
      <c r="E21" s="2705"/>
    </row>
    <row r="22" spans="1:5" s="1223" customFormat="1" ht="22.5" customHeight="1" x14ac:dyDescent="0.3">
      <c r="A22" s="2705" t="s">
        <v>1289</v>
      </c>
      <c r="B22" s="2705"/>
      <c r="C22" s="2705"/>
      <c r="D22" s="2705"/>
      <c r="E22" s="2705"/>
    </row>
    <row r="23" spans="1:5" s="1223" customFormat="1" ht="22.5" customHeight="1" x14ac:dyDescent="0.3">
      <c r="A23" s="2705" t="s">
        <v>1290</v>
      </c>
      <c r="B23" s="2705"/>
      <c r="C23" s="2705"/>
      <c r="D23" s="2705"/>
      <c r="E23" s="2705"/>
    </row>
  </sheetData>
  <mergeCells count="5">
    <mergeCell ref="A2:E2"/>
    <mergeCell ref="A3:E3"/>
    <mergeCell ref="A21:E21"/>
    <mergeCell ref="A22:E22"/>
    <mergeCell ref="A23:E23"/>
  </mergeCells>
  <hyperlinks>
    <hyperlink ref="A22:E22" r:id="rId1" display="Circulação total de publicações periódicas (Metodologia 2022 - N.º) por Localização geográfica (NUTS - 2024) e Tipo de publicação periódica" xr:uid="{DCA5AFBD-2391-40D0-8EC4-5BD4001F8636}"/>
    <hyperlink ref="A23:E23" r:id="rId2" display="Circulação total paga de publicações periódicas (Metodologia 2022 - N.º) por Localização geográfica (NUTS - 2024) e Tipo de publicação periódic" xr:uid="{07020CE3-B0BD-4E74-9BEB-739A7E1A9947}"/>
    <hyperlink ref="A1" location="Índice!A1" display="Voltar ao índice" xr:uid="{E1A5EE7D-86D7-47A8-9D6B-5EF853972323}"/>
  </hyperlinks>
  <pageMargins left="0.7" right="0.7" top="0.42" bottom="0.44" header="0.3" footer="0.3"/>
  <pageSetup paperSize="9" orientation="portrait" verticalDpi="0" r:id="rId3"/>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89CD2F-5B27-474F-9540-B54C4CC7D369}">
  <sheetPr codeName="Sheet99"/>
  <dimension ref="A1:E14"/>
  <sheetViews>
    <sheetView workbookViewId="0">
      <selection activeCell="A3" sqref="A3:E3"/>
    </sheetView>
  </sheetViews>
  <sheetFormatPr defaultColWidth="9.1796875" defaultRowHeight="14.5" x14ac:dyDescent="0.35"/>
  <cols>
    <col min="1" max="1" width="22.81640625" style="1269" customWidth="1"/>
    <col min="2" max="2" width="11.26953125" style="1269" customWidth="1"/>
    <col min="3" max="3" width="9.54296875" style="1269" customWidth="1"/>
    <col min="4" max="4" width="11.81640625" style="1269" customWidth="1"/>
    <col min="5" max="5" width="12.26953125" style="1269" customWidth="1"/>
    <col min="6" max="16384" width="9.1796875" style="1269"/>
  </cols>
  <sheetData>
    <row r="1" spans="1:5" s="1223" customFormat="1" ht="13" x14ac:dyDescent="0.3">
      <c r="A1" s="371" t="s">
        <v>325</v>
      </c>
    </row>
    <row r="2" spans="1:5" x14ac:dyDescent="0.35">
      <c r="A2" s="1244" t="s">
        <v>1291</v>
      </c>
      <c r="B2" s="1244"/>
      <c r="C2" s="1244"/>
      <c r="D2" s="1244"/>
      <c r="E2" s="1244"/>
    </row>
    <row r="3" spans="1:5" ht="25.5" customHeight="1" x14ac:dyDescent="0.35">
      <c r="A3" s="2708" t="s">
        <v>1292</v>
      </c>
      <c r="B3" s="2708"/>
      <c r="C3" s="2708"/>
      <c r="D3" s="2708"/>
      <c r="E3" s="2708"/>
    </row>
    <row r="4" spans="1:5" x14ac:dyDescent="0.35">
      <c r="A4" s="1245">
        <v>2024</v>
      </c>
      <c r="B4" s="1257"/>
      <c r="C4" s="1246"/>
      <c r="D4" s="1246"/>
      <c r="E4" s="1247" t="s">
        <v>1272</v>
      </c>
    </row>
    <row r="5" spans="1:5" ht="21" x14ac:dyDescent="0.35">
      <c r="A5" s="1248" t="s">
        <v>1293</v>
      </c>
      <c r="B5" s="1249" t="s">
        <v>1285</v>
      </c>
      <c r="C5" s="1249" t="s">
        <v>1286</v>
      </c>
      <c r="D5" s="1249" t="s">
        <v>1287</v>
      </c>
      <c r="E5" s="1249" t="s">
        <v>1288</v>
      </c>
    </row>
    <row r="6" spans="1:5" ht="20.25" customHeight="1" x14ac:dyDescent="0.35">
      <c r="A6" s="1270" t="s">
        <v>4</v>
      </c>
      <c r="B6" s="1257">
        <v>860</v>
      </c>
      <c r="C6" s="1271">
        <v>545801346</v>
      </c>
      <c r="D6" s="1271">
        <v>81638232</v>
      </c>
      <c r="E6" s="1271">
        <v>464163114</v>
      </c>
    </row>
    <row r="7" spans="1:5" x14ac:dyDescent="0.35">
      <c r="A7" s="1272" t="s">
        <v>1267</v>
      </c>
      <c r="B7" s="1257">
        <v>437</v>
      </c>
      <c r="C7" s="1273">
        <v>262689555</v>
      </c>
      <c r="D7" s="1273">
        <v>61865989</v>
      </c>
      <c r="E7" s="1273">
        <v>200823566</v>
      </c>
    </row>
    <row r="8" spans="1:5" x14ac:dyDescent="0.35">
      <c r="A8" s="1272" t="s">
        <v>1282</v>
      </c>
      <c r="B8" s="1257">
        <v>423</v>
      </c>
      <c r="C8" s="1273">
        <v>283111791</v>
      </c>
      <c r="D8" s="1273">
        <v>19772243</v>
      </c>
      <c r="E8" s="1273">
        <v>263339548</v>
      </c>
    </row>
    <row r="9" spans="1:5" ht="7" customHeight="1" thickBot="1" x14ac:dyDescent="0.4">
      <c r="A9" s="1265"/>
      <c r="B9" s="1266"/>
      <c r="C9" s="1267"/>
      <c r="D9" s="1267"/>
      <c r="E9" s="1267"/>
    </row>
    <row r="10" spans="1:5" ht="15" thickTop="1" x14ac:dyDescent="0.35">
      <c r="A10" s="1240" t="s">
        <v>1276</v>
      </c>
      <c r="B10" s="1223"/>
      <c r="C10" s="1223"/>
      <c r="D10" s="1223"/>
      <c r="E10" s="1223"/>
    </row>
    <row r="11" spans="1:5" ht="7" customHeight="1" x14ac:dyDescent="0.35">
      <c r="A11" s="1223"/>
      <c r="B11" s="1223"/>
      <c r="C11" s="1223"/>
      <c r="D11" s="1223"/>
      <c r="E11" s="1223"/>
    </row>
    <row r="12" spans="1:5" x14ac:dyDescent="0.35">
      <c r="A12" s="1240" t="s">
        <v>304</v>
      </c>
    </row>
    <row r="13" spans="1:5" s="1223" customFormat="1" ht="24.75" customHeight="1" x14ac:dyDescent="0.3">
      <c r="A13" s="2705" t="s">
        <v>1277</v>
      </c>
      <c r="B13" s="2705"/>
      <c r="C13" s="2705"/>
      <c r="D13" s="2705"/>
      <c r="E13" s="2705"/>
    </row>
    <row r="14" spans="1:5" ht="24" customHeight="1" x14ac:dyDescent="0.35">
      <c r="A14" s="2709" t="s">
        <v>1294</v>
      </c>
      <c r="B14" s="2709"/>
      <c r="C14" s="2709"/>
      <c r="D14" s="2709"/>
      <c r="E14" s="2709"/>
    </row>
  </sheetData>
  <mergeCells count="3">
    <mergeCell ref="A13:E13"/>
    <mergeCell ref="A14:E14"/>
    <mergeCell ref="A3:E3"/>
  </mergeCells>
  <hyperlinks>
    <hyperlink ref="A14" r:id="rId1" xr:uid="{658C5330-6006-4E45-A868-3FE5129A857D}"/>
    <hyperlink ref="A13" r:id="rId2" xr:uid="{23F2602B-1D04-44A3-BA67-9D27B92C4389}"/>
    <hyperlink ref="A1" location="Índice!A1" display="Voltar ao índice" xr:uid="{8BDAD9DA-FF8E-4FBE-BCC0-6AAA7F53AF76}"/>
  </hyperlinks>
  <pageMargins left="0.7" right="0.7" top="0.42" bottom="0.44" header="0.3" footer="0.3"/>
  <pageSetup paperSize="9" orientation="portrait" verticalDpi="0" r:id="rId3"/>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13B4FD-137F-41DC-A3BD-F30B62F4F096}">
  <sheetPr codeName="Sheet100">
    <pageSetUpPr fitToPage="1"/>
  </sheetPr>
  <dimension ref="A1:G28"/>
  <sheetViews>
    <sheetView workbookViewId="0">
      <selection activeCell="A3" sqref="A3:G3"/>
    </sheetView>
  </sheetViews>
  <sheetFormatPr defaultColWidth="11.453125" defaultRowHeight="13" x14ac:dyDescent="0.3"/>
  <cols>
    <col min="1" max="1" width="21.453125" style="1223" customWidth="1"/>
    <col min="2" max="2" width="11.81640625" style="1223" customWidth="1"/>
    <col min="3" max="7" width="9.54296875" style="1223" customWidth="1"/>
    <col min="8" max="16384" width="11.453125" style="1223"/>
  </cols>
  <sheetData>
    <row r="1" spans="1:7" x14ac:dyDescent="0.3">
      <c r="A1" s="371" t="s">
        <v>325</v>
      </c>
    </row>
    <row r="2" spans="1:7" x14ac:dyDescent="0.3">
      <c r="A2" s="1244" t="s">
        <v>1295</v>
      </c>
    </row>
    <row r="3" spans="1:7" ht="33" customHeight="1" x14ac:dyDescent="0.3">
      <c r="A3" s="2708" t="s">
        <v>1296</v>
      </c>
      <c r="B3" s="2708"/>
      <c r="C3" s="2708"/>
      <c r="D3" s="2708"/>
      <c r="E3" s="2708"/>
      <c r="F3" s="2708"/>
      <c r="G3" s="2708"/>
    </row>
    <row r="4" spans="1:7" ht="15" customHeight="1" x14ac:dyDescent="0.3">
      <c r="A4" s="1245">
        <v>2024</v>
      </c>
      <c r="B4" s="1274"/>
      <c r="C4" s="1274"/>
      <c r="D4" s="1274"/>
      <c r="E4" s="1274"/>
      <c r="F4" s="1274"/>
      <c r="G4" s="1247" t="s">
        <v>1272</v>
      </c>
    </row>
    <row r="5" spans="1:7" ht="15" customHeight="1" x14ac:dyDescent="0.3">
      <c r="A5" s="2710" t="s">
        <v>638</v>
      </c>
      <c r="B5" s="2711" t="s">
        <v>1285</v>
      </c>
      <c r="C5" s="2710" t="s">
        <v>1297</v>
      </c>
      <c r="D5" s="2710"/>
      <c r="E5" s="2710"/>
      <c r="F5" s="2710"/>
      <c r="G5" s="2710"/>
    </row>
    <row r="6" spans="1:7" ht="35.15" customHeight="1" x14ac:dyDescent="0.3">
      <c r="A6" s="2710"/>
      <c r="B6" s="2711"/>
      <c r="C6" s="1276" t="s">
        <v>1298</v>
      </c>
      <c r="D6" s="1277" t="s">
        <v>1299</v>
      </c>
      <c r="E6" s="1278" t="s">
        <v>1300</v>
      </c>
      <c r="F6" s="1278" t="s">
        <v>1287</v>
      </c>
      <c r="G6" s="1278" t="s">
        <v>1288</v>
      </c>
    </row>
    <row r="7" spans="1:7" ht="18" customHeight="1" x14ac:dyDescent="0.3">
      <c r="A7" s="1270" t="s">
        <v>14</v>
      </c>
      <c r="B7" s="1257">
        <v>698</v>
      </c>
      <c r="C7" s="1271">
        <v>16651</v>
      </c>
      <c r="D7" s="1271">
        <v>145443440</v>
      </c>
      <c r="E7" s="1271">
        <v>97438512</v>
      </c>
      <c r="F7" s="1271">
        <v>76339280</v>
      </c>
      <c r="G7" s="1271">
        <v>21099232</v>
      </c>
    </row>
    <row r="8" spans="1:7" ht="18" customHeight="1" x14ac:dyDescent="0.3">
      <c r="A8" s="1272" t="s">
        <v>15</v>
      </c>
      <c r="B8" s="1257">
        <v>668</v>
      </c>
      <c r="C8" s="1271">
        <v>14119</v>
      </c>
      <c r="D8" s="1271">
        <v>136104415</v>
      </c>
      <c r="E8" s="1271">
        <v>91441193</v>
      </c>
      <c r="F8" s="1271">
        <v>71136895</v>
      </c>
      <c r="G8" s="1271">
        <v>20304298</v>
      </c>
    </row>
    <row r="9" spans="1:7" ht="18" customHeight="1" x14ac:dyDescent="0.3">
      <c r="A9" s="1230" t="s">
        <v>531</v>
      </c>
      <c r="B9" s="1279">
        <v>183</v>
      </c>
      <c r="C9" s="1273">
        <v>4789</v>
      </c>
      <c r="D9" s="1273">
        <v>36598726</v>
      </c>
      <c r="E9" s="1273">
        <v>22301975</v>
      </c>
      <c r="F9" s="1273">
        <v>17057346</v>
      </c>
      <c r="G9" s="1273">
        <v>5244629</v>
      </c>
    </row>
    <row r="10" spans="1:7" ht="18" customHeight="1" x14ac:dyDescent="0.3">
      <c r="A10" s="1230" t="s">
        <v>532</v>
      </c>
      <c r="B10" s="1279">
        <v>123</v>
      </c>
      <c r="C10" s="1273">
        <v>3403</v>
      </c>
      <c r="D10" s="1273">
        <v>10793486</v>
      </c>
      <c r="E10" s="1273">
        <v>9395102</v>
      </c>
      <c r="F10" s="1273">
        <v>8283887</v>
      </c>
      <c r="G10" s="1273">
        <v>1111215</v>
      </c>
    </row>
    <row r="11" spans="1:7" ht="18" customHeight="1" x14ac:dyDescent="0.3">
      <c r="A11" s="1230" t="s">
        <v>533</v>
      </c>
      <c r="B11" s="1279">
        <v>44</v>
      </c>
      <c r="C11" s="1273">
        <v>919</v>
      </c>
      <c r="D11" s="1273">
        <v>3843591</v>
      </c>
      <c r="E11" s="1273">
        <v>3348079</v>
      </c>
      <c r="F11" s="1273">
        <v>1950066</v>
      </c>
      <c r="G11" s="1273">
        <v>1398013</v>
      </c>
    </row>
    <row r="12" spans="1:7" ht="18" customHeight="1" x14ac:dyDescent="0.3">
      <c r="A12" s="1230" t="s">
        <v>534</v>
      </c>
      <c r="B12" s="1279">
        <v>266</v>
      </c>
      <c r="C12" s="1273">
        <v>3916</v>
      </c>
      <c r="D12" s="1273">
        <v>81291463</v>
      </c>
      <c r="E12" s="1273">
        <v>53642925</v>
      </c>
      <c r="F12" s="1273">
        <v>42041848</v>
      </c>
      <c r="G12" s="1273">
        <v>11601077</v>
      </c>
    </row>
    <row r="13" spans="1:7" ht="18" customHeight="1" x14ac:dyDescent="0.3">
      <c r="A13" s="1280" t="s">
        <v>535</v>
      </c>
      <c r="B13" s="1279">
        <v>14</v>
      </c>
      <c r="C13" s="1273">
        <v>196</v>
      </c>
      <c r="D13" s="1273">
        <v>1153725</v>
      </c>
      <c r="E13" s="1273">
        <v>731226</v>
      </c>
      <c r="F13" s="1273">
        <v>562374</v>
      </c>
      <c r="G13" s="1273">
        <v>168852</v>
      </c>
    </row>
    <row r="14" spans="1:7" ht="18" customHeight="1" x14ac:dyDescent="0.3">
      <c r="A14" s="1230" t="s">
        <v>536</v>
      </c>
      <c r="B14" s="1279">
        <v>19</v>
      </c>
      <c r="C14" s="1273">
        <v>605</v>
      </c>
      <c r="D14" s="1273">
        <v>1347850</v>
      </c>
      <c r="E14" s="1273">
        <v>983706</v>
      </c>
      <c r="F14" s="1273">
        <v>866131</v>
      </c>
      <c r="G14" s="1273">
        <v>117575</v>
      </c>
    </row>
    <row r="15" spans="1:7" ht="18" customHeight="1" x14ac:dyDescent="0.3">
      <c r="A15" s="1230" t="s">
        <v>537</v>
      </c>
      <c r="B15" s="1279">
        <v>19</v>
      </c>
      <c r="C15" s="1273">
        <v>291</v>
      </c>
      <c r="D15" s="1273">
        <v>1075574</v>
      </c>
      <c r="E15" s="1273">
        <v>1038180</v>
      </c>
      <c r="F15" s="1273">
        <v>375243</v>
      </c>
      <c r="G15" s="1273">
        <v>662937</v>
      </c>
    </row>
    <row r="16" spans="1:7" ht="18" customHeight="1" x14ac:dyDescent="0.3">
      <c r="A16" s="1272" t="s">
        <v>639</v>
      </c>
      <c r="B16" s="1257">
        <v>21</v>
      </c>
      <c r="C16" s="1271">
        <v>1725</v>
      </c>
      <c r="D16" s="1271">
        <v>5120300</v>
      </c>
      <c r="E16" s="1271">
        <v>3364889</v>
      </c>
      <c r="F16" s="1271">
        <v>2665587</v>
      </c>
      <c r="G16" s="1271">
        <v>699302</v>
      </c>
    </row>
    <row r="17" spans="1:7" ht="18" customHeight="1" x14ac:dyDescent="0.3">
      <c r="A17" s="1272" t="s">
        <v>640</v>
      </c>
      <c r="B17" s="1257">
        <v>9</v>
      </c>
      <c r="C17" s="1271">
        <v>807</v>
      </c>
      <c r="D17" s="1271">
        <v>4218725</v>
      </c>
      <c r="E17" s="1271">
        <v>2632430</v>
      </c>
      <c r="F17" s="1271">
        <v>2536798</v>
      </c>
      <c r="G17" s="1271">
        <v>95632</v>
      </c>
    </row>
    <row r="18" spans="1:7" ht="6" customHeight="1" thickBot="1" x14ac:dyDescent="0.35">
      <c r="A18" s="1267"/>
      <c r="B18" s="1267"/>
      <c r="C18" s="1267"/>
      <c r="D18" s="1267"/>
      <c r="E18" s="1267"/>
      <c r="F18" s="1267"/>
      <c r="G18" s="1267"/>
    </row>
    <row r="19" spans="1:7" ht="13.5" thickTop="1" x14ac:dyDescent="0.3">
      <c r="A19" s="1240" t="s">
        <v>1276</v>
      </c>
    </row>
    <row r="20" spans="1:7" ht="6" customHeight="1" x14ac:dyDescent="0.3">
      <c r="A20" s="1240"/>
    </row>
    <row r="21" spans="1:7" x14ac:dyDescent="0.3">
      <c r="A21" s="1240" t="s">
        <v>304</v>
      </c>
    </row>
    <row r="22" spans="1:7" ht="23.15" customHeight="1" x14ac:dyDescent="0.3">
      <c r="A22" s="2705" t="s">
        <v>1269</v>
      </c>
      <c r="B22" s="2705"/>
      <c r="C22" s="2705"/>
      <c r="D22" s="2705"/>
      <c r="E22" s="2705"/>
      <c r="F22" s="2705"/>
      <c r="G22" s="2705"/>
    </row>
    <row r="23" spans="1:7" s="1251" customFormat="1" ht="23.15" customHeight="1" x14ac:dyDescent="0.25">
      <c r="A23" s="2709" t="s">
        <v>1301</v>
      </c>
      <c r="B23" s="2709"/>
      <c r="C23" s="2709"/>
      <c r="D23" s="2709"/>
      <c r="E23" s="2709"/>
      <c r="F23" s="2709"/>
      <c r="G23" s="2709"/>
    </row>
    <row r="24" spans="1:7" s="1251" customFormat="1" ht="23.15" customHeight="1" x14ac:dyDescent="0.25">
      <c r="A24" s="2709" t="s">
        <v>1302</v>
      </c>
      <c r="B24" s="2709"/>
      <c r="C24" s="2709"/>
      <c r="D24" s="2709"/>
      <c r="E24" s="2709"/>
      <c r="F24" s="2709"/>
      <c r="G24" s="2709"/>
    </row>
    <row r="25" spans="1:7" ht="6.75" customHeight="1" x14ac:dyDescent="0.3">
      <c r="A25" s="1281"/>
      <c r="B25" s="1281"/>
      <c r="C25" s="1281"/>
      <c r="D25" s="1281"/>
      <c r="E25" s="1281"/>
      <c r="F25" s="1281"/>
      <c r="G25" s="1281"/>
    </row>
    <row r="26" spans="1:7" ht="22.5" customHeight="1" x14ac:dyDescent="0.3">
      <c r="A26" s="2705" t="s">
        <v>1289</v>
      </c>
      <c r="B26" s="2705"/>
      <c r="C26" s="2705"/>
      <c r="D26" s="2705"/>
      <c r="E26" s="2705"/>
      <c r="F26" s="2705"/>
      <c r="G26" s="2705"/>
    </row>
    <row r="27" spans="1:7" ht="22.5" customHeight="1" x14ac:dyDescent="0.3">
      <c r="A27" s="2705" t="s">
        <v>1290</v>
      </c>
      <c r="B27" s="2705"/>
      <c r="C27" s="2705"/>
      <c r="D27" s="2705"/>
      <c r="E27" s="2705"/>
      <c r="F27" s="2705"/>
      <c r="G27" s="2705"/>
    </row>
    <row r="28" spans="1:7" ht="18.649999999999999" customHeight="1" x14ac:dyDescent="0.3">
      <c r="A28" s="2705" t="s">
        <v>1303</v>
      </c>
      <c r="B28" s="2705"/>
      <c r="C28" s="2705"/>
      <c r="D28" s="2705"/>
      <c r="E28" s="2705"/>
      <c r="F28" s="2705"/>
      <c r="G28" s="2705"/>
    </row>
  </sheetData>
  <mergeCells count="10">
    <mergeCell ref="A3:G3"/>
    <mergeCell ref="A5:A6"/>
    <mergeCell ref="B5:B6"/>
    <mergeCell ref="C5:G5"/>
    <mergeCell ref="A22:G22"/>
    <mergeCell ref="A24:G24"/>
    <mergeCell ref="A26:G26"/>
    <mergeCell ref="A27:G27"/>
    <mergeCell ref="A28:G28"/>
    <mergeCell ref="A23:G23"/>
  </mergeCells>
  <hyperlinks>
    <hyperlink ref="A23" r:id="rId1" xr:uid="{E19D3FCF-0C11-4FFB-B3D0-0D858124B00A}"/>
    <hyperlink ref="A24" r:id="rId2" xr:uid="{424749F4-D251-43A8-A67C-71C7966AD19B}"/>
    <hyperlink ref="A26:E26" r:id="rId3" display="Circulação total de publicações periódicas (Metodologia 2022 - N.º) por Localização geográfica (NUTS - 2024) e Tipo de publicação periódica" xr:uid="{322E3464-E87E-4AC5-92BA-C3831DBAD12C}"/>
    <hyperlink ref="A27:E27" r:id="rId4" display="Circulação total paga de publicações periódicas (Metodologia 2022 - N.º) por Localização geográfica (NUTS - 2024) e Tipo de publicação periódic" xr:uid="{D4D923C4-48FF-422E-8486-4030BA6EE2DD}"/>
    <hyperlink ref="A28" r:id="rId5" display="https://www.ine.pt/xportal/xmain?xpid=INE&amp;xpgid=ine_indicadores&amp;indOcorrCod=0013507&amp;xlang=pt&amp;contexto=bd&amp;selTab=tab2" xr:uid="{7C3FA642-D86F-4700-A0B4-420E64A1532C}"/>
    <hyperlink ref="A28:G28" r:id="rId6" display="Proporção de circulação gratuita (Metodologia 2022 - %) de publicações periódicas por Localização geográfica (NUTS - 2024)" xr:uid="{32B47060-3F51-4366-A00A-AEC0B842DAB6}"/>
    <hyperlink ref="A1" location="Índice!A1" display="Voltar ao índice" xr:uid="{9B540A00-FA69-4735-9C6E-95A8D17ECB29}"/>
  </hyperlinks>
  <pageMargins left="0.55118110236220474" right="0.27559055118110237" top="0.31496062992125984" bottom="0.39370078740157483" header="0.31496062992125984" footer="0.15748031496062992"/>
  <pageSetup paperSize="9" scale="95" orientation="portrait" verticalDpi="300" r:id="rId7"/>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36D1E9-A7F8-4DB1-9890-99837CC41CE9}">
  <sheetPr codeName="Sheet101">
    <pageSetUpPr fitToPage="1"/>
  </sheetPr>
  <dimension ref="A1:J20"/>
  <sheetViews>
    <sheetView workbookViewId="0">
      <selection activeCell="A3" sqref="A3:G3"/>
    </sheetView>
  </sheetViews>
  <sheetFormatPr defaultColWidth="11.453125" defaultRowHeight="13" x14ac:dyDescent="0.3"/>
  <cols>
    <col min="1" max="1" width="21.453125" style="1223" customWidth="1"/>
    <col min="2" max="2" width="11.81640625" style="1223" customWidth="1"/>
    <col min="3" max="7" width="9.54296875" style="1223" customWidth="1"/>
    <col min="8" max="16384" width="11.453125" style="1223"/>
  </cols>
  <sheetData>
    <row r="1" spans="1:10" x14ac:dyDescent="0.3">
      <c r="A1" s="371" t="s">
        <v>325</v>
      </c>
    </row>
    <row r="2" spans="1:10" x14ac:dyDescent="0.3">
      <c r="A2" s="1244" t="s">
        <v>1304</v>
      </c>
      <c r="B2" s="1274"/>
      <c r="C2" s="1274"/>
      <c r="D2" s="1274"/>
      <c r="E2" s="1274"/>
      <c r="F2" s="1274"/>
      <c r="G2" s="1274"/>
    </row>
    <row r="3" spans="1:10" ht="33" customHeight="1" x14ac:dyDescent="0.3">
      <c r="A3" s="2712" t="s">
        <v>1305</v>
      </c>
      <c r="B3" s="2712"/>
      <c r="C3" s="2712"/>
      <c r="D3" s="2712"/>
      <c r="E3" s="2712"/>
      <c r="F3" s="2712"/>
      <c r="G3" s="2712"/>
    </row>
    <row r="4" spans="1:10" ht="15" customHeight="1" x14ac:dyDescent="0.3">
      <c r="A4" s="1245">
        <v>2024</v>
      </c>
      <c r="B4" s="1274"/>
      <c r="C4" s="1274"/>
      <c r="D4" s="1274"/>
      <c r="E4" s="1274"/>
      <c r="F4" s="1274"/>
      <c r="G4" s="1247" t="s">
        <v>1272</v>
      </c>
    </row>
    <row r="5" spans="1:10" ht="15" customHeight="1" x14ac:dyDescent="0.3">
      <c r="A5" s="2713" t="s">
        <v>1281</v>
      </c>
      <c r="B5" s="2711" t="s">
        <v>1285</v>
      </c>
      <c r="C5" s="2710" t="s">
        <v>1297</v>
      </c>
      <c r="D5" s="2710"/>
      <c r="E5" s="2710"/>
      <c r="F5" s="2710"/>
      <c r="G5" s="2710"/>
    </row>
    <row r="6" spans="1:10" ht="35.15" customHeight="1" x14ac:dyDescent="0.3">
      <c r="A6" s="2713"/>
      <c r="B6" s="2711"/>
      <c r="C6" s="1276" t="s">
        <v>1298</v>
      </c>
      <c r="D6" s="1277" t="s">
        <v>1299</v>
      </c>
      <c r="E6" s="1278" t="s">
        <v>1300</v>
      </c>
      <c r="F6" s="1278" t="s">
        <v>1287</v>
      </c>
      <c r="G6" s="1278" t="s">
        <v>1288</v>
      </c>
    </row>
    <row r="7" spans="1:10" s="1282" customFormat="1" ht="17.25" customHeight="1" x14ac:dyDescent="0.3">
      <c r="A7" s="1270" t="s">
        <v>4</v>
      </c>
      <c r="B7" s="1257">
        <v>698</v>
      </c>
      <c r="C7" s="1271">
        <v>16651</v>
      </c>
      <c r="D7" s="1271">
        <v>145443440</v>
      </c>
      <c r="E7" s="1271">
        <v>97438512</v>
      </c>
      <c r="F7" s="1271">
        <v>76339280</v>
      </c>
      <c r="G7" s="1271">
        <v>21099232</v>
      </c>
      <c r="I7" s="1283"/>
    </row>
    <row r="8" spans="1:10" ht="17.25" customHeight="1" x14ac:dyDescent="0.3">
      <c r="A8" s="1284" t="s">
        <v>1267</v>
      </c>
      <c r="B8" s="1257">
        <v>348</v>
      </c>
      <c r="C8" s="1273">
        <v>14197</v>
      </c>
      <c r="D8" s="1273">
        <v>108451226</v>
      </c>
      <c r="E8" s="1273">
        <v>68779448</v>
      </c>
      <c r="F8" s="1273">
        <v>56985232</v>
      </c>
      <c r="G8" s="1273">
        <v>11794216</v>
      </c>
      <c r="I8" s="1283"/>
      <c r="J8" s="1285"/>
    </row>
    <row r="9" spans="1:10" ht="18" customHeight="1" x14ac:dyDescent="0.3">
      <c r="A9" s="1284" t="s">
        <v>1282</v>
      </c>
      <c r="B9" s="1257">
        <v>350</v>
      </c>
      <c r="C9" s="1273">
        <v>2454</v>
      </c>
      <c r="D9" s="1273">
        <v>36992214</v>
      </c>
      <c r="E9" s="1273">
        <v>28659064</v>
      </c>
      <c r="F9" s="1273">
        <v>19354048</v>
      </c>
      <c r="G9" s="1273">
        <v>9305016</v>
      </c>
      <c r="I9" s="1283"/>
    </row>
    <row r="10" spans="1:10" ht="6" customHeight="1" thickBot="1" x14ac:dyDescent="0.35">
      <c r="A10" s="1286"/>
      <c r="B10" s="1286"/>
      <c r="C10" s="1286"/>
      <c r="D10" s="1286"/>
      <c r="E10" s="1286"/>
      <c r="F10" s="1286"/>
      <c r="G10" s="1286"/>
    </row>
    <row r="11" spans="1:10" ht="13.5" thickTop="1" x14ac:dyDescent="0.3">
      <c r="A11" s="1240" t="s">
        <v>1276</v>
      </c>
      <c r="B11" s="1274"/>
      <c r="C11" s="1274"/>
      <c r="D11" s="1274"/>
      <c r="E11" s="1274"/>
      <c r="F11" s="1274"/>
      <c r="G11" s="1274"/>
    </row>
    <row r="12" spans="1:10" ht="6" customHeight="1" x14ac:dyDescent="0.3"/>
    <row r="13" spans="1:10" x14ac:dyDescent="0.3">
      <c r="A13" s="1240" t="s">
        <v>304</v>
      </c>
    </row>
    <row r="14" spans="1:10" ht="23.15" customHeight="1" x14ac:dyDescent="0.3">
      <c r="A14" s="2705" t="s">
        <v>1269</v>
      </c>
      <c r="B14" s="2705"/>
      <c r="C14" s="2705"/>
      <c r="D14" s="2705"/>
      <c r="E14" s="2705"/>
      <c r="F14" s="2705"/>
      <c r="G14" s="2705"/>
    </row>
    <row r="15" spans="1:10" s="1251" customFormat="1" ht="23.15" customHeight="1" x14ac:dyDescent="0.25">
      <c r="A15" s="2709" t="s">
        <v>1301</v>
      </c>
      <c r="B15" s="2709"/>
      <c r="C15" s="2709"/>
      <c r="D15" s="2709"/>
      <c r="E15" s="2709"/>
      <c r="F15" s="2709"/>
      <c r="G15" s="2709"/>
    </row>
    <row r="16" spans="1:10" s="1251" customFormat="1" ht="23.15" customHeight="1" x14ac:dyDescent="0.25">
      <c r="A16" s="2709" t="s">
        <v>1302</v>
      </c>
      <c r="B16" s="2709"/>
      <c r="C16" s="2709"/>
      <c r="D16" s="2709"/>
      <c r="E16" s="2709"/>
      <c r="F16" s="2709"/>
      <c r="G16" s="2709"/>
    </row>
    <row r="17" spans="1:7" ht="6.75" customHeight="1" x14ac:dyDescent="0.3">
      <c r="A17" s="1281"/>
      <c r="B17" s="1281"/>
      <c r="C17" s="1281"/>
      <c r="D17" s="1281"/>
      <c r="E17" s="1281"/>
      <c r="F17" s="1281"/>
      <c r="G17" s="1281"/>
    </row>
    <row r="18" spans="1:7" ht="22.5" customHeight="1" x14ac:dyDescent="0.3">
      <c r="A18" s="2705" t="s">
        <v>1289</v>
      </c>
      <c r="B18" s="2705"/>
      <c r="C18" s="2705"/>
      <c r="D18" s="2705"/>
      <c r="E18" s="2705"/>
      <c r="F18" s="2705"/>
      <c r="G18" s="2705"/>
    </row>
    <row r="19" spans="1:7" ht="22.5" customHeight="1" x14ac:dyDescent="0.3">
      <c r="A19" s="2705" t="s">
        <v>1290</v>
      </c>
      <c r="B19" s="2705"/>
      <c r="C19" s="2705"/>
      <c r="D19" s="2705"/>
      <c r="E19" s="2705"/>
      <c r="F19" s="2705"/>
      <c r="G19" s="2705"/>
    </row>
    <row r="20" spans="1:7" ht="18.649999999999999" customHeight="1" x14ac:dyDescent="0.3">
      <c r="A20" s="2705" t="s">
        <v>1303</v>
      </c>
      <c r="B20" s="2705"/>
      <c r="C20" s="2705"/>
      <c r="D20" s="2705"/>
      <c r="E20" s="2705"/>
      <c r="F20" s="2705"/>
      <c r="G20" s="2705"/>
    </row>
  </sheetData>
  <mergeCells count="10">
    <mergeCell ref="A20:G20"/>
    <mergeCell ref="A3:G3"/>
    <mergeCell ref="A5:A6"/>
    <mergeCell ref="B5:B6"/>
    <mergeCell ref="C5:G5"/>
    <mergeCell ref="A14:G14"/>
    <mergeCell ref="A15:G15"/>
    <mergeCell ref="A16:G16"/>
    <mergeCell ref="A18:G18"/>
    <mergeCell ref="A19:G19"/>
  </mergeCells>
  <hyperlinks>
    <hyperlink ref="A15" r:id="rId1" xr:uid="{07782840-8E72-4685-A655-2509DD6991D6}"/>
    <hyperlink ref="A16" r:id="rId2" xr:uid="{69426A18-B4E3-4FC8-BBAF-88BEBCAC3C50}"/>
    <hyperlink ref="A18:E18" r:id="rId3" display="Circulação total de publicações periódicas (Metodologia 2022 - N.º) por Localização geográfica (NUTS - 2024) e Tipo de publicação periódica" xr:uid="{68EE3C91-F71F-4BE2-BBAA-12478F1B08C0}"/>
    <hyperlink ref="A19:E19" r:id="rId4" display="Circulação total paga de publicações periódicas (Metodologia 2022 - N.º) por Localização geográfica (NUTS - 2024) e Tipo de publicação periódic" xr:uid="{A214DF0C-EB47-4435-9B93-19A0EB34E834}"/>
    <hyperlink ref="A20" r:id="rId5" display="https://www.ine.pt/xportal/xmain?xpid=INE&amp;xpgid=ine_indicadores&amp;indOcorrCod=0013507&amp;xlang=pt&amp;contexto=bd&amp;selTab=tab2" xr:uid="{5412F8FB-13BC-4884-86B1-EFE2DF2CD0C1}"/>
    <hyperlink ref="A20:G20" r:id="rId6" display="Proporção de circulação gratuita (Metodologia 2022 - %) de publicações periódicas por Localização geográfica (NUTS - 2024)" xr:uid="{6016733E-689D-430C-A929-7CE3C31459EF}"/>
    <hyperlink ref="A1" location="Índice!A1" display="Voltar ao índice" xr:uid="{DB13A032-E883-478B-B1A8-8B8062AB676C}"/>
  </hyperlinks>
  <pageMargins left="0.55118110236220474" right="0.27559055118110237" top="0.31496062992125984" bottom="0.39370078740157483" header="0.31496062992125984" footer="0.15748031496062992"/>
  <pageSetup paperSize="9" scale="95" orientation="portrait" verticalDpi="300" r:id="rId7"/>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A01F9B-179C-4E56-ACB0-060993A25560}">
  <sheetPr codeName="Sheet102">
    <pageSetUpPr fitToPage="1"/>
  </sheetPr>
  <dimension ref="A1:G24"/>
  <sheetViews>
    <sheetView workbookViewId="0">
      <selection activeCell="A3" sqref="A3:E3"/>
    </sheetView>
  </sheetViews>
  <sheetFormatPr defaultColWidth="11.453125" defaultRowHeight="13" x14ac:dyDescent="0.3"/>
  <cols>
    <col min="1" max="1" width="22.7265625" style="1223" customWidth="1"/>
    <col min="2" max="2" width="11.453125" style="1223" customWidth="1"/>
    <col min="3" max="3" width="13.7265625" style="1223" customWidth="1"/>
    <col min="4" max="4" width="13.1796875" style="1223" customWidth="1"/>
    <col min="5" max="5" width="14.1796875" style="1223" customWidth="1"/>
    <col min="6" max="16384" width="11.453125" style="1223"/>
  </cols>
  <sheetData>
    <row r="1" spans="1:6" x14ac:dyDescent="0.3">
      <c r="A1" s="371" t="s">
        <v>325</v>
      </c>
    </row>
    <row r="2" spans="1:6" x14ac:dyDescent="0.3">
      <c r="A2" s="1244" t="s">
        <v>1306</v>
      </c>
      <c r="B2" s="1246"/>
      <c r="C2" s="1246"/>
      <c r="D2" s="1246"/>
      <c r="E2" s="1246"/>
    </row>
    <row r="3" spans="1:6" ht="34" customHeight="1" x14ac:dyDescent="0.3">
      <c r="A3" s="2708" t="s">
        <v>1307</v>
      </c>
      <c r="B3" s="2708"/>
      <c r="C3" s="2708"/>
      <c r="D3" s="2708"/>
      <c r="E3" s="2708"/>
    </row>
    <row r="4" spans="1:6" ht="15" customHeight="1" x14ac:dyDescent="0.3">
      <c r="A4" s="1245">
        <v>2024</v>
      </c>
      <c r="B4" s="1246"/>
      <c r="C4" s="1246"/>
      <c r="D4" s="1246"/>
      <c r="E4" s="1247" t="s">
        <v>1272</v>
      </c>
    </row>
    <row r="5" spans="1:6" ht="15" customHeight="1" x14ac:dyDescent="0.3">
      <c r="A5" s="2710" t="s">
        <v>638</v>
      </c>
      <c r="B5" s="2711" t="s">
        <v>1308</v>
      </c>
      <c r="C5" s="2714" t="s">
        <v>1309</v>
      </c>
      <c r="D5" s="2715"/>
      <c r="E5" s="2715"/>
    </row>
    <row r="6" spans="1:6" ht="33.75" customHeight="1" x14ac:dyDescent="0.3">
      <c r="A6" s="2710"/>
      <c r="B6" s="2711"/>
      <c r="C6" s="1278" t="s">
        <v>1300</v>
      </c>
      <c r="D6" s="1278" t="s">
        <v>1310</v>
      </c>
      <c r="E6" s="1278" t="s">
        <v>1311</v>
      </c>
    </row>
    <row r="7" spans="1:6" s="1282" customFormat="1" ht="18" customHeight="1" x14ac:dyDescent="0.3">
      <c r="A7" s="1252" t="s">
        <v>14</v>
      </c>
      <c r="B7" s="1258">
        <v>524</v>
      </c>
      <c r="C7" s="1287">
        <v>448362834</v>
      </c>
      <c r="D7" s="1287">
        <v>5298952</v>
      </c>
      <c r="E7" s="1287">
        <v>443063882</v>
      </c>
      <c r="F7" s="1283"/>
    </row>
    <row r="8" spans="1:6" s="1282" customFormat="1" ht="18" customHeight="1" x14ac:dyDescent="0.3">
      <c r="A8" s="1260" t="s">
        <v>15</v>
      </c>
      <c r="B8" s="1258">
        <v>498</v>
      </c>
      <c r="C8" s="1287">
        <v>445847743</v>
      </c>
      <c r="D8" s="1287">
        <v>5025221</v>
      </c>
      <c r="E8" s="1287">
        <v>440822522</v>
      </c>
    </row>
    <row r="9" spans="1:6" ht="18" customHeight="1" x14ac:dyDescent="0.3">
      <c r="A9" s="1261" t="s">
        <v>531</v>
      </c>
      <c r="B9" s="1262">
        <v>139</v>
      </c>
      <c r="C9" s="1288">
        <v>29198979</v>
      </c>
      <c r="D9" s="1288">
        <v>1635229</v>
      </c>
      <c r="E9" s="1288">
        <v>27563750</v>
      </c>
    </row>
    <row r="10" spans="1:6" ht="18" customHeight="1" x14ac:dyDescent="0.3">
      <c r="A10" s="1261" t="s">
        <v>532</v>
      </c>
      <c r="B10" s="1262">
        <v>73</v>
      </c>
      <c r="C10" s="1288">
        <v>13264570</v>
      </c>
      <c r="D10" s="1288">
        <v>294731</v>
      </c>
      <c r="E10" s="1288">
        <v>12969839</v>
      </c>
    </row>
    <row r="11" spans="1:6" ht="18" customHeight="1" x14ac:dyDescent="0.3">
      <c r="A11" s="1261" t="s">
        <v>533</v>
      </c>
      <c r="B11" s="1262">
        <v>32</v>
      </c>
      <c r="C11" s="1288">
        <v>56075198</v>
      </c>
      <c r="D11" s="1288">
        <v>17953</v>
      </c>
      <c r="E11" s="1288">
        <v>56057245</v>
      </c>
    </row>
    <row r="12" spans="1:6" ht="18" customHeight="1" x14ac:dyDescent="0.3">
      <c r="A12" s="1261" t="s">
        <v>534</v>
      </c>
      <c r="B12" s="1262">
        <v>209</v>
      </c>
      <c r="C12" s="1288">
        <v>314004937</v>
      </c>
      <c r="D12" s="1288">
        <v>2991656</v>
      </c>
      <c r="E12" s="1288">
        <v>311013281</v>
      </c>
    </row>
    <row r="13" spans="1:6" ht="18" customHeight="1" x14ac:dyDescent="0.3">
      <c r="A13" s="1261" t="s">
        <v>535</v>
      </c>
      <c r="B13" s="1262">
        <v>12</v>
      </c>
      <c r="C13" s="1288">
        <v>1677319</v>
      </c>
      <c r="D13" s="1288">
        <v>710</v>
      </c>
      <c r="E13" s="1288">
        <v>1676609</v>
      </c>
    </row>
    <row r="14" spans="1:6" ht="18" customHeight="1" x14ac:dyDescent="0.3">
      <c r="A14" s="1261" t="s">
        <v>536</v>
      </c>
      <c r="B14" s="1262">
        <v>14</v>
      </c>
      <c r="C14" s="1288">
        <v>1790778</v>
      </c>
      <c r="D14" s="1288">
        <v>80250</v>
      </c>
      <c r="E14" s="1288">
        <v>1710528</v>
      </c>
    </row>
    <row r="15" spans="1:6" ht="18" customHeight="1" x14ac:dyDescent="0.3">
      <c r="A15" s="1261" t="s">
        <v>537</v>
      </c>
      <c r="B15" s="1262">
        <v>19</v>
      </c>
      <c r="C15" s="1288">
        <v>29835962</v>
      </c>
      <c r="D15" s="1288">
        <v>4692</v>
      </c>
      <c r="E15" s="1288">
        <v>29831270</v>
      </c>
    </row>
    <row r="16" spans="1:6" s="1282" customFormat="1" ht="18" customHeight="1" x14ac:dyDescent="0.3">
      <c r="A16" s="1260" t="s">
        <v>639</v>
      </c>
      <c r="B16" s="1258">
        <v>16</v>
      </c>
      <c r="C16" s="1287">
        <v>2317263</v>
      </c>
      <c r="D16" s="1287">
        <v>271260</v>
      </c>
      <c r="E16" s="1287">
        <v>2046003</v>
      </c>
    </row>
    <row r="17" spans="1:7" s="1282" customFormat="1" ht="18" customHeight="1" x14ac:dyDescent="0.3">
      <c r="A17" s="1260" t="s">
        <v>640</v>
      </c>
      <c r="B17" s="1258">
        <v>10</v>
      </c>
      <c r="C17" s="1287">
        <v>197828</v>
      </c>
      <c r="D17" s="1287">
        <v>2471</v>
      </c>
      <c r="E17" s="1287">
        <v>195357</v>
      </c>
    </row>
    <row r="18" spans="1:7" ht="6" customHeight="1" thickBot="1" x14ac:dyDescent="0.35">
      <c r="A18" s="1286"/>
      <c r="B18" s="1286"/>
      <c r="C18" s="1286"/>
      <c r="D18" s="1286"/>
      <c r="E18" s="1286"/>
    </row>
    <row r="19" spans="1:7" ht="13.5" thickTop="1" x14ac:dyDescent="0.3">
      <c r="A19" s="1240" t="s">
        <v>1276</v>
      </c>
      <c r="B19" s="1246"/>
      <c r="C19" s="1246"/>
      <c r="D19" s="1246"/>
      <c r="E19" s="1246"/>
    </row>
    <row r="20" spans="1:7" ht="6" customHeight="1" x14ac:dyDescent="0.3">
      <c r="A20" s="1240"/>
      <c r="B20" s="1246"/>
      <c r="C20" s="1246"/>
      <c r="D20" s="1246"/>
      <c r="E20" s="1246"/>
    </row>
    <row r="21" spans="1:7" x14ac:dyDescent="0.3">
      <c r="A21" s="1240" t="s">
        <v>304</v>
      </c>
      <c r="B21" s="1246"/>
      <c r="C21" s="1246"/>
      <c r="D21" s="1246"/>
      <c r="E21" s="1246"/>
    </row>
    <row r="22" spans="1:7" ht="16.5" customHeight="1" x14ac:dyDescent="0.3">
      <c r="A22" s="2705" t="s">
        <v>1269</v>
      </c>
      <c r="B22" s="2705"/>
      <c r="C22" s="2705"/>
      <c r="D22" s="2705"/>
      <c r="E22" s="2705"/>
    </row>
    <row r="23" spans="1:7" ht="24.75" customHeight="1" x14ac:dyDescent="0.3">
      <c r="A23" s="2705" t="s">
        <v>1289</v>
      </c>
      <c r="B23" s="2705"/>
      <c r="C23" s="2705"/>
      <c r="D23" s="2705"/>
      <c r="E23" s="2705"/>
      <c r="F23" s="1289"/>
      <c r="G23" s="1289"/>
    </row>
    <row r="24" spans="1:7" ht="35.25" customHeight="1" x14ac:dyDescent="0.3">
      <c r="A24" s="2705" t="s">
        <v>1290</v>
      </c>
      <c r="B24" s="2705"/>
      <c r="C24" s="2705"/>
      <c r="D24" s="2705"/>
      <c r="E24" s="2705"/>
      <c r="F24" s="1289"/>
      <c r="G24" s="1289"/>
    </row>
  </sheetData>
  <mergeCells count="7">
    <mergeCell ref="A24:E24"/>
    <mergeCell ref="A23:E23"/>
    <mergeCell ref="A3:E3"/>
    <mergeCell ref="A5:A6"/>
    <mergeCell ref="B5:B6"/>
    <mergeCell ref="C5:E5"/>
    <mergeCell ref="A22:E22"/>
  </mergeCells>
  <hyperlinks>
    <hyperlink ref="A1" location="Índice!A1" display="Voltar ao índice" xr:uid="{C04F941C-CD61-4309-B9F3-98426BED3AFC}"/>
  </hyperlinks>
  <pageMargins left="0.71" right="0.23622047244094491" top="0.74803149606299213" bottom="0.74803149606299213" header="0.31496062992125984" footer="0.31496062992125984"/>
  <pageSetup paperSize="9" orientation="portrait" verticalDpi="300" r:id="rId1"/>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9371F7-A5B2-40D2-8598-CC9910203B33}">
  <sheetPr codeName="Sheet103">
    <pageSetUpPr fitToPage="1"/>
  </sheetPr>
  <dimension ref="A1:G17"/>
  <sheetViews>
    <sheetView workbookViewId="0">
      <selection activeCell="A3" sqref="A3:E3"/>
    </sheetView>
  </sheetViews>
  <sheetFormatPr defaultColWidth="11.453125" defaultRowHeight="13" x14ac:dyDescent="0.3"/>
  <cols>
    <col min="1" max="1" width="22.7265625" style="1223" customWidth="1"/>
    <col min="2" max="2" width="11.453125" style="1223" customWidth="1"/>
    <col min="3" max="3" width="13.7265625" style="1223" customWidth="1"/>
    <col min="4" max="4" width="13.1796875" style="1223" customWidth="1"/>
    <col min="5" max="5" width="14.1796875" style="1223" customWidth="1"/>
    <col min="6" max="16384" width="11.453125" style="1223"/>
  </cols>
  <sheetData>
    <row r="1" spans="1:7" x14ac:dyDescent="0.3">
      <c r="A1" s="371" t="s">
        <v>325</v>
      </c>
    </row>
    <row r="2" spans="1:7" x14ac:dyDescent="0.3">
      <c r="A2" s="1244" t="s">
        <v>1312</v>
      </c>
      <c r="B2" s="1246"/>
      <c r="C2" s="1246"/>
      <c r="D2" s="1246"/>
      <c r="E2" s="1246"/>
    </row>
    <row r="3" spans="1:7" ht="33.75" customHeight="1" x14ac:dyDescent="0.3">
      <c r="A3" s="2712" t="s">
        <v>1313</v>
      </c>
      <c r="B3" s="2712"/>
      <c r="C3" s="2712"/>
      <c r="D3" s="2712"/>
      <c r="E3" s="2712"/>
    </row>
    <row r="4" spans="1:7" ht="22.5" customHeight="1" x14ac:dyDescent="0.3">
      <c r="A4" s="1245">
        <v>2024</v>
      </c>
      <c r="B4" s="1246"/>
      <c r="C4" s="1246"/>
      <c r="D4" s="1246"/>
      <c r="E4" s="1247" t="s">
        <v>1272</v>
      </c>
    </row>
    <row r="5" spans="1:7" x14ac:dyDescent="0.3">
      <c r="A5" s="2713" t="s">
        <v>1281</v>
      </c>
      <c r="B5" s="2711" t="s">
        <v>1308</v>
      </c>
      <c r="C5" s="2714" t="s">
        <v>1309</v>
      </c>
      <c r="D5" s="2715"/>
      <c r="E5" s="2715"/>
    </row>
    <row r="6" spans="1:7" ht="21" x14ac:dyDescent="0.3">
      <c r="A6" s="2713"/>
      <c r="B6" s="2711"/>
      <c r="C6" s="1278" t="s">
        <v>1300</v>
      </c>
      <c r="D6" s="1278" t="s">
        <v>1310</v>
      </c>
      <c r="E6" s="1278" t="s">
        <v>1311</v>
      </c>
    </row>
    <row r="7" spans="1:7" ht="20.25" customHeight="1" x14ac:dyDescent="0.3">
      <c r="A7" s="1270" t="s">
        <v>4</v>
      </c>
      <c r="B7" s="1270">
        <v>524</v>
      </c>
      <c r="C7" s="1271">
        <v>448362834</v>
      </c>
      <c r="D7" s="1271">
        <v>5298952</v>
      </c>
      <c r="E7" s="1271">
        <v>443063882</v>
      </c>
    </row>
    <row r="8" spans="1:7" ht="18" customHeight="1" x14ac:dyDescent="0.3">
      <c r="A8" s="1284" t="s">
        <v>1267</v>
      </c>
      <c r="B8" s="1246">
        <v>260</v>
      </c>
      <c r="C8" s="1273">
        <v>193910107</v>
      </c>
      <c r="D8" s="1273">
        <v>4880757</v>
      </c>
      <c r="E8" s="1273">
        <v>189029350</v>
      </c>
    </row>
    <row r="9" spans="1:7" ht="18" customHeight="1" x14ac:dyDescent="0.3">
      <c r="A9" s="1284" t="s">
        <v>1282</v>
      </c>
      <c r="B9" s="1246">
        <v>264</v>
      </c>
      <c r="C9" s="1273">
        <v>254452727</v>
      </c>
      <c r="D9" s="1273">
        <v>418195</v>
      </c>
      <c r="E9" s="1273">
        <v>254034532</v>
      </c>
    </row>
    <row r="10" spans="1:7" ht="7" customHeight="1" thickBot="1" x14ac:dyDescent="0.35">
      <c r="A10" s="1286"/>
      <c r="B10" s="1286"/>
      <c r="C10" s="1286"/>
      <c r="D10" s="1286"/>
      <c r="E10" s="1286"/>
    </row>
    <row r="11" spans="1:7" ht="13.5" thickTop="1" x14ac:dyDescent="0.3">
      <c r="A11" s="1240" t="s">
        <v>1276</v>
      </c>
    </row>
    <row r="12" spans="1:7" ht="7" customHeight="1" x14ac:dyDescent="0.3"/>
    <row r="13" spans="1:7" x14ac:dyDescent="0.3">
      <c r="A13" s="1291" t="s">
        <v>304</v>
      </c>
      <c r="B13" s="1246"/>
      <c r="C13" s="1246"/>
      <c r="D13" s="1246"/>
      <c r="E13" s="1246"/>
    </row>
    <row r="14" spans="1:7" ht="16.5" customHeight="1" x14ac:dyDescent="0.3">
      <c r="A14" s="2705" t="s">
        <v>1269</v>
      </c>
      <c r="B14" s="2705"/>
      <c r="C14" s="2705"/>
      <c r="D14" s="2705"/>
      <c r="E14" s="2705"/>
    </row>
    <row r="15" spans="1:7" ht="24.75" customHeight="1" x14ac:dyDescent="0.3">
      <c r="A15" s="2705" t="s">
        <v>1289</v>
      </c>
      <c r="B15" s="2705"/>
      <c r="C15" s="2705"/>
      <c r="D15" s="2705"/>
      <c r="E15" s="2705"/>
      <c r="F15" s="1289"/>
      <c r="G15" s="1289"/>
    </row>
    <row r="16" spans="1:7" ht="29.25" customHeight="1" x14ac:dyDescent="0.3">
      <c r="A16" s="2705" t="s">
        <v>1290</v>
      </c>
      <c r="B16" s="2705"/>
      <c r="C16" s="2705"/>
      <c r="D16" s="2705"/>
      <c r="E16" s="2705"/>
      <c r="F16" s="1289"/>
      <c r="G16" s="1289"/>
    </row>
    <row r="17" spans="1:7" ht="30.75" customHeight="1" x14ac:dyDescent="0.3">
      <c r="A17" s="2705" t="s">
        <v>1290</v>
      </c>
      <c r="B17" s="2705"/>
      <c r="C17" s="2705"/>
      <c r="D17" s="2705"/>
      <c r="E17" s="2705"/>
      <c r="F17" s="1289"/>
      <c r="G17" s="1289"/>
    </row>
  </sheetData>
  <mergeCells count="8">
    <mergeCell ref="A14:E14"/>
    <mergeCell ref="A15:E15"/>
    <mergeCell ref="A16:E16"/>
    <mergeCell ref="A17:E17"/>
    <mergeCell ref="A3:E3"/>
    <mergeCell ref="A5:A6"/>
    <mergeCell ref="B5:B6"/>
    <mergeCell ref="C5:E5"/>
  </mergeCells>
  <hyperlinks>
    <hyperlink ref="A1" location="Índice!A1" display="Voltar ao índice" xr:uid="{86EC5FB7-D802-4FB6-82D2-36FEF14737DC}"/>
  </hyperlinks>
  <pageMargins left="0.71" right="0.23622047244094491" top="0.74803149606299213" bottom="0.74803149606299213" header="0.31496062992125984" footer="0.31496062992125984"/>
  <pageSetup paperSize="9" orientation="portrait" verticalDpi="300" r:id="rId1"/>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F46FA9-5A39-45E4-8195-5BBA7F152E78}">
  <sheetPr codeName="Sheet104"/>
  <dimension ref="A1:G21"/>
  <sheetViews>
    <sheetView workbookViewId="0">
      <selection activeCell="A3" sqref="A3:E3"/>
    </sheetView>
  </sheetViews>
  <sheetFormatPr defaultColWidth="11.453125" defaultRowHeight="10.5" x14ac:dyDescent="0.25"/>
  <cols>
    <col min="1" max="1" width="24.7265625" style="1246" customWidth="1"/>
    <col min="2" max="2" width="9.7265625" style="1246" customWidth="1"/>
    <col min="3" max="3" width="10.7265625" style="1246" customWidth="1"/>
    <col min="4" max="4" width="9.7265625" style="1246" customWidth="1"/>
    <col min="5" max="16384" width="11.453125" style="1246"/>
  </cols>
  <sheetData>
    <row r="1" spans="1:5" ht="12.5" x14ac:dyDescent="0.25">
      <c r="A1" s="371" t="s">
        <v>325</v>
      </c>
    </row>
    <row r="2" spans="1:5" ht="13" x14ac:dyDescent="0.3">
      <c r="A2" s="1244" t="s">
        <v>1314</v>
      </c>
      <c r="E2" s="1292"/>
    </row>
    <row r="3" spans="1:5" ht="33" customHeight="1" x14ac:dyDescent="0.25">
      <c r="A3" s="2712" t="s">
        <v>1315</v>
      </c>
      <c r="B3" s="2712"/>
      <c r="C3" s="2712"/>
      <c r="D3" s="2712"/>
      <c r="E3" s="2712"/>
    </row>
    <row r="4" spans="1:5" ht="15" customHeight="1" x14ac:dyDescent="0.25">
      <c r="A4" s="1245">
        <v>2024</v>
      </c>
      <c r="B4" s="1293"/>
      <c r="D4" s="1293"/>
      <c r="E4" s="1247" t="s">
        <v>1272</v>
      </c>
    </row>
    <row r="5" spans="1:5" ht="13" customHeight="1" x14ac:dyDescent="0.25">
      <c r="A5" s="2713" t="s">
        <v>1316</v>
      </c>
      <c r="B5" s="2718" t="s">
        <v>1317</v>
      </c>
      <c r="C5" s="2710"/>
      <c r="D5" s="2718" t="s">
        <v>1318</v>
      </c>
      <c r="E5" s="2710"/>
    </row>
    <row r="6" spans="1:5" ht="27.75" customHeight="1" x14ac:dyDescent="0.25">
      <c r="A6" s="2713"/>
      <c r="B6" s="1277" t="s">
        <v>1319</v>
      </c>
      <c r="C6" s="1277" t="s">
        <v>1320</v>
      </c>
      <c r="D6" s="1277" t="s">
        <v>1319</v>
      </c>
      <c r="E6" s="1277" t="s">
        <v>1320</v>
      </c>
    </row>
    <row r="7" spans="1:5" ht="18" customHeight="1" x14ac:dyDescent="0.25">
      <c r="A7" s="1270" t="s">
        <v>4</v>
      </c>
      <c r="B7" s="1270">
        <v>348</v>
      </c>
      <c r="C7" s="1270">
        <v>348</v>
      </c>
      <c r="D7" s="1270">
        <v>350</v>
      </c>
      <c r="E7" s="1270">
        <v>350</v>
      </c>
    </row>
    <row r="8" spans="1:5" ht="18" customHeight="1" x14ac:dyDescent="0.25">
      <c r="A8" s="1284" t="s">
        <v>1321</v>
      </c>
      <c r="B8" s="1246">
        <v>327</v>
      </c>
      <c r="C8" s="1246">
        <v>332</v>
      </c>
      <c r="D8" s="1246">
        <v>297</v>
      </c>
      <c r="E8" s="1246">
        <v>311</v>
      </c>
    </row>
    <row r="9" spans="1:5" ht="18" customHeight="1" x14ac:dyDescent="0.25">
      <c r="A9" s="1284" t="s">
        <v>1322</v>
      </c>
      <c r="B9" s="1246">
        <v>13</v>
      </c>
      <c r="C9" s="1246">
        <v>10</v>
      </c>
      <c r="D9" s="1246">
        <v>30</v>
      </c>
      <c r="E9" s="1246">
        <v>19</v>
      </c>
    </row>
    <row r="10" spans="1:5" ht="18" customHeight="1" x14ac:dyDescent="0.25">
      <c r="A10" s="1284" t="s">
        <v>1323</v>
      </c>
      <c r="B10" s="1246">
        <v>3</v>
      </c>
      <c r="C10" s="1246">
        <v>1</v>
      </c>
      <c r="D10" s="1246">
        <v>5</v>
      </c>
      <c r="E10" s="1246">
        <v>6</v>
      </c>
    </row>
    <row r="11" spans="1:5" ht="18" customHeight="1" x14ac:dyDescent="0.25">
      <c r="A11" s="1284" t="s">
        <v>1324</v>
      </c>
      <c r="B11" s="1246">
        <v>2</v>
      </c>
      <c r="C11" s="1246">
        <v>4</v>
      </c>
      <c r="D11" s="1246">
        <v>9</v>
      </c>
      <c r="E11" s="1246">
        <v>6</v>
      </c>
    </row>
    <row r="12" spans="1:5" ht="18" customHeight="1" x14ac:dyDescent="0.25">
      <c r="A12" s="1284" t="s">
        <v>1325</v>
      </c>
      <c r="B12" s="1246">
        <v>3</v>
      </c>
      <c r="C12" s="1246">
        <v>1</v>
      </c>
      <c r="D12" s="1246">
        <v>5</v>
      </c>
      <c r="E12" s="1246">
        <v>5</v>
      </c>
    </row>
    <row r="13" spans="1:5" ht="18" customHeight="1" x14ac:dyDescent="0.25">
      <c r="A13" s="1284" t="s">
        <v>1326</v>
      </c>
      <c r="B13" s="1246">
        <v>0</v>
      </c>
      <c r="C13" s="1246">
        <v>0</v>
      </c>
      <c r="D13" s="1246">
        <v>4</v>
      </c>
      <c r="E13" s="1246">
        <v>3</v>
      </c>
    </row>
    <row r="14" spans="1:5" ht="6" customHeight="1" thickBot="1" x14ac:dyDescent="0.3">
      <c r="A14" s="1286"/>
      <c r="B14" s="1295"/>
      <c r="C14" s="1296"/>
      <c r="D14" s="1295"/>
      <c r="E14" s="1295"/>
    </row>
    <row r="15" spans="1:5" ht="11" thickTop="1" x14ac:dyDescent="0.25">
      <c r="A15" s="1240" t="s">
        <v>1276</v>
      </c>
      <c r="B15" s="1270"/>
      <c r="C15" s="1270"/>
    </row>
    <row r="16" spans="1:5" ht="6" customHeight="1" x14ac:dyDescent="0.25"/>
    <row r="17" spans="1:7" x14ac:dyDescent="0.25">
      <c r="A17" s="1240" t="s">
        <v>304</v>
      </c>
    </row>
    <row r="18" spans="1:7" ht="7" customHeight="1" x14ac:dyDescent="0.25">
      <c r="A18" s="1240"/>
    </row>
    <row r="19" spans="1:7" s="1223" customFormat="1" ht="28.5" customHeight="1" x14ac:dyDescent="0.3">
      <c r="A19" s="2705" t="s">
        <v>1269</v>
      </c>
      <c r="B19" s="2705"/>
      <c r="C19" s="2705"/>
      <c r="D19" s="2705"/>
      <c r="E19" s="2705"/>
      <c r="F19" s="1289"/>
      <c r="G19" s="1289"/>
    </row>
    <row r="20" spans="1:7" s="1251" customFormat="1" ht="30" customHeight="1" x14ac:dyDescent="0.25">
      <c r="A20" s="2716" t="s">
        <v>1302</v>
      </c>
      <c r="B20" s="2717"/>
      <c r="C20" s="2717"/>
      <c r="D20" s="2717"/>
      <c r="E20" s="2717"/>
      <c r="F20" s="1290"/>
      <c r="G20" s="1290"/>
    </row>
    <row r="21" spans="1:7" s="1223" customFormat="1" ht="27" customHeight="1" x14ac:dyDescent="0.3">
      <c r="A21" s="2716" t="s">
        <v>1289</v>
      </c>
      <c r="B21" s="2717"/>
      <c r="C21" s="2717"/>
      <c r="D21" s="2717"/>
      <c r="E21" s="2717"/>
      <c r="F21" s="2716"/>
      <c r="G21" s="2717"/>
    </row>
  </sheetData>
  <mergeCells count="8">
    <mergeCell ref="A21:E21"/>
    <mergeCell ref="F21:G21"/>
    <mergeCell ref="A3:E3"/>
    <mergeCell ref="A5:A6"/>
    <mergeCell ref="B5:C5"/>
    <mergeCell ref="D5:E5"/>
    <mergeCell ref="A19:E19"/>
    <mergeCell ref="A20:E20"/>
  </mergeCells>
  <hyperlinks>
    <hyperlink ref="A21:E21" r:id="rId1" display="Circulação total de publicações periódicas (Metodologia 2022 - N.º) por Localização geográfica (NUTS - 2024) e Tipo de publicação periódica" xr:uid="{0BE3EFA1-EFB8-481D-AD49-93230ED1F8D8}"/>
    <hyperlink ref="A20" r:id="rId2" xr:uid="{0A86C070-056E-4C6F-87C7-A8E868AF8636}"/>
    <hyperlink ref="A1" location="Índice!A1" display="Voltar ao índice" xr:uid="{F89BA5FE-D1C8-4C38-8ABD-84B78F660A19}"/>
  </hyperlinks>
  <pageMargins left="0.7" right="0.7" top="0.75" bottom="0.75" header="0.3" footer="0.3"/>
  <pageSetup paperSize="9" orientation="portrait" verticalDpi="300"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pageSetUpPr fitToPage="1"/>
  </sheetPr>
  <dimension ref="A1:M20"/>
  <sheetViews>
    <sheetView showGridLines="0" workbookViewId="0"/>
  </sheetViews>
  <sheetFormatPr defaultColWidth="10.54296875" defaultRowHeight="10.5" x14ac:dyDescent="0.25"/>
  <cols>
    <col min="1" max="1" width="21.81640625" style="1" customWidth="1"/>
    <col min="2" max="3" width="7.81640625" style="1" customWidth="1"/>
    <col min="4" max="8" width="7.453125" style="1" customWidth="1"/>
    <col min="9" max="9" width="7.7265625" style="1" customWidth="1"/>
    <col min="10" max="11" width="8" style="1" customWidth="1"/>
    <col min="12" max="12" width="10.1796875" style="1" customWidth="1"/>
    <col min="13" max="16384" width="10.54296875" style="1"/>
  </cols>
  <sheetData>
    <row r="1" spans="1:13" ht="12.5" x14ac:dyDescent="0.25">
      <c r="A1" s="371" t="s">
        <v>325</v>
      </c>
    </row>
    <row r="2" spans="1:13" ht="11.5" x14ac:dyDescent="0.25">
      <c r="A2" s="300" t="s">
        <v>247</v>
      </c>
      <c r="B2" s="54"/>
      <c r="C2" s="54"/>
      <c r="D2" s="53"/>
      <c r="E2" s="53"/>
      <c r="F2" s="53"/>
      <c r="G2" s="53"/>
      <c r="H2" s="53"/>
      <c r="I2" s="53"/>
      <c r="J2" s="53"/>
    </row>
    <row r="3" spans="1:13" ht="23.25" customHeight="1" x14ac:dyDescent="0.25">
      <c r="A3" s="2432" t="s">
        <v>121</v>
      </c>
      <c r="B3" s="2432"/>
      <c r="C3" s="2432"/>
      <c r="D3" s="2432"/>
      <c r="E3" s="2432"/>
      <c r="F3" s="2432"/>
      <c r="G3" s="2432"/>
      <c r="H3" s="2432"/>
      <c r="I3" s="2432"/>
      <c r="J3" s="2432"/>
      <c r="K3" s="2432"/>
      <c r="L3" s="2432"/>
    </row>
    <row r="4" spans="1:13" ht="13" customHeight="1" x14ac:dyDescent="0.25">
      <c r="A4" s="2">
        <v>2023</v>
      </c>
      <c r="B4" s="3"/>
      <c r="C4" s="4"/>
    </row>
    <row r="5" spans="1:13" ht="12.75" customHeight="1" x14ac:dyDescent="0.25">
      <c r="A5" s="2426" t="s">
        <v>94</v>
      </c>
      <c r="B5" s="2426" t="s">
        <v>0</v>
      </c>
      <c r="C5" s="2426" t="s">
        <v>92</v>
      </c>
      <c r="D5" s="2419" t="s">
        <v>10</v>
      </c>
      <c r="E5" s="2420"/>
      <c r="F5" s="2420"/>
      <c r="G5" s="2421" t="s">
        <v>11</v>
      </c>
      <c r="H5" s="2422"/>
      <c r="I5" s="2422"/>
      <c r="J5" s="2423" t="s">
        <v>12</v>
      </c>
      <c r="K5" s="2423" t="s">
        <v>116</v>
      </c>
      <c r="L5" s="2423" t="s">
        <v>117</v>
      </c>
    </row>
    <row r="6" spans="1:13" ht="12.75" customHeight="1" x14ac:dyDescent="0.25">
      <c r="A6" s="2427"/>
      <c r="B6" s="2427"/>
      <c r="C6" s="2427"/>
      <c r="D6" s="2426" t="s">
        <v>13</v>
      </c>
      <c r="E6" s="2426" t="s">
        <v>1</v>
      </c>
      <c r="F6" s="2426" t="s">
        <v>2</v>
      </c>
      <c r="G6" s="2426" t="s">
        <v>4</v>
      </c>
      <c r="H6" s="2426" t="s">
        <v>3</v>
      </c>
      <c r="I6" s="2426" t="s">
        <v>93</v>
      </c>
      <c r="J6" s="2424"/>
      <c r="K6" s="2424"/>
      <c r="L6" s="2424"/>
    </row>
    <row r="7" spans="1:13" ht="12.75" customHeight="1" x14ac:dyDescent="0.25">
      <c r="A7" s="2427"/>
      <c r="B7" s="2427"/>
      <c r="C7" s="2427"/>
      <c r="D7" s="2427"/>
      <c r="E7" s="2427"/>
      <c r="F7" s="2427"/>
      <c r="G7" s="2427"/>
      <c r="H7" s="2427"/>
      <c r="I7" s="2427"/>
      <c r="J7" s="2424"/>
      <c r="K7" s="2424"/>
      <c r="L7" s="2424"/>
    </row>
    <row r="8" spans="1:13" ht="12.75" customHeight="1" x14ac:dyDescent="0.25">
      <c r="A8" s="2427"/>
      <c r="B8" s="2427"/>
      <c r="C8" s="2427"/>
      <c r="D8" s="2427"/>
      <c r="E8" s="2427"/>
      <c r="F8" s="2427"/>
      <c r="G8" s="2427"/>
      <c r="H8" s="2427"/>
      <c r="I8" s="2427"/>
      <c r="J8" s="2424"/>
      <c r="K8" s="2424"/>
      <c r="L8" s="2424"/>
    </row>
    <row r="9" spans="1:13" ht="12.75" customHeight="1" x14ac:dyDescent="0.25">
      <c r="A9" s="2427"/>
      <c r="B9" s="2427"/>
      <c r="C9" s="2427"/>
      <c r="D9" s="2427"/>
      <c r="E9" s="2427"/>
      <c r="F9" s="2427"/>
      <c r="G9" s="2427"/>
      <c r="H9" s="2427"/>
      <c r="I9" s="2427"/>
      <c r="J9" s="2424"/>
      <c r="K9" s="2424"/>
      <c r="L9" s="2424"/>
    </row>
    <row r="10" spans="1:13" ht="12.75" customHeight="1" x14ac:dyDescent="0.25">
      <c r="A10" s="2427"/>
      <c r="B10" s="2428"/>
      <c r="C10" s="2428"/>
      <c r="D10" s="2428"/>
      <c r="E10" s="2428"/>
      <c r="F10" s="2428"/>
      <c r="G10" s="2428"/>
      <c r="H10" s="2428"/>
      <c r="I10" s="2428"/>
      <c r="J10" s="2425"/>
      <c r="K10" s="2425"/>
      <c r="L10" s="2425"/>
    </row>
    <row r="11" spans="1:13" ht="12.75" customHeight="1" x14ac:dyDescent="0.25">
      <c r="A11" s="2429"/>
      <c r="B11" s="2430" t="s">
        <v>105</v>
      </c>
      <c r="C11" s="2433"/>
      <c r="D11" s="2430" t="s">
        <v>5</v>
      </c>
      <c r="E11" s="2431"/>
      <c r="F11" s="2431"/>
      <c r="G11" s="2431"/>
      <c r="H11" s="2431"/>
      <c r="I11" s="2431"/>
      <c r="J11" s="2431"/>
      <c r="K11" s="2431"/>
      <c r="L11" s="2431"/>
    </row>
    <row r="12" spans="1:13" ht="18.399999999999999" customHeight="1" x14ac:dyDescent="0.25">
      <c r="A12" s="209" t="s">
        <v>122</v>
      </c>
      <c r="B12" s="209"/>
      <c r="C12" s="7"/>
    </row>
    <row r="13" spans="1:13" s="10" customFormat="1" ht="15" customHeight="1" x14ac:dyDescent="0.25">
      <c r="A13" s="273" t="s">
        <v>4</v>
      </c>
      <c r="B13" s="274">
        <v>79706</v>
      </c>
      <c r="C13" s="274">
        <v>137535</v>
      </c>
      <c r="D13" s="274">
        <v>1840020.638</v>
      </c>
      <c r="E13" s="274">
        <v>2043919.2879999999</v>
      </c>
      <c r="F13" s="274">
        <v>3602911.4339999999</v>
      </c>
      <c r="G13" s="274">
        <v>8796136.6789999995</v>
      </c>
      <c r="H13" s="274">
        <v>3054692.6120000002</v>
      </c>
      <c r="I13" s="274">
        <v>5741444.0669999998</v>
      </c>
      <c r="J13" s="274">
        <v>1066712.8640000001</v>
      </c>
      <c r="K13" s="275">
        <v>3317142.9279999998</v>
      </c>
      <c r="L13" s="276">
        <v>24.658961151706837</v>
      </c>
    </row>
    <row r="14" spans="1:13" ht="15" customHeight="1" x14ac:dyDescent="0.25">
      <c r="A14" s="3" t="s">
        <v>9</v>
      </c>
      <c r="B14" s="19">
        <v>78537</v>
      </c>
      <c r="C14" s="19">
        <v>100517</v>
      </c>
      <c r="D14" s="11">
        <v>719230.951</v>
      </c>
      <c r="E14" s="11">
        <v>1139909.42</v>
      </c>
      <c r="F14" s="11">
        <v>1629778.4210000001</v>
      </c>
      <c r="G14" s="11">
        <v>4257548.7989999996</v>
      </c>
      <c r="H14" s="11">
        <v>1413511.52</v>
      </c>
      <c r="I14" s="11">
        <v>2844037.2790000001</v>
      </c>
      <c r="J14" s="11">
        <v>746059.34400000004</v>
      </c>
      <c r="K14" s="13">
        <v>1524107.254</v>
      </c>
      <c r="L14" s="133">
        <v>15.54253485480068</v>
      </c>
      <c r="M14" s="1" t="s">
        <v>91</v>
      </c>
    </row>
    <row r="15" spans="1:13" ht="15" customHeight="1" x14ac:dyDescent="0.25">
      <c r="A15" s="14" t="s">
        <v>6</v>
      </c>
      <c r="B15" s="11">
        <v>1030</v>
      </c>
      <c r="C15" s="12">
        <v>18635</v>
      </c>
      <c r="D15" s="12">
        <v>475311.17499999999</v>
      </c>
      <c r="E15" s="12">
        <v>405053.712</v>
      </c>
      <c r="F15" s="12">
        <v>921381.92200000002</v>
      </c>
      <c r="G15" s="12">
        <v>2035824.12</v>
      </c>
      <c r="H15" s="12">
        <v>694856.78500000003</v>
      </c>
      <c r="I15" s="12">
        <v>1340967.335</v>
      </c>
      <c r="J15" s="12">
        <v>161063.80499999999</v>
      </c>
      <c r="K15" s="13">
        <v>742002.76899999997</v>
      </c>
      <c r="L15" s="133">
        <v>40.900311671585726</v>
      </c>
    </row>
    <row r="16" spans="1:13" ht="15" customHeight="1" x14ac:dyDescent="0.25">
      <c r="A16" s="14" t="s">
        <v>7</v>
      </c>
      <c r="B16" s="11">
        <v>125</v>
      </c>
      <c r="C16" s="12">
        <v>11862</v>
      </c>
      <c r="D16" s="12">
        <v>404876.45600000001</v>
      </c>
      <c r="E16" s="12">
        <v>215618.58499999999</v>
      </c>
      <c r="F16" s="12">
        <v>613437.89300000004</v>
      </c>
      <c r="G16" s="12">
        <v>1470622.2250000001</v>
      </c>
      <c r="H16" s="12">
        <v>418758.78200000001</v>
      </c>
      <c r="I16" s="12">
        <v>1051863.443</v>
      </c>
      <c r="J16" s="12">
        <v>74382.611999999994</v>
      </c>
      <c r="K16" s="13">
        <v>674843.66399999999</v>
      </c>
      <c r="L16" s="133">
        <v>57.293108244815379</v>
      </c>
    </row>
    <row r="17" spans="1:12" ht="15" customHeight="1" x14ac:dyDescent="0.25">
      <c r="A17" s="3" t="s">
        <v>8</v>
      </c>
      <c r="B17" s="11">
        <v>14</v>
      </c>
      <c r="C17" s="11">
        <v>6521</v>
      </c>
      <c r="D17" s="11">
        <v>240602.05600000001</v>
      </c>
      <c r="E17" s="11">
        <v>283337.571</v>
      </c>
      <c r="F17" s="11">
        <v>438313.19799999997</v>
      </c>
      <c r="G17" s="11">
        <v>1032141.535</v>
      </c>
      <c r="H17" s="11">
        <v>527565.52500000002</v>
      </c>
      <c r="I17" s="11">
        <v>504576.01</v>
      </c>
      <c r="J17" s="11">
        <v>85207.103000000003</v>
      </c>
      <c r="K17" s="13">
        <v>376189.24099999998</v>
      </c>
      <c r="L17" s="133">
        <v>59.407006287379232</v>
      </c>
    </row>
    <row r="18" spans="1:12" ht="7.5" customHeight="1" thickBot="1" x14ac:dyDescent="0.3">
      <c r="A18" s="116"/>
      <c r="B18" s="117"/>
      <c r="C18" s="117"/>
      <c r="D18" s="117"/>
      <c r="E18" s="117"/>
      <c r="F18" s="117"/>
      <c r="G18" s="117"/>
      <c r="H18" s="117"/>
      <c r="I18" s="117"/>
      <c r="J18" s="117"/>
      <c r="K18" s="117"/>
      <c r="L18" s="117"/>
    </row>
    <row r="19" spans="1:12" ht="31.5" customHeight="1" thickTop="1" x14ac:dyDescent="0.25">
      <c r="A19" s="2417" t="s">
        <v>123</v>
      </c>
      <c r="B19" s="2418"/>
      <c r="C19" s="2418"/>
      <c r="D19" s="2418"/>
      <c r="E19" s="2418"/>
      <c r="F19" s="2418"/>
      <c r="G19" s="2418"/>
      <c r="H19" s="2418"/>
      <c r="I19" s="2418"/>
      <c r="J19" s="2418"/>
    </row>
    <row r="20" spans="1:12" ht="15" customHeight="1" x14ac:dyDescent="0.25">
      <c r="A20" s="6" t="s">
        <v>119</v>
      </c>
      <c r="B20" s="6"/>
      <c r="C20" s="6"/>
    </row>
  </sheetData>
  <mergeCells count="18">
    <mergeCell ref="K5:K10"/>
    <mergeCell ref="L5:L10"/>
    <mergeCell ref="D11:L11"/>
    <mergeCell ref="A3:L3"/>
    <mergeCell ref="B11:C11"/>
    <mergeCell ref="A19:J19"/>
    <mergeCell ref="D5:F5"/>
    <mergeCell ref="G5:I5"/>
    <mergeCell ref="J5:J10"/>
    <mergeCell ref="B5:B10"/>
    <mergeCell ref="C5:C10"/>
    <mergeCell ref="D6:D10"/>
    <mergeCell ref="A5:A11"/>
    <mergeCell ref="E6:E10"/>
    <mergeCell ref="F6:F10"/>
    <mergeCell ref="G6:G10"/>
    <mergeCell ref="H6:H10"/>
    <mergeCell ref="I6:I10"/>
  </mergeCells>
  <hyperlinks>
    <hyperlink ref="A1" location="Índice!A1" display="Voltar ao índice" xr:uid="{B2A48805-9810-485A-B421-DED518734976}"/>
  </hyperlinks>
  <pageMargins left="0.24" right="0.24" top="1.1811023622047245" bottom="0.78740157480314965" header="0" footer="0"/>
  <pageSetup paperSize="9" scale="93" orientation="portrait" verticalDpi="300" r:id="rId1"/>
  <headerFooter alignWithMargins="0"/>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A2DFD7-D93C-4D3C-B800-B20B8DBA91AD}">
  <sheetPr codeName="Sheet105">
    <pageSetUpPr fitToPage="1"/>
  </sheetPr>
  <dimension ref="A1:F23"/>
  <sheetViews>
    <sheetView workbookViewId="0">
      <selection activeCell="A3" sqref="A3:F3"/>
    </sheetView>
  </sheetViews>
  <sheetFormatPr defaultColWidth="11.453125" defaultRowHeight="13" x14ac:dyDescent="0.3"/>
  <cols>
    <col min="1" max="1" width="26.81640625" style="1223" customWidth="1"/>
    <col min="2" max="2" width="9" style="1223" customWidth="1"/>
    <col min="3" max="3" width="9.453125" style="1223" customWidth="1"/>
    <col min="4" max="4" width="10.26953125" style="1223" customWidth="1"/>
    <col min="5" max="5" width="8.1796875" style="1223" customWidth="1"/>
    <col min="6" max="6" width="9.7265625" style="1223" customWidth="1"/>
    <col min="7" max="7" width="9.81640625" style="1223" bestFit="1" customWidth="1"/>
    <col min="8" max="16384" width="11.453125" style="1223"/>
  </cols>
  <sheetData>
    <row r="1" spans="1:6" ht="13.5" customHeight="1" x14ac:dyDescent="0.3">
      <c r="A1" s="371" t="s">
        <v>325</v>
      </c>
    </row>
    <row r="2" spans="1:6" ht="14" x14ac:dyDescent="0.3">
      <c r="A2" s="1244" t="s">
        <v>1327</v>
      </c>
      <c r="B2" s="1297"/>
      <c r="C2" s="1297"/>
      <c r="D2" s="1297"/>
      <c r="E2" s="1297"/>
      <c r="F2" s="1297"/>
    </row>
    <row r="3" spans="1:6" ht="27" customHeight="1" x14ac:dyDescent="0.3">
      <c r="A3" s="2712" t="s">
        <v>1328</v>
      </c>
      <c r="B3" s="2712"/>
      <c r="C3" s="2712"/>
      <c r="D3" s="2712"/>
      <c r="E3" s="2712"/>
      <c r="F3" s="2712"/>
    </row>
    <row r="4" spans="1:6" ht="14" x14ac:dyDescent="0.3">
      <c r="A4" s="1245">
        <v>2024</v>
      </c>
      <c r="B4" s="1297"/>
      <c r="C4" s="1297"/>
      <c r="D4" s="1297"/>
      <c r="E4" s="1297"/>
      <c r="F4" s="1247" t="s">
        <v>1272</v>
      </c>
    </row>
    <row r="5" spans="1:6" ht="33.75" customHeight="1" x14ac:dyDescent="0.3">
      <c r="A5" s="1248" t="s">
        <v>1329</v>
      </c>
      <c r="B5" s="1249" t="s">
        <v>1285</v>
      </c>
      <c r="C5" s="1248" t="s">
        <v>1330</v>
      </c>
      <c r="D5" s="1248" t="s">
        <v>1331</v>
      </c>
      <c r="E5" s="1248" t="s">
        <v>1332</v>
      </c>
      <c r="F5" s="1248" t="s">
        <v>1333</v>
      </c>
    </row>
    <row r="6" spans="1:6" ht="6" customHeight="1" x14ac:dyDescent="0.3">
      <c r="A6" s="1298"/>
      <c r="B6" s="1298"/>
      <c r="C6" s="1298"/>
      <c r="D6" s="1298"/>
      <c r="E6" s="1298"/>
      <c r="F6" s="1298"/>
    </row>
    <row r="7" spans="1:6" ht="18" customHeight="1" x14ac:dyDescent="0.3">
      <c r="A7" s="1299" t="s">
        <v>4</v>
      </c>
      <c r="B7" s="1300">
        <v>860</v>
      </c>
      <c r="C7" s="1300">
        <v>749</v>
      </c>
      <c r="D7" s="1300">
        <v>75</v>
      </c>
      <c r="E7" s="1300">
        <v>18</v>
      </c>
      <c r="F7" s="1300">
        <v>18</v>
      </c>
    </row>
    <row r="8" spans="1:6" ht="18" customHeight="1" x14ac:dyDescent="0.3">
      <c r="A8" s="1272" t="s">
        <v>1267</v>
      </c>
      <c r="B8" s="1270">
        <v>437</v>
      </c>
      <c r="C8" s="1270">
        <v>367</v>
      </c>
      <c r="D8" s="1270">
        <v>44</v>
      </c>
      <c r="E8" s="1270">
        <v>11</v>
      </c>
      <c r="F8" s="1270">
        <v>15</v>
      </c>
    </row>
    <row r="9" spans="1:6" ht="18" customHeight="1" x14ac:dyDescent="0.3">
      <c r="A9" s="1301" t="s">
        <v>1334</v>
      </c>
      <c r="B9" s="1246">
        <v>177</v>
      </c>
      <c r="C9" s="1246">
        <v>165</v>
      </c>
      <c r="D9" s="1246">
        <v>10</v>
      </c>
      <c r="E9" s="1246">
        <v>2</v>
      </c>
      <c r="F9" s="1246">
        <v>0</v>
      </c>
    </row>
    <row r="10" spans="1:6" ht="18" customHeight="1" x14ac:dyDescent="0.3">
      <c r="A10" s="1301" t="s">
        <v>1335</v>
      </c>
      <c r="B10" s="1246">
        <v>171</v>
      </c>
      <c r="C10" s="1246">
        <v>129</v>
      </c>
      <c r="D10" s="1246">
        <v>23</v>
      </c>
      <c r="E10" s="1246">
        <v>7</v>
      </c>
      <c r="F10" s="1246">
        <v>12</v>
      </c>
    </row>
    <row r="11" spans="1:6" ht="18" customHeight="1" x14ac:dyDescent="0.3">
      <c r="A11" s="1301" t="s">
        <v>1336</v>
      </c>
      <c r="B11" s="1246">
        <v>89</v>
      </c>
      <c r="C11" s="1246">
        <v>73</v>
      </c>
      <c r="D11" s="1246">
        <v>11</v>
      </c>
      <c r="E11" s="1246">
        <v>2</v>
      </c>
      <c r="F11" s="1246">
        <v>3</v>
      </c>
    </row>
    <row r="12" spans="1:6" ht="6" customHeight="1" x14ac:dyDescent="0.3">
      <c r="A12" s="1284"/>
    </row>
    <row r="13" spans="1:6" ht="18" customHeight="1" x14ac:dyDescent="0.3">
      <c r="A13" s="1272" t="s">
        <v>1282</v>
      </c>
      <c r="B13" s="1270">
        <v>423</v>
      </c>
      <c r="C13" s="1270">
        <v>382</v>
      </c>
      <c r="D13" s="1270">
        <v>31</v>
      </c>
      <c r="E13" s="1270">
        <v>7</v>
      </c>
      <c r="F13" s="1270">
        <v>3</v>
      </c>
    </row>
    <row r="14" spans="1:6" ht="18" customHeight="1" x14ac:dyDescent="0.3">
      <c r="A14" s="1301" t="s">
        <v>1334</v>
      </c>
      <c r="B14" s="1246">
        <v>159</v>
      </c>
      <c r="C14" s="1246">
        <v>150</v>
      </c>
      <c r="D14" s="1246">
        <v>5</v>
      </c>
      <c r="E14" s="1246">
        <v>4</v>
      </c>
      <c r="F14" s="1246">
        <v>0</v>
      </c>
    </row>
    <row r="15" spans="1:6" ht="18" customHeight="1" x14ac:dyDescent="0.3">
      <c r="A15" s="1301" t="s">
        <v>1335</v>
      </c>
      <c r="B15" s="1246">
        <v>191</v>
      </c>
      <c r="C15" s="1246">
        <v>160</v>
      </c>
      <c r="D15" s="1246">
        <v>25</v>
      </c>
      <c r="E15" s="1246">
        <v>3</v>
      </c>
      <c r="F15" s="1246">
        <v>3</v>
      </c>
    </row>
    <row r="16" spans="1:6" ht="18" customHeight="1" x14ac:dyDescent="0.3">
      <c r="A16" s="1301" t="s">
        <v>1336</v>
      </c>
      <c r="B16" s="1246">
        <v>73</v>
      </c>
      <c r="C16" s="1246">
        <v>72</v>
      </c>
      <c r="D16" s="1246">
        <v>1</v>
      </c>
      <c r="E16" s="1246">
        <v>0</v>
      </c>
      <c r="F16" s="1246">
        <v>0</v>
      </c>
    </row>
    <row r="17" spans="1:6" ht="6" customHeight="1" thickBot="1" x14ac:dyDescent="0.35">
      <c r="A17" s="1286"/>
      <c r="B17" s="1286"/>
      <c r="C17" s="1286"/>
      <c r="D17" s="1286"/>
      <c r="E17" s="1286"/>
      <c r="F17" s="1286"/>
    </row>
    <row r="18" spans="1:6" ht="13.5" thickTop="1" x14ac:dyDescent="0.3">
      <c r="A18" s="1240" t="s">
        <v>1276</v>
      </c>
      <c r="B18" s="1298"/>
      <c r="C18" s="1298"/>
      <c r="D18" s="1298"/>
      <c r="E18" s="1298"/>
      <c r="F18" s="1298"/>
    </row>
    <row r="19" spans="1:6" ht="7" customHeight="1" x14ac:dyDescent="0.3">
      <c r="A19" s="1240"/>
      <c r="B19" s="1298"/>
      <c r="C19" s="1298"/>
      <c r="D19" s="1298"/>
      <c r="E19" s="1298"/>
      <c r="F19" s="1298"/>
    </row>
    <row r="20" spans="1:6" x14ac:dyDescent="0.3">
      <c r="A20" s="1240" t="s">
        <v>304</v>
      </c>
      <c r="B20" s="1241"/>
      <c r="C20" s="1241"/>
      <c r="D20" s="1241"/>
      <c r="E20" s="1241"/>
    </row>
    <row r="21" spans="1:6" x14ac:dyDescent="0.3">
      <c r="A21" s="2705" t="s">
        <v>1277</v>
      </c>
      <c r="B21" s="2705"/>
      <c r="C21" s="2705"/>
      <c r="D21" s="2705"/>
      <c r="E21" s="2705"/>
      <c r="F21" s="2705"/>
    </row>
    <row r="22" spans="1:6" x14ac:dyDescent="0.3">
      <c r="A22" s="2705" t="s">
        <v>1337</v>
      </c>
      <c r="B22" s="2705"/>
      <c r="C22" s="2705"/>
      <c r="D22" s="2705"/>
      <c r="E22" s="2705"/>
      <c r="F22" s="2705"/>
    </row>
    <row r="23" spans="1:6" x14ac:dyDescent="0.3">
      <c r="A23" s="2719" t="s">
        <v>1269</v>
      </c>
      <c r="B23" s="2719"/>
      <c r="C23" s="2719"/>
      <c r="D23" s="2719"/>
      <c r="E23" s="2719"/>
      <c r="F23" s="2719"/>
    </row>
  </sheetData>
  <mergeCells count="4">
    <mergeCell ref="A3:F3"/>
    <mergeCell ref="A22:F22"/>
    <mergeCell ref="A21:F21"/>
    <mergeCell ref="A23:F23"/>
  </mergeCells>
  <hyperlinks>
    <hyperlink ref="A21" r:id="rId1" xr:uid="{64AE802A-7EBF-44D7-BADE-298E965D4983}"/>
    <hyperlink ref="A1" location="Índice!A1" display="Voltar ao índice" xr:uid="{A76C4988-13BC-44AB-BF5B-0C1E7133D61E}"/>
  </hyperlinks>
  <pageMargins left="0.39370078740157483" right="0.31496062992125984" top="0.27559055118110237" bottom="0.23622047244094491" header="0.15748031496062992" footer="0.15748031496062992"/>
  <pageSetup paperSize="9" scale="93" orientation="portrait" verticalDpi="300" r:id="rId2"/>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97CC77-5F24-4707-9E62-31FA41186050}">
  <sheetPr codeName="Sheet106">
    <pageSetUpPr fitToPage="1"/>
  </sheetPr>
  <dimension ref="A1:G14"/>
  <sheetViews>
    <sheetView workbookViewId="0">
      <selection activeCell="A3" sqref="A3:G3"/>
    </sheetView>
  </sheetViews>
  <sheetFormatPr defaultColWidth="11.453125" defaultRowHeight="13" x14ac:dyDescent="0.3"/>
  <cols>
    <col min="1" max="1" width="26.81640625" style="1223" customWidth="1"/>
    <col min="2" max="2" width="9" style="1223" customWidth="1"/>
    <col min="3" max="3" width="9.453125" style="1223" customWidth="1"/>
    <col min="4" max="4" width="10.26953125" style="1223" customWidth="1"/>
    <col min="5" max="5" width="8.1796875" style="1223" customWidth="1"/>
    <col min="6" max="6" width="9.7265625" style="1223" customWidth="1"/>
    <col min="7" max="7" width="9.81640625" style="1223" bestFit="1" customWidth="1"/>
    <col min="8" max="16384" width="11.453125" style="1223"/>
  </cols>
  <sheetData>
    <row r="1" spans="1:7" ht="13.5" customHeight="1" x14ac:dyDescent="0.3">
      <c r="A1" s="371" t="s">
        <v>325</v>
      </c>
    </row>
    <row r="2" spans="1:7" x14ac:dyDescent="0.3">
      <c r="A2" s="1244" t="s">
        <v>1338</v>
      </c>
      <c r="B2" s="1274"/>
      <c r="C2" s="1274"/>
      <c r="D2" s="1274"/>
      <c r="E2" s="1274"/>
      <c r="F2" s="1274"/>
      <c r="G2" s="1274"/>
    </row>
    <row r="3" spans="1:7" ht="33" customHeight="1" x14ac:dyDescent="0.3">
      <c r="A3" s="2712" t="s">
        <v>1339</v>
      </c>
      <c r="B3" s="2712"/>
      <c r="C3" s="2712"/>
      <c r="D3" s="2712"/>
      <c r="E3" s="2712"/>
      <c r="F3" s="2712"/>
      <c r="G3" s="2712"/>
    </row>
    <row r="4" spans="1:7" x14ac:dyDescent="0.3">
      <c r="A4" s="1245">
        <v>2024</v>
      </c>
      <c r="B4" s="1293"/>
      <c r="C4" s="1293"/>
      <c r="D4" s="1293"/>
      <c r="E4" s="1246"/>
      <c r="F4" s="1246"/>
      <c r="G4" s="1247" t="s">
        <v>1272</v>
      </c>
    </row>
    <row r="5" spans="1:7" ht="51" customHeight="1" x14ac:dyDescent="0.3">
      <c r="A5" s="1275" t="s">
        <v>1281</v>
      </c>
      <c r="B5" s="1249" t="s">
        <v>1340</v>
      </c>
      <c r="C5" s="1249" t="s">
        <v>1341</v>
      </c>
      <c r="D5" s="1249" t="s">
        <v>1342</v>
      </c>
      <c r="E5" s="1249" t="s">
        <v>1343</v>
      </c>
      <c r="F5" s="1249" t="s">
        <v>1344</v>
      </c>
      <c r="G5" s="1294" t="s">
        <v>1345</v>
      </c>
    </row>
    <row r="6" spans="1:7" s="1282" customFormat="1" ht="18" customHeight="1" x14ac:dyDescent="0.3">
      <c r="A6" s="1270" t="s">
        <v>4</v>
      </c>
      <c r="B6" s="1270">
        <v>524</v>
      </c>
      <c r="C6" s="1270">
        <v>336</v>
      </c>
      <c r="D6" s="1270">
        <v>86</v>
      </c>
      <c r="E6" s="1270">
        <v>28</v>
      </c>
      <c r="F6" s="1270">
        <v>53</v>
      </c>
      <c r="G6" s="1270">
        <v>21</v>
      </c>
    </row>
    <row r="7" spans="1:7" ht="18" customHeight="1" x14ac:dyDescent="0.3">
      <c r="A7" s="1284" t="s">
        <v>1267</v>
      </c>
      <c r="B7" s="1270">
        <v>260</v>
      </c>
      <c r="C7" s="1246">
        <v>131</v>
      </c>
      <c r="D7" s="1246">
        <v>64</v>
      </c>
      <c r="E7" s="1246">
        <v>18</v>
      </c>
      <c r="F7" s="1246">
        <v>36</v>
      </c>
      <c r="G7" s="1246">
        <v>11</v>
      </c>
    </row>
    <row r="8" spans="1:7" ht="18" customHeight="1" x14ac:dyDescent="0.3">
      <c r="A8" s="1284" t="s">
        <v>1282</v>
      </c>
      <c r="B8" s="1270">
        <v>264</v>
      </c>
      <c r="C8" s="1246">
        <v>205</v>
      </c>
      <c r="D8" s="1246">
        <v>22</v>
      </c>
      <c r="E8" s="1246">
        <v>10</v>
      </c>
      <c r="F8" s="1246">
        <v>17</v>
      </c>
      <c r="G8" s="1246">
        <v>10</v>
      </c>
    </row>
    <row r="9" spans="1:7" ht="6" customHeight="1" thickBot="1" x14ac:dyDescent="0.35">
      <c r="A9" s="1286"/>
      <c r="B9" s="1286"/>
      <c r="C9" s="1286"/>
      <c r="D9" s="1286"/>
      <c r="E9" s="1286"/>
      <c r="F9" s="1286"/>
      <c r="G9" s="1286"/>
    </row>
    <row r="10" spans="1:7" x14ac:dyDescent="0.3">
      <c r="A10" s="1240" t="s">
        <v>1276</v>
      </c>
    </row>
    <row r="11" spans="1:7" ht="7" customHeight="1" x14ac:dyDescent="0.3">
      <c r="A11" s="1240"/>
    </row>
    <row r="12" spans="1:7" x14ac:dyDescent="0.3">
      <c r="A12" s="1291" t="s">
        <v>304</v>
      </c>
      <c r="B12" s="1246"/>
      <c r="C12" s="1246"/>
      <c r="D12" s="1246"/>
      <c r="E12" s="1246"/>
    </row>
    <row r="13" spans="1:7" ht="16.5" customHeight="1" x14ac:dyDescent="0.3">
      <c r="A13" s="2705" t="s">
        <v>1269</v>
      </c>
      <c r="B13" s="2705"/>
      <c r="C13" s="2705"/>
      <c r="D13" s="2705"/>
      <c r="E13" s="2705"/>
      <c r="F13" s="2705"/>
      <c r="G13" s="2705"/>
    </row>
    <row r="14" spans="1:7" ht="16.5" customHeight="1" x14ac:dyDescent="0.3">
      <c r="A14" s="2705" t="s">
        <v>1337</v>
      </c>
      <c r="B14" s="2705"/>
      <c r="C14" s="2705"/>
      <c r="D14" s="2705"/>
      <c r="E14" s="2705"/>
      <c r="F14" s="2705"/>
      <c r="G14" s="1242"/>
    </row>
  </sheetData>
  <mergeCells count="3">
    <mergeCell ref="A14:F14"/>
    <mergeCell ref="A3:G3"/>
    <mergeCell ref="A13:G13"/>
  </mergeCells>
  <hyperlinks>
    <hyperlink ref="A1" location="Índice!A1" display="Voltar ao índice" xr:uid="{27D7242D-3E64-4381-9199-FEC574608F26}"/>
  </hyperlinks>
  <pageMargins left="0.39370078740157483" right="0.31496062992125984" top="0.27559055118110237" bottom="0.23622047244094491" header="0.15748031496062992" footer="0.15748031496062992"/>
  <pageSetup paperSize="9" scale="93" orientation="portrait" verticalDpi="300" r:id="rId1"/>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FC6F38-D3AD-4C6C-9DF6-F5780138A05F}">
  <sheetPr codeName="Sheet107">
    <pageSetUpPr fitToPage="1"/>
  </sheetPr>
  <dimension ref="A1:I14"/>
  <sheetViews>
    <sheetView workbookViewId="0">
      <selection activeCell="A3" sqref="A3:G3"/>
    </sheetView>
  </sheetViews>
  <sheetFormatPr defaultColWidth="11.453125" defaultRowHeight="13" x14ac:dyDescent="0.3"/>
  <cols>
    <col min="1" max="1" width="26.81640625" style="1223" customWidth="1"/>
    <col min="2" max="2" width="9" style="1223" customWidth="1"/>
    <col min="3" max="3" width="9.453125" style="1223" customWidth="1"/>
    <col min="4" max="4" width="10.26953125" style="1223" customWidth="1"/>
    <col min="5" max="5" width="8.1796875" style="1223" customWidth="1"/>
    <col min="6" max="6" width="9.7265625" style="1223" customWidth="1"/>
    <col min="7" max="7" width="9.81640625" style="1223" bestFit="1" customWidth="1"/>
    <col min="8" max="16384" width="11.453125" style="1223"/>
  </cols>
  <sheetData>
    <row r="1" spans="1:9" ht="13.5" customHeight="1" x14ac:dyDescent="0.3">
      <c r="A1" s="371" t="s">
        <v>325</v>
      </c>
    </row>
    <row r="2" spans="1:9" x14ac:dyDescent="0.3">
      <c r="A2" s="1244" t="s">
        <v>1346</v>
      </c>
      <c r="B2" s="1274"/>
      <c r="C2" s="1274"/>
      <c r="D2" s="1274"/>
      <c r="E2" s="1274"/>
      <c r="F2" s="1274"/>
      <c r="G2" s="1274"/>
    </row>
    <row r="3" spans="1:9" ht="42.75" customHeight="1" x14ac:dyDescent="0.3">
      <c r="A3" s="2712" t="s">
        <v>1347</v>
      </c>
      <c r="B3" s="2712"/>
      <c r="C3" s="2712"/>
      <c r="D3" s="2712"/>
      <c r="E3" s="2712"/>
      <c r="F3" s="2712"/>
      <c r="G3" s="2712"/>
      <c r="I3" s="1223" t="s">
        <v>91</v>
      </c>
    </row>
    <row r="4" spans="1:9" x14ac:dyDescent="0.3">
      <c r="A4" s="1245">
        <v>2024</v>
      </c>
      <c r="B4" s="1293"/>
      <c r="C4" s="1293"/>
      <c r="D4" s="1293"/>
      <c r="E4" s="1246"/>
      <c r="F4" s="1246"/>
      <c r="G4" s="1247" t="s">
        <v>1272</v>
      </c>
    </row>
    <row r="5" spans="1:9" ht="41.25" customHeight="1" x14ac:dyDescent="0.3">
      <c r="A5" s="1275" t="s">
        <v>1281</v>
      </c>
      <c r="B5" s="1249" t="s">
        <v>1340</v>
      </c>
      <c r="C5" s="1249" t="s">
        <v>1348</v>
      </c>
      <c r="D5" s="1249" t="s">
        <v>1349</v>
      </c>
      <c r="E5" s="1249" t="s">
        <v>1350</v>
      </c>
      <c r="F5" s="1249" t="s">
        <v>1351</v>
      </c>
      <c r="G5" s="1294" t="s">
        <v>1352</v>
      </c>
    </row>
    <row r="6" spans="1:9" ht="18" customHeight="1" x14ac:dyDescent="0.3">
      <c r="A6" s="1270" t="s">
        <v>4</v>
      </c>
      <c r="B6" s="1270">
        <v>524</v>
      </c>
      <c r="C6" s="1270">
        <v>278</v>
      </c>
      <c r="D6" s="1270">
        <v>91</v>
      </c>
      <c r="E6" s="1270">
        <v>37</v>
      </c>
      <c r="F6" s="1270">
        <v>70</v>
      </c>
      <c r="G6" s="1270">
        <v>48</v>
      </c>
    </row>
    <row r="7" spans="1:9" ht="18" customHeight="1" x14ac:dyDescent="0.3">
      <c r="A7" s="1284" t="s">
        <v>1267</v>
      </c>
      <c r="B7" s="1246">
        <v>260</v>
      </c>
      <c r="C7" s="1246">
        <v>107</v>
      </c>
      <c r="D7" s="1246">
        <v>52</v>
      </c>
      <c r="E7" s="1246">
        <v>21</v>
      </c>
      <c r="F7" s="1246">
        <v>51</v>
      </c>
      <c r="G7" s="1246">
        <v>29</v>
      </c>
    </row>
    <row r="8" spans="1:9" ht="18" customHeight="1" x14ac:dyDescent="0.3">
      <c r="A8" s="1284" t="s">
        <v>1282</v>
      </c>
      <c r="B8" s="1246">
        <v>264</v>
      </c>
      <c r="C8" s="1246">
        <v>171</v>
      </c>
      <c r="D8" s="1246">
        <v>39</v>
      </c>
      <c r="E8" s="1246">
        <v>16</v>
      </c>
      <c r="F8" s="1246">
        <v>19</v>
      </c>
      <c r="G8" s="1246">
        <v>19</v>
      </c>
    </row>
    <row r="9" spans="1:9" ht="7" customHeight="1" thickBot="1" x14ac:dyDescent="0.35">
      <c r="A9" s="1286"/>
      <c r="B9" s="1286"/>
      <c r="C9" s="1286"/>
      <c r="D9" s="1286"/>
      <c r="E9" s="1286"/>
      <c r="F9" s="1286"/>
      <c r="G9" s="1286"/>
    </row>
    <row r="10" spans="1:9" ht="13.5" thickTop="1" x14ac:dyDescent="0.3">
      <c r="A10" s="1240" t="s">
        <v>1276</v>
      </c>
    </row>
    <row r="11" spans="1:9" ht="7" customHeight="1" x14ac:dyDescent="0.3"/>
    <row r="12" spans="1:9" x14ac:dyDescent="0.3">
      <c r="A12" s="1291" t="s">
        <v>304</v>
      </c>
      <c r="B12" s="1246"/>
      <c r="C12" s="1246"/>
      <c r="D12" s="1246"/>
      <c r="E12" s="1246"/>
    </row>
    <row r="13" spans="1:9" ht="16.5" customHeight="1" x14ac:dyDescent="0.3">
      <c r="A13" s="2705" t="s">
        <v>1269</v>
      </c>
      <c r="B13" s="2705"/>
      <c r="C13" s="2705"/>
      <c r="D13" s="2705"/>
      <c r="E13" s="2705"/>
      <c r="F13" s="2705"/>
      <c r="G13" s="2705"/>
    </row>
    <row r="14" spans="1:9" ht="28" customHeight="1" x14ac:dyDescent="0.3">
      <c r="A14" s="2705" t="s">
        <v>1353</v>
      </c>
      <c r="B14" s="2705" t="s">
        <v>1353</v>
      </c>
      <c r="C14" s="2705"/>
      <c r="D14" s="2705"/>
      <c r="E14" s="2705"/>
      <c r="F14" s="2705"/>
      <c r="G14" s="2705"/>
    </row>
  </sheetData>
  <mergeCells count="3">
    <mergeCell ref="A3:G3"/>
    <mergeCell ref="A13:G13"/>
    <mergeCell ref="A14:G14"/>
  </mergeCells>
  <hyperlinks>
    <hyperlink ref="B14" r:id="rId1" xr:uid="{A6468EF8-FF7E-4BAA-83B7-819C27CF7D8C}"/>
    <hyperlink ref="A14:G14" r:id="rId2" display="Visualizações da página eletrónica (Metodologia 2022 - N.º) das publicações periódicas por Tipo de suporte de difusão e Tipo de publicação periódica" xr:uid="{CF188982-C89B-4880-A591-155806BA3D25}"/>
    <hyperlink ref="A1" location="Índice!A1" display="Voltar ao índice" xr:uid="{831C68AF-BED6-4E66-BB80-D114CA02C1A7}"/>
  </hyperlinks>
  <pageMargins left="0.39370078740157483" right="0.31496062992125984" top="0.27559055118110237" bottom="0.23622047244094491" header="0.15748031496062992" footer="0.15748031496062992"/>
  <pageSetup paperSize="9" scale="93" orientation="portrait" verticalDpi="300" r:id="rId3"/>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7D7628-A41B-4A7C-B0BC-CEC829E86F7C}">
  <sheetPr codeName="Sheet108">
    <pageSetUpPr fitToPage="1"/>
  </sheetPr>
  <dimension ref="A1:G23"/>
  <sheetViews>
    <sheetView workbookViewId="0">
      <selection activeCell="A3" sqref="A3:D3"/>
    </sheetView>
  </sheetViews>
  <sheetFormatPr defaultColWidth="11.453125" defaultRowHeight="10.5" x14ac:dyDescent="0.25"/>
  <cols>
    <col min="1" max="1" width="15.7265625" style="1246" customWidth="1"/>
    <col min="2" max="3" width="11.81640625" style="1246" customWidth="1"/>
    <col min="4" max="4" width="14" style="1246" customWidth="1"/>
    <col min="5" max="6" width="11.81640625" style="1246" customWidth="1"/>
    <col min="7" max="7" width="10.54296875" style="1246" bestFit="1" customWidth="1"/>
    <col min="8" max="8" width="9.81640625" style="1246" bestFit="1" customWidth="1"/>
    <col min="9" max="9" width="8.81640625" style="1246" bestFit="1" customWidth="1"/>
    <col min="10" max="10" width="10.26953125" style="1246" bestFit="1" customWidth="1"/>
    <col min="11" max="11" width="10.81640625" style="1246" bestFit="1" customWidth="1"/>
    <col min="12" max="12" width="12.81640625" style="1246" bestFit="1" customWidth="1"/>
    <col min="13" max="13" width="10.7265625" style="1246" bestFit="1" customWidth="1"/>
    <col min="14" max="15" width="8.81640625" style="1246" bestFit="1" customWidth="1"/>
    <col min="16" max="16384" width="11.453125" style="1246"/>
  </cols>
  <sheetData>
    <row r="1" spans="1:7" ht="12" customHeight="1" x14ac:dyDescent="0.25">
      <c r="A1" s="371" t="s">
        <v>325</v>
      </c>
    </row>
    <row r="2" spans="1:7" ht="18" customHeight="1" x14ac:dyDescent="0.25">
      <c r="A2" s="1244" t="s">
        <v>1354</v>
      </c>
    </row>
    <row r="3" spans="1:7" ht="50.15" customHeight="1" x14ac:dyDescent="0.25">
      <c r="A3" s="2720" t="s">
        <v>1355</v>
      </c>
      <c r="B3" s="2720"/>
      <c r="C3" s="2720"/>
      <c r="D3" s="2720"/>
    </row>
    <row r="4" spans="1:7" ht="15" customHeight="1" x14ac:dyDescent="0.25">
      <c r="A4" s="1302">
        <v>2024</v>
      </c>
      <c r="B4" s="1302"/>
      <c r="C4" s="1302"/>
      <c r="D4" s="1254" t="s">
        <v>1272</v>
      </c>
    </row>
    <row r="5" spans="1:7" ht="18" customHeight="1" x14ac:dyDescent="0.25">
      <c r="A5" s="2710" t="s">
        <v>1356</v>
      </c>
      <c r="B5" s="2722" t="s">
        <v>1266</v>
      </c>
      <c r="C5" s="2721"/>
      <c r="D5" s="2721"/>
    </row>
    <row r="6" spans="1:7" ht="17.25" customHeight="1" x14ac:dyDescent="0.25">
      <c r="A6" s="2721"/>
      <c r="B6" s="1249" t="s">
        <v>4</v>
      </c>
      <c r="C6" s="1249" t="s">
        <v>1267</v>
      </c>
      <c r="D6" s="1249" t="s">
        <v>1282</v>
      </c>
    </row>
    <row r="7" spans="1:7" ht="20.25" customHeight="1" x14ac:dyDescent="0.25">
      <c r="A7" s="1315" t="s">
        <v>4</v>
      </c>
      <c r="B7" s="1316">
        <v>698</v>
      </c>
      <c r="C7" s="1316">
        <v>348</v>
      </c>
      <c r="D7" s="1316">
        <v>350</v>
      </c>
      <c r="E7" s="1303"/>
      <c r="F7" s="1303"/>
      <c r="G7" s="1303"/>
    </row>
    <row r="8" spans="1:7" ht="18" customHeight="1" x14ac:dyDescent="0.25">
      <c r="A8" s="1317" t="s">
        <v>1357</v>
      </c>
      <c r="B8" s="1318">
        <v>22</v>
      </c>
      <c r="C8" s="1319">
        <v>22</v>
      </c>
      <c r="D8" s="1319">
        <v>0</v>
      </c>
      <c r="E8" s="1303"/>
    </row>
    <row r="9" spans="1:7" ht="18" customHeight="1" x14ac:dyDescent="0.25">
      <c r="A9" s="1317" t="s">
        <v>1358</v>
      </c>
      <c r="B9" s="1318">
        <v>89</v>
      </c>
      <c r="C9" s="1319">
        <v>74</v>
      </c>
      <c r="D9" s="1319">
        <v>15</v>
      </c>
      <c r="E9" s="1303"/>
    </row>
    <row r="10" spans="1:7" ht="18" customHeight="1" x14ac:dyDescent="0.25">
      <c r="A10" s="1317" t="s">
        <v>1359</v>
      </c>
      <c r="B10" s="1318">
        <v>65</v>
      </c>
      <c r="C10" s="1319">
        <v>65</v>
      </c>
      <c r="D10" s="1319">
        <v>0</v>
      </c>
      <c r="E10" s="1303"/>
    </row>
    <row r="11" spans="1:7" ht="18" customHeight="1" x14ac:dyDescent="0.25">
      <c r="A11" s="1317" t="s">
        <v>1360</v>
      </c>
      <c r="B11" s="1318">
        <v>4</v>
      </c>
      <c r="C11" s="1319">
        <v>4</v>
      </c>
      <c r="D11" s="1319">
        <v>0</v>
      </c>
      <c r="E11" s="1303"/>
    </row>
    <row r="12" spans="1:7" ht="18" customHeight="1" x14ac:dyDescent="0.25">
      <c r="A12" s="1317" t="s">
        <v>1361</v>
      </c>
      <c r="B12" s="1318">
        <v>204</v>
      </c>
      <c r="C12" s="1319">
        <v>125</v>
      </c>
      <c r="D12" s="1319">
        <v>79</v>
      </c>
      <c r="E12" s="1303"/>
    </row>
    <row r="13" spans="1:7" ht="18" customHeight="1" x14ac:dyDescent="0.25">
      <c r="A13" s="1317" t="s">
        <v>1362</v>
      </c>
      <c r="B13" s="1318">
        <v>81</v>
      </c>
      <c r="C13" s="1319">
        <v>22</v>
      </c>
      <c r="D13" s="1319">
        <v>59</v>
      </c>
      <c r="E13" s="1303"/>
    </row>
    <row r="14" spans="1:7" ht="18" customHeight="1" x14ac:dyDescent="0.25">
      <c r="A14" s="1317" t="s">
        <v>1363</v>
      </c>
      <c r="B14" s="1318">
        <v>86</v>
      </c>
      <c r="C14" s="1319">
        <v>14</v>
      </c>
      <c r="D14" s="1319">
        <v>72</v>
      </c>
      <c r="E14" s="1303"/>
    </row>
    <row r="15" spans="1:7" ht="18" customHeight="1" x14ac:dyDescent="0.25">
      <c r="A15" s="1317" t="s">
        <v>1364</v>
      </c>
      <c r="B15" s="1318">
        <v>20</v>
      </c>
      <c r="C15" s="1319">
        <v>0</v>
      </c>
      <c r="D15" s="1319">
        <v>20</v>
      </c>
      <c r="E15" s="1303"/>
    </row>
    <row r="16" spans="1:7" ht="18" customHeight="1" x14ac:dyDescent="0.25">
      <c r="A16" s="1317" t="s">
        <v>1365</v>
      </c>
      <c r="B16" s="1318">
        <v>52</v>
      </c>
      <c r="C16" s="1319">
        <v>3</v>
      </c>
      <c r="D16" s="1319">
        <v>49</v>
      </c>
      <c r="E16" s="1303"/>
    </row>
    <row r="17" spans="1:5" ht="18" customHeight="1" x14ac:dyDescent="0.25">
      <c r="A17" s="1317" t="s">
        <v>1366</v>
      </c>
      <c r="B17" s="1318">
        <v>58</v>
      </c>
      <c r="C17" s="1319">
        <v>12</v>
      </c>
      <c r="D17" s="1319">
        <v>46</v>
      </c>
      <c r="E17" s="1303"/>
    </row>
    <row r="18" spans="1:5" ht="14.25" customHeight="1" x14ac:dyDescent="0.25">
      <c r="A18" s="1317" t="s">
        <v>717</v>
      </c>
      <c r="B18" s="1318">
        <v>17</v>
      </c>
      <c r="C18" s="1319">
        <v>7</v>
      </c>
      <c r="D18" s="1319">
        <v>10</v>
      </c>
      <c r="E18" s="1303"/>
    </row>
    <row r="19" spans="1:5" ht="6" customHeight="1" thickBot="1" x14ac:dyDescent="0.3">
      <c r="A19" s="1286"/>
      <c r="B19" s="1286"/>
      <c r="C19" s="1286"/>
      <c r="D19" s="1286"/>
      <c r="E19" s="1303"/>
    </row>
    <row r="20" spans="1:5" ht="11" thickTop="1" x14ac:dyDescent="0.25">
      <c r="A20" s="1240" t="s">
        <v>1276</v>
      </c>
    </row>
    <row r="21" spans="1:5" ht="6" customHeight="1" x14ac:dyDescent="0.25"/>
    <row r="22" spans="1:5" x14ac:dyDescent="0.25">
      <c r="A22" s="1240" t="s">
        <v>304</v>
      </c>
    </row>
    <row r="23" spans="1:5" ht="28.5" customHeight="1" x14ac:dyDescent="0.25">
      <c r="A23" s="2709" t="s">
        <v>1277</v>
      </c>
      <c r="B23" s="2709"/>
      <c r="C23" s="2709"/>
      <c r="D23" s="2709"/>
      <c r="E23" s="1290"/>
    </row>
  </sheetData>
  <mergeCells count="4">
    <mergeCell ref="A3:D3"/>
    <mergeCell ref="A5:A6"/>
    <mergeCell ref="B5:D5"/>
    <mergeCell ref="A23:D23"/>
  </mergeCells>
  <hyperlinks>
    <hyperlink ref="A1" location="Índice!A1" display="Voltar ao índice" xr:uid="{6934415E-3CC9-4ABB-9AEC-53161BA2F558}"/>
  </hyperlinks>
  <pageMargins left="0.76" right="0.23622047244094491" top="0.39" bottom="0.42" header="0.17" footer="0.17"/>
  <pageSetup paperSize="9" orientation="portrait" verticalDpi="300" r:id="rId1"/>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C37256-9BA0-4E8C-93E3-FCE14891DB9F}">
  <sheetPr codeName="Sheet109">
    <pageSetUpPr fitToPage="1"/>
  </sheetPr>
  <dimension ref="A1:G23"/>
  <sheetViews>
    <sheetView workbookViewId="0">
      <selection activeCell="A3" sqref="A3:D3"/>
    </sheetView>
  </sheetViews>
  <sheetFormatPr defaultColWidth="11.453125" defaultRowHeight="10.5" x14ac:dyDescent="0.25"/>
  <cols>
    <col min="1" max="1" width="15.7265625" style="1246" customWidth="1"/>
    <col min="2" max="3" width="11.81640625" style="1246" customWidth="1"/>
    <col min="4" max="4" width="14" style="1246" customWidth="1"/>
    <col min="5" max="6" width="11.81640625" style="1246" customWidth="1"/>
    <col min="7" max="7" width="10.54296875" style="1246" bestFit="1" customWidth="1"/>
    <col min="8" max="8" width="9.81640625" style="1246" bestFit="1" customWidth="1"/>
    <col min="9" max="9" width="8.81640625" style="1246" bestFit="1" customWidth="1"/>
    <col min="10" max="10" width="10.26953125" style="1246" bestFit="1" customWidth="1"/>
    <col min="11" max="11" width="10.81640625" style="1246" bestFit="1" customWidth="1"/>
    <col min="12" max="12" width="12.81640625" style="1246" bestFit="1" customWidth="1"/>
    <col min="13" max="13" width="10.7265625" style="1246" bestFit="1" customWidth="1"/>
    <col min="14" max="15" width="8.81640625" style="1246" bestFit="1" customWidth="1"/>
    <col min="16" max="16384" width="11.453125" style="1246"/>
  </cols>
  <sheetData>
    <row r="1" spans="1:7" ht="12" customHeight="1" x14ac:dyDescent="0.25">
      <c r="A1" s="371" t="s">
        <v>325</v>
      </c>
    </row>
    <row r="2" spans="1:7" ht="16.5" customHeight="1" x14ac:dyDescent="0.25">
      <c r="A2" s="1244" t="s">
        <v>1367</v>
      </c>
    </row>
    <row r="3" spans="1:7" ht="50.15" customHeight="1" x14ac:dyDescent="0.25">
      <c r="A3" s="2712" t="s">
        <v>1368</v>
      </c>
      <c r="B3" s="2712"/>
      <c r="C3" s="2712"/>
      <c r="D3" s="2712"/>
    </row>
    <row r="4" spans="1:7" x14ac:dyDescent="0.25">
      <c r="A4" s="1302">
        <v>2024</v>
      </c>
      <c r="B4" s="1302"/>
      <c r="C4" s="1302"/>
      <c r="D4" s="1254" t="s">
        <v>1272</v>
      </c>
    </row>
    <row r="5" spans="1:7" ht="17.25" customHeight="1" x14ac:dyDescent="0.25">
      <c r="A5" s="2710" t="s">
        <v>1369</v>
      </c>
      <c r="B5" s="2722" t="s">
        <v>1266</v>
      </c>
      <c r="C5" s="2721"/>
      <c r="D5" s="2721"/>
    </row>
    <row r="6" spans="1:7" ht="17.25" customHeight="1" x14ac:dyDescent="0.25">
      <c r="A6" s="2721" t="s">
        <v>1369</v>
      </c>
      <c r="B6" s="1249" t="s">
        <v>4</v>
      </c>
      <c r="C6" s="1249" t="s">
        <v>1267</v>
      </c>
      <c r="D6" s="1249" t="s">
        <v>1282</v>
      </c>
    </row>
    <row r="7" spans="1:7" ht="19.5" customHeight="1" x14ac:dyDescent="0.25">
      <c r="A7" s="1320" t="s">
        <v>4</v>
      </c>
      <c r="B7" s="1321">
        <v>524</v>
      </c>
      <c r="C7" s="1321">
        <v>260</v>
      </c>
      <c r="D7" s="1321">
        <v>264</v>
      </c>
      <c r="E7" s="1303"/>
      <c r="F7" s="1303"/>
      <c r="G7" s="1303"/>
    </row>
    <row r="8" spans="1:7" ht="18" customHeight="1" x14ac:dyDescent="0.25">
      <c r="A8" s="1322" t="s">
        <v>1357</v>
      </c>
      <c r="B8" s="1323">
        <v>167</v>
      </c>
      <c r="C8" s="1324">
        <v>135</v>
      </c>
      <c r="D8" s="1324">
        <v>32</v>
      </c>
      <c r="E8" s="1303"/>
    </row>
    <row r="9" spans="1:7" ht="18" customHeight="1" x14ac:dyDescent="0.25">
      <c r="A9" s="1322" t="s">
        <v>1358</v>
      </c>
      <c r="B9" s="1323">
        <v>91</v>
      </c>
      <c r="C9" s="1324">
        <v>60</v>
      </c>
      <c r="D9" s="1324">
        <v>31</v>
      </c>
      <c r="E9" s="1303"/>
    </row>
    <row r="10" spans="1:7" ht="18" customHeight="1" x14ac:dyDescent="0.25">
      <c r="A10" s="1322" t="s">
        <v>1359</v>
      </c>
      <c r="B10" s="1323">
        <v>25</v>
      </c>
      <c r="C10" s="1324">
        <v>23</v>
      </c>
      <c r="D10" s="1324">
        <v>2</v>
      </c>
      <c r="E10" s="1303"/>
    </row>
    <row r="11" spans="1:7" ht="18" customHeight="1" x14ac:dyDescent="0.25">
      <c r="A11" s="1322" t="s">
        <v>1360</v>
      </c>
      <c r="B11" s="1323">
        <v>7</v>
      </c>
      <c r="C11" s="1324">
        <v>0</v>
      </c>
      <c r="D11" s="1324">
        <v>7</v>
      </c>
      <c r="E11" s="1303"/>
    </row>
    <row r="12" spans="1:7" ht="18" customHeight="1" x14ac:dyDescent="0.25">
      <c r="A12" s="1322" t="s">
        <v>1361</v>
      </c>
      <c r="B12" s="1323">
        <v>70</v>
      </c>
      <c r="C12" s="1324">
        <v>25</v>
      </c>
      <c r="D12" s="1324">
        <v>45</v>
      </c>
      <c r="E12" s="1303"/>
    </row>
    <row r="13" spans="1:7" ht="18" customHeight="1" x14ac:dyDescent="0.25">
      <c r="A13" s="1322" t="s">
        <v>1362</v>
      </c>
      <c r="B13" s="1323">
        <v>25</v>
      </c>
      <c r="C13" s="1324">
        <v>4</v>
      </c>
      <c r="D13" s="1324">
        <v>21</v>
      </c>
      <c r="E13" s="1303"/>
    </row>
    <row r="14" spans="1:7" ht="18" customHeight="1" x14ac:dyDescent="0.25">
      <c r="A14" s="1322" t="s">
        <v>1363</v>
      </c>
      <c r="B14" s="1323">
        <v>51</v>
      </c>
      <c r="C14" s="1324">
        <v>4</v>
      </c>
      <c r="D14" s="1324">
        <v>47</v>
      </c>
      <c r="E14" s="1303"/>
    </row>
    <row r="15" spans="1:7" ht="18" customHeight="1" x14ac:dyDescent="0.25">
      <c r="A15" s="1322" t="s">
        <v>1364</v>
      </c>
      <c r="B15" s="1323">
        <v>16</v>
      </c>
      <c r="C15" s="1324">
        <v>0</v>
      </c>
      <c r="D15" s="1324">
        <v>16</v>
      </c>
      <c r="E15" s="1303"/>
    </row>
    <row r="16" spans="1:7" ht="18" customHeight="1" x14ac:dyDescent="0.25">
      <c r="A16" s="1322" t="s">
        <v>1365</v>
      </c>
      <c r="B16" s="1323">
        <v>39</v>
      </c>
      <c r="C16" s="1324">
        <v>2</v>
      </c>
      <c r="D16" s="1324">
        <v>37</v>
      </c>
      <c r="E16" s="1303"/>
    </row>
    <row r="17" spans="1:7" ht="18" customHeight="1" x14ac:dyDescent="0.25">
      <c r="A17" s="1322" t="s">
        <v>1366</v>
      </c>
      <c r="B17" s="1323">
        <v>22</v>
      </c>
      <c r="C17" s="1324">
        <v>2</v>
      </c>
      <c r="D17" s="1324">
        <v>20</v>
      </c>
      <c r="E17" s="1303"/>
    </row>
    <row r="18" spans="1:7" ht="18" customHeight="1" x14ac:dyDescent="0.25">
      <c r="A18" s="1322" t="s">
        <v>717</v>
      </c>
      <c r="B18" s="1323">
        <v>11</v>
      </c>
      <c r="C18" s="1324">
        <v>5</v>
      </c>
      <c r="D18" s="1324">
        <v>6</v>
      </c>
      <c r="E18" s="1303"/>
    </row>
    <row r="19" spans="1:7" ht="5.25" customHeight="1" thickBot="1" x14ac:dyDescent="0.3">
      <c r="A19" s="1286"/>
      <c r="B19" s="1304"/>
      <c r="C19" s="1286"/>
      <c r="D19" s="1286"/>
      <c r="E19" s="1303"/>
    </row>
    <row r="20" spans="1:7" ht="11" thickTop="1" x14ac:dyDescent="0.25">
      <c r="A20" s="1240" t="s">
        <v>1276</v>
      </c>
    </row>
    <row r="21" spans="1:7" ht="7" customHeight="1" x14ac:dyDescent="0.25"/>
    <row r="22" spans="1:7" x14ac:dyDescent="0.25">
      <c r="A22" s="1240" t="s">
        <v>304</v>
      </c>
    </row>
    <row r="23" spans="1:7" s="1223" customFormat="1" ht="26.15" customHeight="1" x14ac:dyDescent="0.3">
      <c r="A23" s="2705" t="s">
        <v>1337</v>
      </c>
      <c r="B23" s="2705"/>
      <c r="C23" s="2705"/>
      <c r="D23" s="2705"/>
      <c r="E23" s="1289"/>
      <c r="F23" s="1289"/>
      <c r="G23" s="1242"/>
    </row>
  </sheetData>
  <mergeCells count="4">
    <mergeCell ref="A23:D23"/>
    <mergeCell ref="A3:D3"/>
    <mergeCell ref="A5:A6"/>
    <mergeCell ref="B5:D5"/>
  </mergeCells>
  <hyperlinks>
    <hyperlink ref="A1" location="Índice!A1" display="Voltar ao índice" xr:uid="{5EC65AB7-1032-439B-848C-350FEC6FC98E}"/>
  </hyperlinks>
  <pageMargins left="0.76" right="0.23622047244094491" top="0.39" bottom="0.42" header="0.17" footer="0.17"/>
  <pageSetup paperSize="9" orientation="portrait" verticalDpi="300" r:id="rId1"/>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1536D-4F92-4B36-94A4-D4848D8A4E80}">
  <sheetPr codeName="Sheet110"/>
  <dimension ref="A1:G23"/>
  <sheetViews>
    <sheetView workbookViewId="0">
      <selection activeCell="A3" sqref="A3:F3"/>
    </sheetView>
  </sheetViews>
  <sheetFormatPr defaultColWidth="11.453125" defaultRowHeight="13" x14ac:dyDescent="0.3"/>
  <cols>
    <col min="1" max="1" width="23.453125" style="1246" customWidth="1"/>
    <col min="2" max="2" width="8.81640625" style="1246" customWidth="1"/>
    <col min="3" max="3" width="11.81640625" style="1246" customWidth="1"/>
    <col min="4" max="4" width="12" style="1246" customWidth="1"/>
    <col min="5" max="5" width="11.453125" style="1246" bestFit="1" customWidth="1"/>
    <col min="6" max="6" width="11.7265625" style="1246" customWidth="1"/>
    <col min="7" max="7" width="14.1796875" style="1223" customWidth="1"/>
    <col min="8" max="8" width="14.453125" style="1223" customWidth="1"/>
    <col min="9" max="9" width="14.1796875" style="1223" customWidth="1"/>
    <col min="10" max="10" width="13.26953125" style="1223" customWidth="1"/>
    <col min="11" max="11" width="14.453125" style="1223" customWidth="1"/>
    <col min="12" max="12" width="13.7265625" style="1223" customWidth="1"/>
    <col min="13" max="16384" width="11.453125" style="1223"/>
  </cols>
  <sheetData>
    <row r="1" spans="1:6" x14ac:dyDescent="0.3">
      <c r="A1" s="371" t="s">
        <v>325</v>
      </c>
    </row>
    <row r="2" spans="1:6" x14ac:dyDescent="0.3">
      <c r="A2" s="1244" t="s">
        <v>1370</v>
      </c>
    </row>
    <row r="3" spans="1:6" ht="33" customHeight="1" x14ac:dyDescent="0.3">
      <c r="A3" s="2712" t="s">
        <v>1371</v>
      </c>
      <c r="B3" s="2712"/>
      <c r="C3" s="2712"/>
      <c r="D3" s="2712"/>
      <c r="E3" s="2712"/>
      <c r="F3" s="2712"/>
    </row>
    <row r="4" spans="1:6" x14ac:dyDescent="0.3">
      <c r="A4" s="1245">
        <v>2024</v>
      </c>
      <c r="F4" s="1247" t="s">
        <v>1272</v>
      </c>
    </row>
    <row r="5" spans="1:6" ht="15" customHeight="1" x14ac:dyDescent="0.3">
      <c r="A5" s="2710" t="s">
        <v>638</v>
      </c>
      <c r="B5" s="2711" t="s">
        <v>1285</v>
      </c>
      <c r="C5" s="2710" t="s">
        <v>1372</v>
      </c>
      <c r="D5" s="2710"/>
      <c r="E5" s="2710"/>
      <c r="F5" s="2710"/>
    </row>
    <row r="6" spans="1:6" ht="25.5" customHeight="1" x14ac:dyDescent="0.3">
      <c r="A6" s="2710"/>
      <c r="B6" s="2711"/>
      <c r="C6" s="1277" t="s">
        <v>4</v>
      </c>
      <c r="D6" s="1277" t="s">
        <v>1373</v>
      </c>
      <c r="E6" s="1277" t="s">
        <v>1374</v>
      </c>
      <c r="F6" s="1277" t="s">
        <v>757</v>
      </c>
    </row>
    <row r="7" spans="1:6" s="1282" customFormat="1" ht="18" customHeight="1" x14ac:dyDescent="0.3">
      <c r="A7" s="1270" t="s">
        <v>14</v>
      </c>
      <c r="B7" s="1257">
        <v>698</v>
      </c>
      <c r="C7" s="1271">
        <v>145443440</v>
      </c>
      <c r="D7" s="1271">
        <v>82566536</v>
      </c>
      <c r="E7" s="1271">
        <v>35708891</v>
      </c>
      <c r="F7" s="1271">
        <v>27168013</v>
      </c>
    </row>
    <row r="8" spans="1:6" s="1282" customFormat="1" ht="18" customHeight="1" x14ac:dyDescent="0.3">
      <c r="A8" s="1272" t="s">
        <v>15</v>
      </c>
      <c r="B8" s="1257">
        <v>668</v>
      </c>
      <c r="C8" s="1271">
        <v>136104415</v>
      </c>
      <c r="D8" s="1271">
        <v>74236421</v>
      </c>
      <c r="E8" s="1271">
        <v>34977991</v>
      </c>
      <c r="F8" s="1271">
        <v>26890003</v>
      </c>
    </row>
    <row r="9" spans="1:6" ht="18" customHeight="1" x14ac:dyDescent="0.3">
      <c r="A9" s="1230" t="s">
        <v>531</v>
      </c>
      <c r="B9" s="1279">
        <v>183</v>
      </c>
      <c r="C9" s="1273">
        <v>36598726</v>
      </c>
      <c r="D9" s="1273">
        <v>27055902</v>
      </c>
      <c r="E9" s="1273">
        <v>3051506</v>
      </c>
      <c r="F9" s="1273">
        <v>6491318</v>
      </c>
    </row>
    <row r="10" spans="1:6" ht="18" customHeight="1" x14ac:dyDescent="0.3">
      <c r="A10" s="1230" t="s">
        <v>532</v>
      </c>
      <c r="B10" s="1279">
        <v>123</v>
      </c>
      <c r="C10" s="1273">
        <v>10793486</v>
      </c>
      <c r="D10" s="1273">
        <v>5722795</v>
      </c>
      <c r="E10" s="1273">
        <v>3543500</v>
      </c>
      <c r="F10" s="1273">
        <v>1527191</v>
      </c>
    </row>
    <row r="11" spans="1:6" ht="18" customHeight="1" x14ac:dyDescent="0.3">
      <c r="A11" s="1230" t="s">
        <v>533</v>
      </c>
      <c r="B11" s="1279">
        <v>44</v>
      </c>
      <c r="C11" s="1273">
        <v>3843591</v>
      </c>
      <c r="D11" s="1273">
        <v>0</v>
      </c>
      <c r="E11" s="1273">
        <v>1693540</v>
      </c>
      <c r="F11" s="1273">
        <v>2150051</v>
      </c>
    </row>
    <row r="12" spans="1:6" ht="18" customHeight="1" x14ac:dyDescent="0.3">
      <c r="A12" s="1230" t="s">
        <v>534</v>
      </c>
      <c r="B12" s="1279">
        <v>266</v>
      </c>
      <c r="C12" s="1273">
        <v>81291463</v>
      </c>
      <c r="D12" s="1273">
        <v>40698724</v>
      </c>
      <c r="E12" s="1273">
        <v>25274920</v>
      </c>
      <c r="F12" s="1273">
        <v>15317819</v>
      </c>
    </row>
    <row r="13" spans="1:6" ht="18" customHeight="1" x14ac:dyDescent="0.3">
      <c r="A13" s="1280" t="s">
        <v>535</v>
      </c>
      <c r="B13" s="1279">
        <v>14</v>
      </c>
      <c r="C13" s="1273">
        <v>1153725</v>
      </c>
      <c r="D13" s="1273">
        <v>0</v>
      </c>
      <c r="E13" s="1273">
        <v>814525</v>
      </c>
      <c r="F13" s="1273">
        <v>339200</v>
      </c>
    </row>
    <row r="14" spans="1:6" ht="18" customHeight="1" x14ac:dyDescent="0.3">
      <c r="A14" s="1230" t="s">
        <v>536</v>
      </c>
      <c r="B14" s="1279">
        <v>19</v>
      </c>
      <c r="C14" s="1273">
        <v>1347850</v>
      </c>
      <c r="D14" s="1273">
        <v>759000</v>
      </c>
      <c r="E14" s="1273">
        <v>163000</v>
      </c>
      <c r="F14" s="1273">
        <v>425850</v>
      </c>
    </row>
    <row r="15" spans="1:6" ht="18" customHeight="1" x14ac:dyDescent="0.3">
      <c r="A15" s="1230" t="s">
        <v>537</v>
      </c>
      <c r="B15" s="1279">
        <v>19</v>
      </c>
      <c r="C15" s="1273">
        <v>1075574</v>
      </c>
      <c r="D15" s="1273">
        <v>0</v>
      </c>
      <c r="E15" s="1273">
        <v>437000</v>
      </c>
      <c r="F15" s="1273">
        <v>638574</v>
      </c>
    </row>
    <row r="16" spans="1:6" s="1282" customFormat="1" ht="18" customHeight="1" x14ac:dyDescent="0.3">
      <c r="A16" s="1272" t="s">
        <v>639</v>
      </c>
      <c r="B16" s="1257">
        <v>21</v>
      </c>
      <c r="C16" s="1271">
        <v>5120300</v>
      </c>
      <c r="D16" s="1271">
        <v>4263650</v>
      </c>
      <c r="E16" s="1271">
        <v>630900</v>
      </c>
      <c r="F16" s="1271">
        <v>225750</v>
      </c>
    </row>
    <row r="17" spans="1:7" s="1282" customFormat="1" ht="18" customHeight="1" x14ac:dyDescent="0.3">
      <c r="A17" s="1272" t="s">
        <v>640</v>
      </c>
      <c r="B17" s="1257">
        <v>9</v>
      </c>
      <c r="C17" s="1271">
        <v>4218725</v>
      </c>
      <c r="D17" s="1271">
        <v>4066465</v>
      </c>
      <c r="E17" s="1271">
        <v>100000</v>
      </c>
      <c r="F17" s="1271">
        <v>52260</v>
      </c>
    </row>
    <row r="18" spans="1:7" ht="6" customHeight="1" thickBot="1" x14ac:dyDescent="0.35">
      <c r="A18" s="1267"/>
      <c r="B18" s="1267"/>
      <c r="C18" s="1267"/>
      <c r="D18" s="1267"/>
      <c r="E18" s="1267"/>
      <c r="F18" s="1267"/>
    </row>
    <row r="19" spans="1:7" ht="13.5" thickTop="1" x14ac:dyDescent="0.3">
      <c r="A19" s="1240" t="s">
        <v>1276</v>
      </c>
    </row>
    <row r="20" spans="1:7" ht="6" customHeight="1" x14ac:dyDescent="0.3">
      <c r="A20" s="1240"/>
    </row>
    <row r="21" spans="1:7" x14ac:dyDescent="0.3">
      <c r="A21" s="1240" t="s">
        <v>304</v>
      </c>
    </row>
    <row r="22" spans="1:7" x14ac:dyDescent="0.3">
      <c r="A22" s="2705" t="s">
        <v>1269</v>
      </c>
      <c r="B22" s="2705"/>
      <c r="C22" s="2705"/>
      <c r="D22" s="2705"/>
      <c r="E22" s="2705"/>
      <c r="F22" s="2705"/>
    </row>
    <row r="23" spans="1:7" s="1251" customFormat="1" ht="26.15" customHeight="1" x14ac:dyDescent="0.25">
      <c r="A23" s="2709" t="s">
        <v>1302</v>
      </c>
      <c r="B23" s="2709"/>
      <c r="C23" s="2709"/>
      <c r="D23" s="2709"/>
      <c r="E23" s="2709"/>
      <c r="F23" s="2709"/>
      <c r="G23" s="1290"/>
    </row>
  </sheetData>
  <mergeCells count="6">
    <mergeCell ref="A3:F3"/>
    <mergeCell ref="A5:A6"/>
    <mergeCell ref="B5:B6"/>
    <mergeCell ref="C5:F5"/>
    <mergeCell ref="A23:F23"/>
    <mergeCell ref="A22:F22"/>
  </mergeCells>
  <hyperlinks>
    <hyperlink ref="A23" r:id="rId1" xr:uid="{94355E63-B266-425D-B69E-E060DACAF197}"/>
    <hyperlink ref="A1" location="Índice!A1" display="Voltar ao índice" xr:uid="{9D44CAAB-92E9-4B33-8E2D-8059541518CE}"/>
  </hyperlinks>
  <pageMargins left="0.7" right="0.37" top="0.75" bottom="0.75" header="0.3" footer="0.3"/>
  <pageSetup paperSize="9" orientation="portrait" verticalDpi="300" r:id="rId2"/>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2641F3-F306-4A4D-A10C-ED93611A6EA4}">
  <sheetPr codeName="Sheet111"/>
  <dimension ref="A1:G15"/>
  <sheetViews>
    <sheetView workbookViewId="0">
      <selection activeCell="A3" sqref="A3:F3"/>
    </sheetView>
  </sheetViews>
  <sheetFormatPr defaultColWidth="11.453125" defaultRowHeight="13" x14ac:dyDescent="0.3"/>
  <cols>
    <col min="1" max="1" width="23.453125" style="1246" customWidth="1"/>
    <col min="2" max="2" width="8.81640625" style="1246" customWidth="1"/>
    <col min="3" max="3" width="11.81640625" style="1246" customWidth="1"/>
    <col min="4" max="4" width="12" style="1246" customWidth="1"/>
    <col min="5" max="5" width="11.453125" style="1246" bestFit="1" customWidth="1"/>
    <col min="6" max="6" width="11.7265625" style="1246" customWidth="1"/>
    <col min="7" max="7" width="14.1796875" style="1223" customWidth="1"/>
    <col min="8" max="8" width="14.453125" style="1223" customWidth="1"/>
    <col min="9" max="9" width="14.1796875" style="1223" customWidth="1"/>
    <col min="10" max="10" width="13.26953125" style="1223" customWidth="1"/>
    <col min="11" max="11" width="14.453125" style="1223" customWidth="1"/>
    <col min="12" max="12" width="13.7265625" style="1223" customWidth="1"/>
    <col min="13" max="16384" width="11.453125" style="1223"/>
  </cols>
  <sheetData>
    <row r="1" spans="1:7" x14ac:dyDescent="0.3">
      <c r="A1" s="371" t="s">
        <v>325</v>
      </c>
    </row>
    <row r="2" spans="1:7" x14ac:dyDescent="0.3">
      <c r="A2" s="1244" t="s">
        <v>1375</v>
      </c>
    </row>
    <row r="3" spans="1:7" ht="30" customHeight="1" x14ac:dyDescent="0.3">
      <c r="A3" s="2712" t="s">
        <v>1376</v>
      </c>
      <c r="B3" s="2712"/>
      <c r="C3" s="2712"/>
      <c r="D3" s="2712"/>
      <c r="E3" s="2712"/>
      <c r="F3" s="2712"/>
    </row>
    <row r="4" spans="1:7" x14ac:dyDescent="0.3">
      <c r="A4" s="1245">
        <v>2024</v>
      </c>
      <c r="F4" s="1247" t="s">
        <v>1272</v>
      </c>
    </row>
    <row r="5" spans="1:7" ht="15" customHeight="1" x14ac:dyDescent="0.3">
      <c r="A5" s="2713" t="s">
        <v>1281</v>
      </c>
      <c r="B5" s="2711" t="s">
        <v>1285</v>
      </c>
      <c r="C5" s="2710" t="s">
        <v>1372</v>
      </c>
      <c r="D5" s="2710"/>
      <c r="E5" s="2710"/>
      <c r="F5" s="2710"/>
    </row>
    <row r="6" spans="1:7" ht="25.5" customHeight="1" x14ac:dyDescent="0.3">
      <c r="A6" s="2713"/>
      <c r="B6" s="2711"/>
      <c r="C6" s="1277" t="s">
        <v>4</v>
      </c>
      <c r="D6" s="1277" t="s">
        <v>1373</v>
      </c>
      <c r="E6" s="1277" t="s">
        <v>1374</v>
      </c>
      <c r="F6" s="1277" t="s">
        <v>757</v>
      </c>
    </row>
    <row r="7" spans="1:7" x14ac:dyDescent="0.3">
      <c r="A7" s="1270" t="s">
        <v>4</v>
      </c>
      <c r="B7" s="1270">
        <v>698</v>
      </c>
      <c r="C7" s="1271">
        <v>145443440</v>
      </c>
      <c r="D7" s="1271">
        <v>82566536</v>
      </c>
      <c r="E7" s="1271">
        <v>35708891</v>
      </c>
      <c r="F7" s="1271">
        <v>27168013</v>
      </c>
    </row>
    <row r="8" spans="1:7" x14ac:dyDescent="0.3">
      <c r="A8" s="1284" t="s">
        <v>1267</v>
      </c>
      <c r="B8" s="1270">
        <v>348</v>
      </c>
      <c r="C8" s="1271">
        <v>108451226</v>
      </c>
      <c r="D8" s="1273">
        <v>82566536</v>
      </c>
      <c r="E8" s="1273">
        <v>16497119</v>
      </c>
      <c r="F8" s="1273">
        <v>9387571</v>
      </c>
    </row>
    <row r="9" spans="1:7" x14ac:dyDescent="0.3">
      <c r="A9" s="1284" t="s">
        <v>1282</v>
      </c>
      <c r="B9" s="1270">
        <v>350</v>
      </c>
      <c r="C9" s="1271">
        <v>36992214</v>
      </c>
      <c r="D9" s="1273">
        <v>0</v>
      </c>
      <c r="E9" s="1273">
        <v>19211772</v>
      </c>
      <c r="F9" s="1273">
        <v>17780442</v>
      </c>
    </row>
    <row r="10" spans="1:7" ht="7" customHeight="1" thickBot="1" x14ac:dyDescent="0.35">
      <c r="A10" s="1267"/>
      <c r="B10" s="1267"/>
      <c r="C10" s="1267"/>
      <c r="D10" s="1267"/>
      <c r="E10" s="1267"/>
      <c r="F10" s="1267"/>
    </row>
    <row r="11" spans="1:7" ht="13.5" thickTop="1" x14ac:dyDescent="0.3">
      <c r="A11" s="1240" t="s">
        <v>1276</v>
      </c>
    </row>
    <row r="12" spans="1:7" ht="7" customHeight="1" x14ac:dyDescent="0.3"/>
    <row r="13" spans="1:7" x14ac:dyDescent="0.3">
      <c r="A13" s="1240" t="s">
        <v>304</v>
      </c>
    </row>
    <row r="14" spans="1:7" ht="27.75" customHeight="1" x14ac:dyDescent="0.3">
      <c r="A14" s="2705" t="s">
        <v>1269</v>
      </c>
      <c r="B14" s="2705"/>
      <c r="C14" s="2705"/>
      <c r="D14" s="2705"/>
      <c r="E14" s="2705"/>
      <c r="F14" s="1223"/>
    </row>
    <row r="15" spans="1:7" s="1251" customFormat="1" ht="26.15" customHeight="1" x14ac:dyDescent="0.25">
      <c r="A15" s="2709" t="s">
        <v>1302</v>
      </c>
      <c r="B15" s="2709"/>
      <c r="C15" s="2709"/>
      <c r="D15" s="2709"/>
      <c r="E15" s="2709"/>
      <c r="F15" s="2709"/>
      <c r="G15" s="1290"/>
    </row>
  </sheetData>
  <mergeCells count="6">
    <mergeCell ref="A15:F15"/>
    <mergeCell ref="A3:F3"/>
    <mergeCell ref="A5:A6"/>
    <mergeCell ref="B5:B6"/>
    <mergeCell ref="C5:F5"/>
    <mergeCell ref="A14:E14"/>
  </mergeCells>
  <hyperlinks>
    <hyperlink ref="A15" r:id="rId1" xr:uid="{8797F89D-D2F0-4109-B6F7-1A5BF4987AEA}"/>
    <hyperlink ref="A1" location="Índice!A1" display="Voltar ao índice" xr:uid="{2F25C61A-315B-4E14-8419-3199F4691716}"/>
  </hyperlinks>
  <pageMargins left="0.7" right="0.37" top="0.75" bottom="0.75" header="0.3" footer="0.3"/>
  <pageSetup paperSize="9" orientation="portrait" verticalDpi="300" r:id="rId2"/>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FFD474-1D4D-4A80-A891-1011C800C478}">
  <sheetPr codeName="Sheet112"/>
  <dimension ref="A1:L23"/>
  <sheetViews>
    <sheetView workbookViewId="0">
      <selection activeCell="A3" sqref="A3:F3"/>
    </sheetView>
  </sheetViews>
  <sheetFormatPr defaultColWidth="9.1796875" defaultRowHeight="14.5" x14ac:dyDescent="0.35"/>
  <cols>
    <col min="1" max="1" width="22.81640625" style="1269" customWidth="1"/>
    <col min="2" max="2" width="9.1796875" style="1269"/>
    <col min="3" max="3" width="10.81640625" style="1269" bestFit="1" customWidth="1"/>
    <col min="4" max="6" width="9.81640625" style="1269" bestFit="1" customWidth="1"/>
    <col min="7" max="8" width="9.1796875" style="1269"/>
    <col min="9" max="9" width="10.81640625" style="1269" bestFit="1" customWidth="1"/>
    <col min="10" max="12" width="9.81640625" style="1269" bestFit="1" customWidth="1"/>
    <col min="13" max="16384" width="9.1796875" style="1269"/>
  </cols>
  <sheetData>
    <row r="1" spans="1:12" x14ac:dyDescent="0.35">
      <c r="A1" s="371" t="s">
        <v>325</v>
      </c>
    </row>
    <row r="2" spans="1:12" ht="20.25" customHeight="1" x14ac:dyDescent="0.35">
      <c r="A2" s="1244" t="s">
        <v>1377</v>
      </c>
      <c r="B2" s="1246"/>
      <c r="C2" s="1246"/>
      <c r="D2" s="1246"/>
      <c r="E2" s="1246"/>
      <c r="F2" s="1246"/>
    </row>
    <row r="3" spans="1:12" ht="39" customHeight="1" x14ac:dyDescent="0.35">
      <c r="A3" s="2712" t="s">
        <v>1378</v>
      </c>
      <c r="B3" s="2712"/>
      <c r="C3" s="2712"/>
      <c r="D3" s="2712"/>
      <c r="E3" s="2712"/>
      <c r="F3" s="2712"/>
    </row>
    <row r="4" spans="1:12" x14ac:dyDescent="0.35">
      <c r="A4" s="1245">
        <v>2024</v>
      </c>
      <c r="B4" s="1246"/>
      <c r="C4" s="1246"/>
      <c r="D4" s="1246"/>
      <c r="E4" s="1246"/>
      <c r="F4" s="1247" t="s">
        <v>1272</v>
      </c>
      <c r="G4" s="1223"/>
    </row>
    <row r="5" spans="1:12" x14ac:dyDescent="0.35">
      <c r="A5" s="2713" t="s">
        <v>638</v>
      </c>
      <c r="B5" s="2711" t="s">
        <v>1285</v>
      </c>
      <c r="C5" s="2710" t="s">
        <v>1379</v>
      </c>
      <c r="D5" s="2710"/>
      <c r="E5" s="2710"/>
      <c r="F5" s="2710"/>
      <c r="G5" s="1223"/>
    </row>
    <row r="6" spans="1:12" x14ac:dyDescent="0.35">
      <c r="A6" s="2713"/>
      <c r="B6" s="2711"/>
      <c r="C6" s="1277" t="s">
        <v>4</v>
      </c>
      <c r="D6" s="1277" t="s">
        <v>1373</v>
      </c>
      <c r="E6" s="1277" t="s">
        <v>1374</v>
      </c>
      <c r="F6" s="1277" t="s">
        <v>757</v>
      </c>
      <c r="G6" s="1223"/>
    </row>
    <row r="7" spans="1:12" ht="22.5" customHeight="1" x14ac:dyDescent="0.35">
      <c r="A7" s="1250" t="s">
        <v>14</v>
      </c>
      <c r="B7" s="1305">
        <v>698</v>
      </c>
      <c r="C7" s="1259">
        <v>97438512</v>
      </c>
      <c r="D7" s="1259">
        <v>47829985</v>
      </c>
      <c r="E7" s="1259">
        <v>26013272</v>
      </c>
      <c r="F7" s="1259">
        <v>23595255</v>
      </c>
      <c r="G7" s="1223"/>
    </row>
    <row r="8" spans="1:12" ht="18" customHeight="1" x14ac:dyDescent="0.35">
      <c r="A8" s="1272" t="s">
        <v>15</v>
      </c>
      <c r="B8" s="1257">
        <v>668</v>
      </c>
      <c r="C8" s="1271">
        <v>91441193</v>
      </c>
      <c r="D8" s="1271">
        <v>42571014</v>
      </c>
      <c r="E8" s="1271">
        <v>25520690</v>
      </c>
      <c r="F8" s="1271">
        <v>23349489</v>
      </c>
      <c r="G8" s="1223"/>
    </row>
    <row r="9" spans="1:12" ht="18" customHeight="1" x14ac:dyDescent="0.35">
      <c r="A9" s="1230" t="s">
        <v>531</v>
      </c>
      <c r="B9" s="1279">
        <v>183</v>
      </c>
      <c r="C9" s="1273">
        <v>22301975</v>
      </c>
      <c r="D9" s="1273">
        <v>14563971</v>
      </c>
      <c r="E9" s="1273">
        <v>2405909</v>
      </c>
      <c r="F9" s="1273">
        <v>5332095</v>
      </c>
      <c r="G9" s="1223"/>
    </row>
    <row r="10" spans="1:12" ht="18" customHeight="1" x14ac:dyDescent="0.35">
      <c r="A10" s="1230" t="s">
        <v>532</v>
      </c>
      <c r="B10" s="1279">
        <v>123</v>
      </c>
      <c r="C10" s="1273">
        <v>9395102</v>
      </c>
      <c r="D10" s="1273">
        <v>5043639</v>
      </c>
      <c r="E10" s="1273">
        <v>2981380</v>
      </c>
      <c r="F10" s="1273">
        <v>1370083</v>
      </c>
      <c r="G10" s="1223"/>
    </row>
    <row r="11" spans="1:12" ht="18" customHeight="1" x14ac:dyDescent="0.35">
      <c r="A11" s="1230" t="s">
        <v>533</v>
      </c>
      <c r="B11" s="1279">
        <v>44</v>
      </c>
      <c r="C11" s="1273">
        <v>3348079</v>
      </c>
      <c r="D11" s="1273">
        <v>0</v>
      </c>
      <c r="E11" s="1273">
        <v>1372668</v>
      </c>
      <c r="F11" s="1273">
        <v>1975411</v>
      </c>
      <c r="G11" s="1223"/>
    </row>
    <row r="12" spans="1:12" ht="18" customHeight="1" x14ac:dyDescent="0.35">
      <c r="A12" s="1230" t="s">
        <v>534</v>
      </c>
      <c r="B12" s="1279">
        <v>266</v>
      </c>
      <c r="C12" s="1273">
        <v>53642925</v>
      </c>
      <c r="D12" s="1273">
        <v>22457404</v>
      </c>
      <c r="E12" s="1273">
        <v>17742471</v>
      </c>
      <c r="F12" s="1273">
        <v>13443050</v>
      </c>
      <c r="G12" s="1223"/>
    </row>
    <row r="13" spans="1:12" ht="18" customHeight="1" x14ac:dyDescent="0.35">
      <c r="A13" s="1280" t="s">
        <v>535</v>
      </c>
      <c r="B13" s="1279">
        <v>14</v>
      </c>
      <c r="C13" s="1273">
        <v>731226</v>
      </c>
      <c r="D13" s="1273">
        <v>0</v>
      </c>
      <c r="E13" s="1273">
        <v>460962</v>
      </c>
      <c r="F13" s="1273">
        <v>270264</v>
      </c>
      <c r="G13" s="1223"/>
      <c r="H13" s="1223"/>
      <c r="I13" s="1223"/>
      <c r="J13" s="1223"/>
      <c r="K13" s="1223"/>
      <c r="L13" s="1223"/>
    </row>
    <row r="14" spans="1:12" ht="18" customHeight="1" x14ac:dyDescent="0.35">
      <c r="A14" s="1230" t="s">
        <v>536</v>
      </c>
      <c r="B14" s="1279">
        <v>19</v>
      </c>
      <c r="C14" s="1273">
        <v>983706</v>
      </c>
      <c r="D14" s="1273">
        <v>506000</v>
      </c>
      <c r="E14" s="1273">
        <v>130700</v>
      </c>
      <c r="F14" s="1273">
        <v>347006</v>
      </c>
      <c r="G14" s="1223"/>
      <c r="H14" s="1223"/>
      <c r="I14" s="1223"/>
      <c r="J14" s="1223"/>
      <c r="K14" s="1223"/>
      <c r="L14" s="1223"/>
    </row>
    <row r="15" spans="1:12" ht="18" customHeight="1" x14ac:dyDescent="0.35">
      <c r="A15" s="1230" t="s">
        <v>537</v>
      </c>
      <c r="B15" s="1279">
        <v>19</v>
      </c>
      <c r="C15" s="1273">
        <v>1038180</v>
      </c>
      <c r="D15" s="1273">
        <v>0</v>
      </c>
      <c r="E15" s="1273">
        <v>426600</v>
      </c>
      <c r="F15" s="1273">
        <v>611580</v>
      </c>
      <c r="G15" s="1223"/>
      <c r="H15" s="1223"/>
      <c r="I15" s="1223"/>
      <c r="J15" s="1223"/>
      <c r="K15" s="1223"/>
      <c r="L15" s="1223"/>
    </row>
    <row r="16" spans="1:12" ht="18" customHeight="1" x14ac:dyDescent="0.35">
      <c r="A16" s="1272" t="s">
        <v>639</v>
      </c>
      <c r="B16" s="1257">
        <v>21</v>
      </c>
      <c r="C16" s="1271">
        <v>3364889</v>
      </c>
      <c r="D16" s="1271">
        <v>2668201</v>
      </c>
      <c r="E16" s="1271">
        <v>475082</v>
      </c>
      <c r="F16" s="1271">
        <v>221606</v>
      </c>
      <c r="G16" s="1223"/>
      <c r="H16" s="1223"/>
      <c r="I16" s="1223"/>
      <c r="J16" s="1223"/>
      <c r="K16" s="1223"/>
      <c r="L16" s="1223"/>
    </row>
    <row r="17" spans="1:12" ht="18" customHeight="1" x14ac:dyDescent="0.35">
      <c r="A17" s="1272" t="s">
        <v>640</v>
      </c>
      <c r="B17" s="1257">
        <v>9</v>
      </c>
      <c r="C17" s="1271">
        <v>2632430</v>
      </c>
      <c r="D17" s="1271">
        <v>2590770</v>
      </c>
      <c r="E17" s="1271">
        <v>17500</v>
      </c>
      <c r="F17" s="1271">
        <v>24160</v>
      </c>
      <c r="G17" s="1223"/>
      <c r="H17" s="1223"/>
      <c r="I17" s="1223"/>
      <c r="J17" s="1223"/>
      <c r="K17" s="1223"/>
      <c r="L17" s="1223"/>
    </row>
    <row r="18" spans="1:12" ht="6" customHeight="1" thickBot="1" x14ac:dyDescent="0.4">
      <c r="A18" s="1255"/>
      <c r="B18" s="1255"/>
      <c r="C18" s="1255"/>
      <c r="D18" s="1255"/>
      <c r="E18" s="1255"/>
      <c r="F18" s="1255"/>
    </row>
    <row r="19" spans="1:12" ht="15" thickTop="1" x14ac:dyDescent="0.35">
      <c r="A19" s="1240" t="s">
        <v>1276</v>
      </c>
      <c r="B19" s="1274"/>
      <c r="C19" s="1274"/>
      <c r="D19" s="1274"/>
      <c r="E19" s="1274"/>
      <c r="F19" s="1274"/>
    </row>
    <row r="20" spans="1:12" ht="7" customHeight="1" x14ac:dyDescent="0.35"/>
    <row r="21" spans="1:12" s="1223" customFormat="1" ht="13" x14ac:dyDescent="0.3">
      <c r="A21" s="1291" t="s">
        <v>304</v>
      </c>
      <c r="B21" s="1246"/>
      <c r="C21" s="1246"/>
      <c r="D21" s="1246"/>
      <c r="E21" s="1246"/>
    </row>
    <row r="22" spans="1:12" s="1223" customFormat="1" ht="24.75" customHeight="1" x14ac:dyDescent="0.3">
      <c r="A22" s="2705" t="s">
        <v>1269</v>
      </c>
      <c r="B22" s="2705"/>
      <c r="C22" s="2705"/>
      <c r="D22" s="2705"/>
      <c r="E22" s="2705"/>
      <c r="F22" s="2705"/>
    </row>
    <row r="23" spans="1:12" s="1223" customFormat="1" ht="26.25" customHeight="1" x14ac:dyDescent="0.3">
      <c r="A23" s="2705" t="s">
        <v>1289</v>
      </c>
      <c r="B23" s="2705"/>
      <c r="C23" s="2705"/>
      <c r="D23" s="2705"/>
      <c r="E23" s="2705"/>
      <c r="F23" s="2705"/>
      <c r="G23" s="1289"/>
    </row>
  </sheetData>
  <mergeCells count="6">
    <mergeCell ref="A23:F23"/>
    <mergeCell ref="A3:F3"/>
    <mergeCell ref="A5:A6"/>
    <mergeCell ref="B5:B6"/>
    <mergeCell ref="C5:F5"/>
    <mergeCell ref="A22:F22"/>
  </mergeCells>
  <hyperlinks>
    <hyperlink ref="A23:E23" r:id="rId1" display="Circulação total de publicações periódicas (Metodologia 2022 - N.º) por Localização geográfica (NUTS - 2024) e Tipo de publicação periódica" xr:uid="{BA3515DB-9BF1-413E-8613-43C78B6F58A4}"/>
    <hyperlink ref="A1" location="Índice!A1" display="Voltar ao índice" xr:uid="{871740D0-81AB-45BF-B47B-7161BE06738F}"/>
  </hyperlinks>
  <pageMargins left="0.7" right="0.24" top="0.75" bottom="0.75" header="0.3" footer="0.3"/>
  <pageSetup paperSize="9" orientation="portrait" verticalDpi="0" r:id="rId2"/>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030020-313D-4B9E-8090-684ADB77BAB2}">
  <sheetPr codeName="Sheet113"/>
  <dimension ref="A1:G15"/>
  <sheetViews>
    <sheetView workbookViewId="0">
      <selection activeCell="A3" sqref="A3:F3"/>
    </sheetView>
  </sheetViews>
  <sheetFormatPr defaultColWidth="9.1796875" defaultRowHeight="14.5" x14ac:dyDescent="0.35"/>
  <cols>
    <col min="1" max="1" width="22.81640625" style="1269" customWidth="1"/>
    <col min="2" max="2" width="9.1796875" style="1269"/>
    <col min="3" max="3" width="10.81640625" style="1269" bestFit="1" customWidth="1"/>
    <col min="4" max="6" width="9.81640625" style="1269" bestFit="1" customWidth="1"/>
    <col min="7" max="8" width="9.1796875" style="1269"/>
    <col min="9" max="9" width="10.81640625" style="1269" bestFit="1" customWidth="1"/>
    <col min="10" max="12" width="9.81640625" style="1269" bestFit="1" customWidth="1"/>
    <col min="13" max="16384" width="9.1796875" style="1269"/>
  </cols>
  <sheetData>
    <row r="1" spans="1:7" x14ac:dyDescent="0.35">
      <c r="A1" s="371" t="s">
        <v>325</v>
      </c>
    </row>
    <row r="2" spans="1:7" x14ac:dyDescent="0.35">
      <c r="A2" s="1244" t="s">
        <v>1380</v>
      </c>
      <c r="B2" s="1297"/>
      <c r="C2" s="1297"/>
      <c r="D2" s="1297"/>
      <c r="E2" s="1297"/>
      <c r="F2" s="1297"/>
    </row>
    <row r="3" spans="1:7" ht="42" customHeight="1" x14ac:dyDescent="0.35">
      <c r="A3" s="2712" t="s">
        <v>1381</v>
      </c>
      <c r="B3" s="2712"/>
      <c r="C3" s="2712"/>
      <c r="D3" s="2712"/>
      <c r="E3" s="2712"/>
      <c r="F3" s="2712"/>
    </row>
    <row r="4" spans="1:7" x14ac:dyDescent="0.35">
      <c r="A4" s="1245">
        <v>2024</v>
      </c>
      <c r="B4" s="1246"/>
      <c r="C4" s="1246"/>
      <c r="D4" s="1246"/>
      <c r="E4" s="1246"/>
      <c r="F4" s="1247" t="s">
        <v>1272</v>
      </c>
    </row>
    <row r="5" spans="1:7" x14ac:dyDescent="0.35">
      <c r="A5" s="2713" t="s">
        <v>1281</v>
      </c>
      <c r="B5" s="2711" t="s">
        <v>1285</v>
      </c>
      <c r="C5" s="2710" t="s">
        <v>1379</v>
      </c>
      <c r="D5" s="2710"/>
      <c r="E5" s="2710"/>
      <c r="F5" s="2710"/>
    </row>
    <row r="6" spans="1:7" x14ac:dyDescent="0.35">
      <c r="A6" s="2713"/>
      <c r="B6" s="2711"/>
      <c r="C6" s="1277" t="s">
        <v>4</v>
      </c>
      <c r="D6" s="1277" t="s">
        <v>1373</v>
      </c>
      <c r="E6" s="1277" t="s">
        <v>1374</v>
      </c>
      <c r="F6" s="1277" t="s">
        <v>757</v>
      </c>
    </row>
    <row r="7" spans="1:7" ht="24.75" customHeight="1" x14ac:dyDescent="0.35">
      <c r="A7" s="1250" t="s">
        <v>4</v>
      </c>
      <c r="B7" s="1250">
        <v>698</v>
      </c>
      <c r="C7" s="1259">
        <v>97438512</v>
      </c>
      <c r="D7" s="1259">
        <v>47829985</v>
      </c>
      <c r="E7" s="1259">
        <v>26013272</v>
      </c>
      <c r="F7" s="1259">
        <v>23595255</v>
      </c>
    </row>
    <row r="8" spans="1:7" x14ac:dyDescent="0.35">
      <c r="A8" s="1284" t="s">
        <v>1267</v>
      </c>
      <c r="B8" s="1270">
        <v>348</v>
      </c>
      <c r="C8" s="1271">
        <v>68779448</v>
      </c>
      <c r="D8" s="1273">
        <v>47829985</v>
      </c>
      <c r="E8" s="1273">
        <v>12350311</v>
      </c>
      <c r="F8" s="1273">
        <v>8599152</v>
      </c>
    </row>
    <row r="9" spans="1:7" x14ac:dyDescent="0.35">
      <c r="A9" s="1284" t="s">
        <v>1282</v>
      </c>
      <c r="B9" s="1270">
        <v>350</v>
      </c>
      <c r="C9" s="1271">
        <v>28659064</v>
      </c>
      <c r="D9" s="1273">
        <v>0</v>
      </c>
      <c r="E9" s="1273">
        <v>13662961</v>
      </c>
      <c r="F9" s="1273">
        <v>14996103</v>
      </c>
    </row>
    <row r="10" spans="1:7" ht="9.75" customHeight="1" thickBot="1" x14ac:dyDescent="0.4">
      <c r="A10" s="1255"/>
      <c r="B10" s="1255"/>
      <c r="C10" s="1255"/>
      <c r="D10" s="1255"/>
      <c r="E10" s="1255"/>
      <c r="F10" s="1255"/>
    </row>
    <row r="11" spans="1:7" ht="15" thickTop="1" x14ac:dyDescent="0.35">
      <c r="A11" s="1240" t="s">
        <v>1276</v>
      </c>
      <c r="B11" s="1297"/>
      <c r="C11" s="1297"/>
      <c r="D11" s="1297"/>
      <c r="E11" s="1297"/>
      <c r="F11" s="1297"/>
    </row>
    <row r="12" spans="1:7" ht="7" customHeight="1" x14ac:dyDescent="0.35"/>
    <row r="13" spans="1:7" s="1223" customFormat="1" ht="13" x14ac:dyDescent="0.3">
      <c r="A13" s="1291" t="s">
        <v>304</v>
      </c>
      <c r="B13" s="1246"/>
      <c r="C13" s="1246"/>
      <c r="D13" s="1246"/>
      <c r="E13" s="1246"/>
    </row>
    <row r="14" spans="1:7" s="1223" customFormat="1" ht="27.75" customHeight="1" x14ac:dyDescent="0.3">
      <c r="A14" s="2705" t="s">
        <v>1269</v>
      </c>
      <c r="B14" s="2705"/>
      <c r="C14" s="2705"/>
      <c r="D14" s="2705"/>
      <c r="E14" s="2705"/>
      <c r="F14" s="2705"/>
    </row>
    <row r="15" spans="1:7" s="1223" customFormat="1" ht="30" customHeight="1" x14ac:dyDescent="0.3">
      <c r="A15" s="2705" t="s">
        <v>1289</v>
      </c>
      <c r="B15" s="2705"/>
      <c r="C15" s="2705"/>
      <c r="D15" s="2705"/>
      <c r="E15" s="2705"/>
      <c r="F15" s="2705"/>
      <c r="G15" s="1289"/>
    </row>
  </sheetData>
  <mergeCells count="6">
    <mergeCell ref="A15:F15"/>
    <mergeCell ref="A3:F3"/>
    <mergeCell ref="A5:A6"/>
    <mergeCell ref="B5:B6"/>
    <mergeCell ref="C5:F5"/>
    <mergeCell ref="A14:F14"/>
  </mergeCells>
  <hyperlinks>
    <hyperlink ref="A15:E15" r:id="rId1" display="Circulação total de publicações periódicas (Metodologia 2022 - N.º) por Localização geográfica (NUTS - 2024) e Tipo de publicação periódica" xr:uid="{283D4C38-6340-4D22-9626-34A88286018A}"/>
    <hyperlink ref="A1" location="Índice!A1" display="Voltar ao índice" xr:uid="{870B6FE8-00AC-4D06-AAC3-60645A5EB104}"/>
  </hyperlinks>
  <pageMargins left="0.7" right="0.24" top="0.75" bottom="0.75" header="0.3" footer="0.3"/>
  <pageSetup paperSize="9" orientation="portrait" verticalDpi="0" r:id="rId2"/>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54806-0562-4143-8197-AC7BEDA9B0EB}">
  <sheetPr codeName="Sheet114"/>
  <dimension ref="A1:H23"/>
  <sheetViews>
    <sheetView workbookViewId="0">
      <selection activeCell="A3" sqref="A3:F3"/>
    </sheetView>
  </sheetViews>
  <sheetFormatPr defaultColWidth="11.453125" defaultRowHeight="13" x14ac:dyDescent="0.3"/>
  <cols>
    <col min="1" max="1" width="24.1796875" style="1223" customWidth="1"/>
    <col min="2" max="2" width="13.1796875" style="1223" customWidth="1"/>
    <col min="3" max="6" width="10.7265625" style="1223" customWidth="1"/>
    <col min="7" max="8" width="12.81640625" style="1223" bestFit="1" customWidth="1"/>
    <col min="9" max="9" width="14.26953125" style="1223" bestFit="1" customWidth="1"/>
    <col min="10" max="10" width="30.81640625" style="1223" customWidth="1"/>
    <col min="11" max="11" width="14.26953125" style="1223" bestFit="1" customWidth="1"/>
    <col min="12" max="12" width="14.54296875" style="1223" customWidth="1"/>
    <col min="13" max="16384" width="11.453125" style="1223"/>
  </cols>
  <sheetData>
    <row r="1" spans="1:7" x14ac:dyDescent="0.3">
      <c r="A1" s="371" t="s">
        <v>325</v>
      </c>
    </row>
    <row r="2" spans="1:7" ht="15" customHeight="1" x14ac:dyDescent="0.3">
      <c r="A2" s="1244" t="s">
        <v>1382</v>
      </c>
      <c r="B2" s="1244"/>
      <c r="G2" s="1240"/>
    </row>
    <row r="3" spans="1:7" ht="33" customHeight="1" x14ac:dyDescent="0.3">
      <c r="A3" s="2712" t="s">
        <v>1383</v>
      </c>
      <c r="B3" s="2712"/>
      <c r="C3" s="2712"/>
      <c r="D3" s="2712"/>
      <c r="E3" s="2712"/>
      <c r="F3" s="2712"/>
      <c r="G3" s="1306"/>
    </row>
    <row r="4" spans="1:7" x14ac:dyDescent="0.3">
      <c r="A4" s="1245">
        <v>2024</v>
      </c>
      <c r="B4" s="1245"/>
      <c r="C4" s="1246"/>
      <c r="D4" s="1246"/>
      <c r="E4" s="1246"/>
      <c r="F4" s="1247" t="s">
        <v>1272</v>
      </c>
    </row>
    <row r="5" spans="1:7" ht="15" customHeight="1" x14ac:dyDescent="0.3">
      <c r="A5" s="2713" t="s">
        <v>638</v>
      </c>
      <c r="B5" s="2711" t="s">
        <v>1285</v>
      </c>
      <c r="C5" s="2710" t="s">
        <v>1384</v>
      </c>
      <c r="D5" s="2710"/>
      <c r="E5" s="2710"/>
      <c r="F5" s="2710"/>
    </row>
    <row r="6" spans="1:7" ht="15" customHeight="1" x14ac:dyDescent="0.3">
      <c r="A6" s="2713"/>
      <c r="B6" s="2711"/>
      <c r="C6" s="1277" t="s">
        <v>4</v>
      </c>
      <c r="D6" s="1277" t="s">
        <v>1373</v>
      </c>
      <c r="E6" s="1277" t="s">
        <v>1374</v>
      </c>
      <c r="F6" s="1277" t="s">
        <v>757</v>
      </c>
    </row>
    <row r="7" spans="1:7" s="1282" customFormat="1" ht="18" customHeight="1" x14ac:dyDescent="0.3">
      <c r="A7" s="1270" t="s">
        <v>14</v>
      </c>
      <c r="B7" s="1257">
        <v>524</v>
      </c>
      <c r="C7" s="1271">
        <v>448362834</v>
      </c>
      <c r="D7" s="1271">
        <v>230263845</v>
      </c>
      <c r="E7" s="1271">
        <v>187513440</v>
      </c>
      <c r="F7" s="1271">
        <v>30585549</v>
      </c>
    </row>
    <row r="8" spans="1:7" s="1282" customFormat="1" ht="18" customHeight="1" x14ac:dyDescent="0.3">
      <c r="A8" s="1272" t="s">
        <v>15</v>
      </c>
      <c r="B8" s="1257">
        <v>498</v>
      </c>
      <c r="C8" s="1271">
        <v>445847743</v>
      </c>
      <c r="D8" s="1271">
        <v>229003056</v>
      </c>
      <c r="E8" s="1271">
        <v>187269382</v>
      </c>
      <c r="F8" s="1271">
        <v>29575305</v>
      </c>
    </row>
    <row r="9" spans="1:7" ht="18" customHeight="1" x14ac:dyDescent="0.3">
      <c r="A9" s="1230" t="s">
        <v>531</v>
      </c>
      <c r="B9" s="1279">
        <v>139</v>
      </c>
      <c r="C9" s="1273">
        <v>29198979</v>
      </c>
      <c r="D9" s="1273">
        <v>23362436</v>
      </c>
      <c r="E9" s="1273">
        <v>1802010</v>
      </c>
      <c r="F9" s="1273">
        <v>4034533</v>
      </c>
    </row>
    <row r="10" spans="1:7" ht="18" customHeight="1" x14ac:dyDescent="0.3">
      <c r="A10" s="1230" t="s">
        <v>532</v>
      </c>
      <c r="B10" s="1279">
        <v>73</v>
      </c>
      <c r="C10" s="1273">
        <v>13264570</v>
      </c>
      <c r="D10" s="1273">
        <v>11727807</v>
      </c>
      <c r="E10" s="1273">
        <v>1239494</v>
      </c>
      <c r="F10" s="1273">
        <v>297269</v>
      </c>
    </row>
    <row r="11" spans="1:7" ht="18" customHeight="1" x14ac:dyDescent="0.3">
      <c r="A11" s="1230" t="s">
        <v>533</v>
      </c>
      <c r="B11" s="1279">
        <v>32</v>
      </c>
      <c r="C11" s="1273">
        <v>56075198</v>
      </c>
      <c r="D11" s="1273">
        <v>54481823</v>
      </c>
      <c r="E11" s="1273">
        <v>104837</v>
      </c>
      <c r="F11" s="1273">
        <v>1488538</v>
      </c>
    </row>
    <row r="12" spans="1:7" ht="18" customHeight="1" x14ac:dyDescent="0.3">
      <c r="A12" s="1230" t="s">
        <v>534</v>
      </c>
      <c r="B12" s="1279">
        <v>209</v>
      </c>
      <c r="C12" s="1273">
        <v>314004937</v>
      </c>
      <c r="D12" s="1273">
        <v>107400690</v>
      </c>
      <c r="E12" s="1273">
        <v>183253302</v>
      </c>
      <c r="F12" s="1273">
        <v>23350945</v>
      </c>
    </row>
    <row r="13" spans="1:7" ht="18" customHeight="1" x14ac:dyDescent="0.3">
      <c r="A13" s="1280" t="s">
        <v>535</v>
      </c>
      <c r="B13" s="1279">
        <v>12</v>
      </c>
      <c r="C13" s="1273">
        <v>1677319</v>
      </c>
      <c r="D13" s="1273">
        <v>910385</v>
      </c>
      <c r="E13" s="1273">
        <v>568690</v>
      </c>
      <c r="F13" s="1273">
        <v>198244</v>
      </c>
    </row>
    <row r="14" spans="1:7" ht="18" customHeight="1" x14ac:dyDescent="0.3">
      <c r="A14" s="1230" t="s">
        <v>536</v>
      </c>
      <c r="B14" s="1279">
        <v>14</v>
      </c>
      <c r="C14" s="1273">
        <v>1790778</v>
      </c>
      <c r="D14" s="1273">
        <v>1780518</v>
      </c>
      <c r="E14" s="1273">
        <v>10000</v>
      </c>
      <c r="F14" s="1273">
        <v>260</v>
      </c>
    </row>
    <row r="15" spans="1:7" ht="18" customHeight="1" x14ac:dyDescent="0.3">
      <c r="A15" s="1230" t="s">
        <v>537</v>
      </c>
      <c r="B15" s="1279">
        <v>19</v>
      </c>
      <c r="C15" s="1273">
        <v>29835962</v>
      </c>
      <c r="D15" s="1273">
        <v>29339397</v>
      </c>
      <c r="E15" s="1273">
        <v>291049</v>
      </c>
      <c r="F15" s="1273">
        <v>205516</v>
      </c>
    </row>
    <row r="16" spans="1:7" s="1282" customFormat="1" ht="18" customHeight="1" x14ac:dyDescent="0.3">
      <c r="A16" s="1272" t="s">
        <v>639</v>
      </c>
      <c r="B16" s="1257">
        <v>16</v>
      </c>
      <c r="C16" s="1271">
        <v>2317263</v>
      </c>
      <c r="D16" s="1271">
        <v>1221992</v>
      </c>
      <c r="E16" s="1271">
        <v>119051</v>
      </c>
      <c r="F16" s="1271">
        <v>976220</v>
      </c>
    </row>
    <row r="17" spans="1:8" s="1282" customFormat="1" ht="18" customHeight="1" x14ac:dyDescent="0.3">
      <c r="A17" s="1272" t="s">
        <v>640</v>
      </c>
      <c r="B17" s="1257">
        <v>10</v>
      </c>
      <c r="C17" s="1271">
        <v>197828</v>
      </c>
      <c r="D17" s="1271">
        <v>38797</v>
      </c>
      <c r="E17" s="1271">
        <v>125007</v>
      </c>
      <c r="F17" s="1271">
        <v>34024</v>
      </c>
    </row>
    <row r="18" spans="1:8" ht="6" customHeight="1" thickBot="1" x14ac:dyDescent="0.35">
      <c r="A18" s="1255"/>
      <c r="B18" s="1255"/>
      <c r="C18" s="1255"/>
      <c r="D18" s="1255"/>
      <c r="E18" s="1255"/>
      <c r="F18" s="1255"/>
    </row>
    <row r="19" spans="1:8" ht="15" customHeight="1" thickTop="1" x14ac:dyDescent="0.3">
      <c r="A19" s="1240" t="s">
        <v>1276</v>
      </c>
    </row>
    <row r="20" spans="1:8" ht="7" customHeight="1" x14ac:dyDescent="0.3">
      <c r="A20" s="1282"/>
      <c r="B20" s="1282"/>
      <c r="C20" s="1268"/>
      <c r="D20" s="1268"/>
      <c r="E20" s="1268"/>
      <c r="F20" s="1268"/>
      <c r="G20" s="1268"/>
      <c r="H20" s="1268"/>
    </row>
    <row r="21" spans="1:8" ht="16.5" customHeight="1" x14ac:dyDescent="0.3">
      <c r="A21" s="1291" t="s">
        <v>304</v>
      </c>
      <c r="B21" s="1246"/>
      <c r="C21" s="1246"/>
      <c r="D21" s="1246"/>
      <c r="E21" s="1246"/>
    </row>
    <row r="22" spans="1:8" ht="16.5" customHeight="1" x14ac:dyDescent="0.3">
      <c r="A22" s="2705" t="s">
        <v>1337</v>
      </c>
      <c r="B22" s="2705"/>
      <c r="C22" s="2705"/>
      <c r="D22" s="2705"/>
      <c r="E22" s="2705"/>
    </row>
    <row r="23" spans="1:8" ht="27.75" customHeight="1" x14ac:dyDescent="0.3">
      <c r="A23" s="2705" t="s">
        <v>1289</v>
      </c>
      <c r="B23" s="2705"/>
      <c r="C23" s="2705"/>
      <c r="D23" s="2705"/>
      <c r="E23" s="2705"/>
      <c r="F23" s="2705"/>
      <c r="G23" s="1289"/>
    </row>
  </sheetData>
  <mergeCells count="6">
    <mergeCell ref="A23:F23"/>
    <mergeCell ref="A3:F3"/>
    <mergeCell ref="A5:A6"/>
    <mergeCell ref="B5:B6"/>
    <mergeCell ref="C5:F5"/>
    <mergeCell ref="A22:E22"/>
  </mergeCells>
  <hyperlinks>
    <hyperlink ref="A22" r:id="rId1" xr:uid="{DFB6A401-AB0F-4EBD-9139-08DE83B70F59}"/>
    <hyperlink ref="A23:E23" r:id="rId2" display="Circulação total de publicações periódicas (Metodologia 2022 - N.º) por Localização geográfica (NUTS - 2024) e Tipo de publicação periódica" xr:uid="{8D4A4F49-C036-47E6-BCF4-B2CF999CA33E}"/>
    <hyperlink ref="A1" location="Índice!A1" display="Voltar ao índice" xr:uid="{B0BF4D67-CDDD-41D1-8566-6EB5B47CF392}"/>
  </hyperlinks>
  <pageMargins left="0.5" right="0.24" top="0.75" bottom="0.75" header="0.3" footer="0.3"/>
  <pageSetup paperSize="9" orientation="portrait" verticalDpi="300"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F0E6D-273D-4ECB-A6AF-27228B6DE9C6}">
  <sheetPr codeName="Sheet7">
    <pageSetUpPr fitToPage="1"/>
  </sheetPr>
  <dimension ref="A1:L26"/>
  <sheetViews>
    <sheetView showGridLines="0" workbookViewId="0"/>
  </sheetViews>
  <sheetFormatPr defaultColWidth="10.54296875" defaultRowHeight="10.5" x14ac:dyDescent="0.25"/>
  <cols>
    <col min="1" max="1" width="21.81640625" style="1" customWidth="1"/>
    <col min="2" max="3" width="7.81640625" style="1" customWidth="1"/>
    <col min="4" max="8" width="7.453125" style="1" customWidth="1"/>
    <col min="9" max="9" width="7.7265625" style="1" customWidth="1"/>
    <col min="10" max="11" width="8" style="1" customWidth="1"/>
    <col min="12" max="12" width="10.1796875" style="1" customWidth="1"/>
    <col min="13" max="16384" width="10.54296875" style="1"/>
  </cols>
  <sheetData>
    <row r="1" spans="1:12" ht="12.5" x14ac:dyDescent="0.25">
      <c r="A1" s="371" t="s">
        <v>325</v>
      </c>
    </row>
    <row r="2" spans="1:12" ht="11.5" x14ac:dyDescent="0.25">
      <c r="A2" s="2434" t="s">
        <v>248</v>
      </c>
      <c r="B2" s="2434"/>
      <c r="C2" s="2434"/>
    </row>
    <row r="3" spans="1:12" ht="23.25" customHeight="1" x14ac:dyDescent="0.25">
      <c r="A3" s="2432" t="s">
        <v>1663</v>
      </c>
      <c r="B3" s="2432"/>
      <c r="C3" s="2432"/>
      <c r="D3" s="2432"/>
      <c r="E3" s="2432"/>
      <c r="F3" s="2432"/>
      <c r="G3" s="2432"/>
      <c r="H3" s="2432"/>
      <c r="I3" s="2432"/>
      <c r="J3" s="2432"/>
      <c r="K3" s="2432"/>
      <c r="L3" s="2432"/>
    </row>
    <row r="4" spans="1:12" ht="19.5" customHeight="1" x14ac:dyDescent="0.25">
      <c r="A4" s="2">
        <v>2023</v>
      </c>
      <c r="B4" s="3"/>
      <c r="C4" s="4"/>
    </row>
    <row r="5" spans="1:12" ht="12.75" customHeight="1" x14ac:dyDescent="0.25">
      <c r="A5" s="2426" t="s">
        <v>195</v>
      </c>
      <c r="B5" s="2426" t="s">
        <v>0</v>
      </c>
      <c r="C5" s="2426" t="s">
        <v>92</v>
      </c>
      <c r="D5" s="2419" t="s">
        <v>10</v>
      </c>
      <c r="E5" s="2420"/>
      <c r="F5" s="2420"/>
      <c r="G5" s="2421" t="s">
        <v>11</v>
      </c>
      <c r="H5" s="2422"/>
      <c r="I5" s="2422"/>
      <c r="J5" s="2423" t="s">
        <v>12</v>
      </c>
      <c r="K5" s="2423" t="s">
        <v>116</v>
      </c>
      <c r="L5" s="2423" t="s">
        <v>118</v>
      </c>
    </row>
    <row r="6" spans="1:12" ht="12.75" customHeight="1" x14ac:dyDescent="0.25">
      <c r="A6" s="2427"/>
      <c r="B6" s="2427"/>
      <c r="C6" s="2427"/>
      <c r="D6" s="2426" t="s">
        <v>13</v>
      </c>
      <c r="E6" s="2426" t="s">
        <v>1</v>
      </c>
      <c r="F6" s="2426" t="s">
        <v>2</v>
      </c>
      <c r="G6" s="2426" t="s">
        <v>4</v>
      </c>
      <c r="H6" s="2426" t="s">
        <v>3</v>
      </c>
      <c r="I6" s="2426" t="s">
        <v>93</v>
      </c>
      <c r="J6" s="2424"/>
      <c r="K6" s="2424"/>
      <c r="L6" s="2424"/>
    </row>
    <row r="7" spans="1:12" ht="12.75" customHeight="1" x14ac:dyDescent="0.25">
      <c r="A7" s="2427"/>
      <c r="B7" s="2427"/>
      <c r="C7" s="2427"/>
      <c r="D7" s="2427"/>
      <c r="E7" s="2427"/>
      <c r="F7" s="2427"/>
      <c r="G7" s="2427"/>
      <c r="H7" s="2427"/>
      <c r="I7" s="2427"/>
      <c r="J7" s="2424"/>
      <c r="K7" s="2424"/>
      <c r="L7" s="2424"/>
    </row>
    <row r="8" spans="1:12" ht="12.75" customHeight="1" x14ac:dyDescent="0.25">
      <c r="A8" s="2427"/>
      <c r="B8" s="2427"/>
      <c r="C8" s="2427"/>
      <c r="D8" s="2427"/>
      <c r="E8" s="2427"/>
      <c r="F8" s="2427"/>
      <c r="G8" s="2427"/>
      <c r="H8" s="2427"/>
      <c r="I8" s="2427"/>
      <c r="J8" s="2424"/>
      <c r="K8" s="2424"/>
      <c r="L8" s="2424"/>
    </row>
    <row r="9" spans="1:12" ht="12.75" customHeight="1" x14ac:dyDescent="0.25">
      <c r="A9" s="2427"/>
      <c r="B9" s="2427"/>
      <c r="C9" s="2427"/>
      <c r="D9" s="2427"/>
      <c r="E9" s="2427"/>
      <c r="F9" s="2427"/>
      <c r="G9" s="2427"/>
      <c r="H9" s="2427"/>
      <c r="I9" s="2427"/>
      <c r="J9" s="2424"/>
      <c r="K9" s="2424"/>
      <c r="L9" s="2424"/>
    </row>
    <row r="10" spans="1:12" ht="12.75" customHeight="1" x14ac:dyDescent="0.25">
      <c r="A10" s="2427"/>
      <c r="B10" s="2428"/>
      <c r="C10" s="2428"/>
      <c r="D10" s="2428"/>
      <c r="E10" s="2428"/>
      <c r="F10" s="2428"/>
      <c r="G10" s="2428"/>
      <c r="H10" s="2428"/>
      <c r="I10" s="2428"/>
      <c r="J10" s="2425"/>
      <c r="K10" s="2425"/>
      <c r="L10" s="2425"/>
    </row>
    <row r="11" spans="1:12" ht="12.75" customHeight="1" x14ac:dyDescent="0.25">
      <c r="A11" s="2429"/>
      <c r="B11" s="2430" t="s">
        <v>105</v>
      </c>
      <c r="C11" s="2433"/>
      <c r="D11" s="2430" t="s">
        <v>5</v>
      </c>
      <c r="E11" s="2431"/>
      <c r="F11" s="2431"/>
      <c r="G11" s="2431"/>
      <c r="H11" s="2431"/>
      <c r="I11" s="2431"/>
      <c r="J11" s="2431"/>
      <c r="K11" s="2431"/>
      <c r="L11" s="2431"/>
    </row>
    <row r="12" spans="1:12" ht="18" customHeight="1" x14ac:dyDescent="0.25">
      <c r="A12" s="6" t="s">
        <v>122</v>
      </c>
      <c r="B12" s="4"/>
      <c r="C12" s="4"/>
    </row>
    <row r="13" spans="1:12" s="10" customFormat="1" ht="17.649999999999999" customHeight="1" x14ac:dyDescent="0.25">
      <c r="A13" s="273" t="s">
        <v>14</v>
      </c>
      <c r="B13" s="274">
        <v>79706</v>
      </c>
      <c r="C13" s="274">
        <v>137535</v>
      </c>
      <c r="D13" s="274">
        <v>1840020.638</v>
      </c>
      <c r="E13" s="274">
        <v>2043919.2879999999</v>
      </c>
      <c r="F13" s="274">
        <v>3602911.4339999999</v>
      </c>
      <c r="G13" s="274">
        <v>8796136.6789999995</v>
      </c>
      <c r="H13" s="274">
        <v>3054692.6120000002</v>
      </c>
      <c r="I13" s="274">
        <v>5741444.0669999998</v>
      </c>
      <c r="J13" s="274">
        <v>1066712.8640000001</v>
      </c>
      <c r="K13" s="275">
        <v>3317142.9279999998</v>
      </c>
      <c r="L13" s="276">
        <v>24.658961151706837</v>
      </c>
    </row>
    <row r="14" spans="1:12" ht="15" customHeight="1" x14ac:dyDescent="0.25">
      <c r="A14" s="94" t="s">
        <v>15</v>
      </c>
      <c r="B14" s="350">
        <v>76585</v>
      </c>
      <c r="C14" s="350">
        <v>132879</v>
      </c>
      <c r="D14" s="350">
        <v>1800725.5049999999</v>
      </c>
      <c r="E14" s="350">
        <v>2000223.105</v>
      </c>
      <c r="F14" s="350">
        <v>3499959.6940000001</v>
      </c>
      <c r="G14" s="350">
        <v>8534096.5409999993</v>
      </c>
      <c r="H14" s="350">
        <v>3000304.827</v>
      </c>
      <c r="I14" s="350">
        <v>5533791.7139999997</v>
      </c>
      <c r="J14" s="350">
        <v>993781.84499999997</v>
      </c>
      <c r="K14" s="350">
        <v>3202905.824</v>
      </c>
      <c r="L14" s="351">
        <v>24.64348250664138</v>
      </c>
    </row>
    <row r="15" spans="1:12" ht="15" customHeight="1" x14ac:dyDescent="0.25">
      <c r="A15" s="2" t="s">
        <v>312</v>
      </c>
      <c r="B15" s="212">
        <v>22971</v>
      </c>
      <c r="C15" s="212">
        <v>42013</v>
      </c>
      <c r="D15" s="212">
        <v>527419.64599999995</v>
      </c>
      <c r="E15" s="212">
        <v>778298.946</v>
      </c>
      <c r="F15" s="212">
        <v>791042.70299999998</v>
      </c>
      <c r="G15" s="212">
        <v>2391409.0499999998</v>
      </c>
      <c r="H15" s="212">
        <v>1250690.8959999999</v>
      </c>
      <c r="I15" s="212">
        <v>1140718.1540000001</v>
      </c>
      <c r="J15" s="212">
        <v>229394.253</v>
      </c>
      <c r="K15" s="212">
        <v>841163.69400000002</v>
      </c>
      <c r="L15" s="213">
        <v>20.458602289767452</v>
      </c>
    </row>
    <row r="16" spans="1:12" ht="15" customHeight="1" x14ac:dyDescent="0.25">
      <c r="A16" s="2" t="s">
        <v>313</v>
      </c>
      <c r="B16" s="212">
        <v>9677</v>
      </c>
      <c r="C16" s="212">
        <v>13960</v>
      </c>
      <c r="D16" s="212">
        <v>114505.18799999999</v>
      </c>
      <c r="E16" s="212">
        <v>188822.12299999999</v>
      </c>
      <c r="F16" s="212">
        <v>155638.736</v>
      </c>
      <c r="G16" s="212">
        <v>537360.77599999995</v>
      </c>
      <c r="H16" s="212">
        <v>265989.54800000001</v>
      </c>
      <c r="I16" s="212">
        <v>271371.228</v>
      </c>
      <c r="J16" s="212">
        <v>55956.553</v>
      </c>
      <c r="K16" s="212">
        <v>194548.07399999999</v>
      </c>
      <c r="L16" s="213">
        <v>14.220090257879656</v>
      </c>
    </row>
    <row r="17" spans="1:12" ht="15" customHeight="1" x14ac:dyDescent="0.25">
      <c r="A17" s="2" t="s">
        <v>314</v>
      </c>
      <c r="B17" s="212">
        <v>4538</v>
      </c>
      <c r="C17" s="212">
        <v>6829</v>
      </c>
      <c r="D17" s="212">
        <v>65772.793000000005</v>
      </c>
      <c r="E17" s="212">
        <v>115920.871</v>
      </c>
      <c r="F17" s="212">
        <v>83152.631999999998</v>
      </c>
      <c r="G17" s="212">
        <v>312528.02799999999</v>
      </c>
      <c r="H17" s="212">
        <v>154486.04300000001</v>
      </c>
      <c r="I17" s="212">
        <v>158041.98499999999</v>
      </c>
      <c r="J17" s="212">
        <v>33246.805</v>
      </c>
      <c r="K17" s="212">
        <v>114110.997</v>
      </c>
      <c r="L17" s="213">
        <v>17.021965734368134</v>
      </c>
    </row>
    <row r="18" spans="1:12" ht="15" customHeight="1" x14ac:dyDescent="0.25">
      <c r="A18" s="2" t="s">
        <v>315</v>
      </c>
      <c r="B18" s="212">
        <v>27246</v>
      </c>
      <c r="C18" s="212">
        <v>53342</v>
      </c>
      <c r="D18" s="212">
        <v>959141.59</v>
      </c>
      <c r="E18" s="212">
        <v>675631.94299999997</v>
      </c>
      <c r="F18" s="212">
        <v>2261238.8459999999</v>
      </c>
      <c r="G18" s="212">
        <v>4579104.6030000001</v>
      </c>
      <c r="H18" s="212">
        <v>1047073.8050000001</v>
      </c>
      <c r="I18" s="212">
        <v>3532030.798</v>
      </c>
      <c r="J18" s="212">
        <v>565171.84100000001</v>
      </c>
      <c r="K18" s="212">
        <v>1783596.591</v>
      </c>
      <c r="L18" s="213">
        <v>34.22632981515504</v>
      </c>
    </row>
    <row r="19" spans="1:12" ht="15" customHeight="1" x14ac:dyDescent="0.25">
      <c r="A19" s="2" t="s">
        <v>316</v>
      </c>
      <c r="B19" s="212">
        <v>5531</v>
      </c>
      <c r="C19" s="212">
        <v>7640</v>
      </c>
      <c r="D19" s="212">
        <v>66349.425000000003</v>
      </c>
      <c r="E19" s="212">
        <v>104711.86</v>
      </c>
      <c r="F19" s="212">
        <v>104123.52499999999</v>
      </c>
      <c r="G19" s="212">
        <v>333430.06699999998</v>
      </c>
      <c r="H19" s="212">
        <v>130317.11199999999</v>
      </c>
      <c r="I19" s="212">
        <v>203112.95499999999</v>
      </c>
      <c r="J19" s="212">
        <v>47649.387000000002</v>
      </c>
      <c r="K19" s="212">
        <v>128493.019</v>
      </c>
      <c r="L19" s="213">
        <v>17.104111518324608</v>
      </c>
    </row>
    <row r="20" spans="1:12" ht="15" customHeight="1" x14ac:dyDescent="0.25">
      <c r="A20" s="2" t="s">
        <v>317</v>
      </c>
      <c r="B20" s="212">
        <v>2449</v>
      </c>
      <c r="C20" s="212">
        <v>3245</v>
      </c>
      <c r="D20" s="212">
        <v>20881.065999999999</v>
      </c>
      <c r="E20" s="212">
        <v>51389.324000000001</v>
      </c>
      <c r="F20" s="212">
        <v>33575.732000000004</v>
      </c>
      <c r="G20" s="212">
        <v>123459.08900000001</v>
      </c>
      <c r="H20" s="212">
        <v>57134.296000000002</v>
      </c>
      <c r="I20" s="212">
        <v>66324.793000000005</v>
      </c>
      <c r="J20" s="212">
        <v>16817.935000000001</v>
      </c>
      <c r="K20" s="212">
        <v>40304.262999999999</v>
      </c>
      <c r="L20" s="213">
        <v>12.95333281972265</v>
      </c>
    </row>
    <row r="21" spans="1:12" ht="15" customHeight="1" x14ac:dyDescent="0.25">
      <c r="A21" s="2" t="s">
        <v>318</v>
      </c>
      <c r="B21" s="212">
        <v>4173</v>
      </c>
      <c r="C21" s="212">
        <v>5850</v>
      </c>
      <c r="D21" s="212">
        <v>46655.796999999999</v>
      </c>
      <c r="E21" s="212">
        <v>85448.038</v>
      </c>
      <c r="F21" s="212">
        <v>71187.520000000004</v>
      </c>
      <c r="G21" s="212">
        <v>256804.92800000001</v>
      </c>
      <c r="H21" s="212">
        <v>94613.126999999993</v>
      </c>
      <c r="I21" s="212">
        <v>162191.80100000001</v>
      </c>
      <c r="J21" s="212">
        <v>45545.071000000004</v>
      </c>
      <c r="K21" s="212">
        <v>100689.186</v>
      </c>
      <c r="L21" s="213">
        <v>17.420295384615383</v>
      </c>
    </row>
    <row r="22" spans="1:12" ht="15" customHeight="1" x14ac:dyDescent="0.25">
      <c r="A22" s="99" t="s">
        <v>21</v>
      </c>
      <c r="B22" s="57">
        <v>1449</v>
      </c>
      <c r="C22" s="57">
        <v>2103</v>
      </c>
      <c r="D22" s="57">
        <v>15063.175999999999</v>
      </c>
      <c r="E22" s="57">
        <v>18806.073</v>
      </c>
      <c r="F22" s="57">
        <v>16628.93</v>
      </c>
      <c r="G22" s="57">
        <v>61897.499000000003</v>
      </c>
      <c r="H22" s="57">
        <v>24060.303</v>
      </c>
      <c r="I22" s="57">
        <v>37837.196000000004</v>
      </c>
      <c r="J22" s="57">
        <v>9539.277</v>
      </c>
      <c r="K22" s="57">
        <v>25924.723000000002</v>
      </c>
      <c r="L22" s="352">
        <v>13.032936281502616</v>
      </c>
    </row>
    <row r="23" spans="1:12" ht="15" customHeight="1" x14ac:dyDescent="0.25">
      <c r="A23" s="99" t="s">
        <v>22</v>
      </c>
      <c r="B23" s="57">
        <v>1672</v>
      </c>
      <c r="C23" s="353">
        <v>2553</v>
      </c>
      <c r="D23" s="353">
        <v>24231.956999999999</v>
      </c>
      <c r="E23" s="353">
        <v>24890.11</v>
      </c>
      <c r="F23" s="353">
        <v>86322.81</v>
      </c>
      <c r="G23" s="353">
        <v>200142.639</v>
      </c>
      <c r="H23" s="353">
        <v>30327.482</v>
      </c>
      <c r="I23" s="353">
        <v>169815.15700000001</v>
      </c>
      <c r="J23" s="353">
        <v>63391.741999999998</v>
      </c>
      <c r="K23" s="353">
        <v>88312.380999999994</v>
      </c>
      <c r="L23" s="354">
        <v>35.041380728554643</v>
      </c>
    </row>
    <row r="24" spans="1:12" ht="7.5" customHeight="1" thickBot="1" x14ac:dyDescent="0.3">
      <c r="A24" s="118"/>
      <c r="B24" s="118"/>
      <c r="C24" s="118"/>
      <c r="D24" s="118"/>
      <c r="E24" s="118"/>
      <c r="F24" s="118"/>
      <c r="G24" s="118"/>
      <c r="H24" s="118"/>
      <c r="I24" s="118"/>
      <c r="J24" s="118"/>
      <c r="K24" s="118"/>
      <c r="L24" s="118"/>
    </row>
    <row r="25" spans="1:12" ht="33" customHeight="1" thickTop="1" x14ac:dyDescent="0.25">
      <c r="A25" s="2417" t="s">
        <v>123</v>
      </c>
      <c r="B25" s="2418"/>
      <c r="C25" s="2418"/>
      <c r="D25" s="2418"/>
      <c r="E25" s="2418"/>
      <c r="F25" s="2418"/>
      <c r="G25" s="2418"/>
      <c r="H25" s="2418"/>
      <c r="I25" s="2418"/>
      <c r="J25" s="2418"/>
    </row>
    <row r="26" spans="1:12" ht="15" customHeight="1" x14ac:dyDescent="0.25">
      <c r="A26" s="6" t="s">
        <v>119</v>
      </c>
    </row>
  </sheetData>
  <mergeCells count="19">
    <mergeCell ref="A25:J25"/>
    <mergeCell ref="L5:L10"/>
    <mergeCell ref="D6:D10"/>
    <mergeCell ref="E6:E10"/>
    <mergeCell ref="F6:F10"/>
    <mergeCell ref="G6:G10"/>
    <mergeCell ref="H6:H10"/>
    <mergeCell ref="I6:I10"/>
    <mergeCell ref="A2:C2"/>
    <mergeCell ref="A3:L3"/>
    <mergeCell ref="A5:A11"/>
    <mergeCell ref="B5:B10"/>
    <mergeCell ref="C5:C10"/>
    <mergeCell ref="D5:F5"/>
    <mergeCell ref="G5:I5"/>
    <mergeCell ref="J5:J10"/>
    <mergeCell ref="K5:K10"/>
    <mergeCell ref="B11:C11"/>
    <mergeCell ref="D11:L11"/>
  </mergeCells>
  <hyperlinks>
    <hyperlink ref="A1" location="Índice!A1" display="Voltar ao índice" xr:uid="{FD0CA893-5D6E-445D-A83F-ED64650A614A}"/>
  </hyperlinks>
  <pageMargins left="0.24" right="0.24" top="1.1811023622047245" bottom="0.78740157480314965" header="0" footer="0"/>
  <pageSetup paperSize="9" scale="93" orientation="portrait" verticalDpi="300" r:id="rId1"/>
  <headerFooter alignWithMargins="0"/>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7EC1C9-372D-4C44-AAEC-E8781A8648F5}">
  <sheetPr codeName="Sheet115"/>
  <dimension ref="A1:G15"/>
  <sheetViews>
    <sheetView workbookViewId="0">
      <selection activeCell="A3" sqref="A3:F3"/>
    </sheetView>
  </sheetViews>
  <sheetFormatPr defaultColWidth="11.453125" defaultRowHeight="13" x14ac:dyDescent="0.3"/>
  <cols>
    <col min="1" max="1" width="24.1796875" style="1223" customWidth="1"/>
    <col min="2" max="2" width="13.1796875" style="1223" customWidth="1"/>
    <col min="3" max="6" width="10.7265625" style="1223" customWidth="1"/>
    <col min="7" max="8" width="12.81640625" style="1223" bestFit="1" customWidth="1"/>
    <col min="9" max="9" width="14.26953125" style="1223" bestFit="1" customWidth="1"/>
    <col min="10" max="10" width="30.81640625" style="1223" customWidth="1"/>
    <col min="11" max="11" width="14.26953125" style="1223" bestFit="1" customWidth="1"/>
    <col min="12" max="12" width="14.54296875" style="1223" customWidth="1"/>
    <col min="13" max="16384" width="11.453125" style="1223"/>
  </cols>
  <sheetData>
    <row r="1" spans="1:7" x14ac:dyDescent="0.3">
      <c r="A1" s="371" t="s">
        <v>325</v>
      </c>
    </row>
    <row r="2" spans="1:7" ht="15" customHeight="1" x14ac:dyDescent="0.3">
      <c r="A2" s="1244" t="s">
        <v>1385</v>
      </c>
      <c r="B2" s="1244"/>
    </row>
    <row r="3" spans="1:7" ht="33" customHeight="1" x14ac:dyDescent="0.3">
      <c r="A3" s="2712" t="s">
        <v>1386</v>
      </c>
      <c r="B3" s="2712"/>
      <c r="C3" s="2712"/>
      <c r="D3" s="2712"/>
      <c r="E3" s="2712"/>
      <c r="F3" s="2712"/>
    </row>
    <row r="4" spans="1:7" x14ac:dyDescent="0.3">
      <c r="A4" s="1245">
        <v>2024</v>
      </c>
      <c r="B4" s="1245"/>
      <c r="C4" s="1246"/>
      <c r="D4" s="1246"/>
      <c r="E4" s="1246"/>
      <c r="F4" s="1247" t="s">
        <v>1272</v>
      </c>
    </row>
    <row r="5" spans="1:7" ht="15" customHeight="1" x14ac:dyDescent="0.3">
      <c r="A5" s="2713" t="s">
        <v>1281</v>
      </c>
      <c r="B5" s="2711" t="s">
        <v>1285</v>
      </c>
      <c r="C5" s="2710" t="s">
        <v>1384</v>
      </c>
      <c r="D5" s="2710"/>
      <c r="E5" s="2710"/>
      <c r="F5" s="2710"/>
    </row>
    <row r="6" spans="1:7" ht="15" customHeight="1" x14ac:dyDescent="0.3">
      <c r="A6" s="2713"/>
      <c r="B6" s="2711"/>
      <c r="C6" s="1277" t="s">
        <v>4</v>
      </c>
      <c r="D6" s="1277" t="s">
        <v>1373</v>
      </c>
      <c r="E6" s="1277" t="s">
        <v>1374</v>
      </c>
      <c r="F6" s="1277" t="s">
        <v>757</v>
      </c>
    </row>
    <row r="7" spans="1:7" ht="24.75" customHeight="1" x14ac:dyDescent="0.3">
      <c r="A7" s="1250" t="s">
        <v>4</v>
      </c>
      <c r="B7" s="1305">
        <v>524</v>
      </c>
      <c r="C7" s="1259">
        <v>448362834</v>
      </c>
      <c r="D7" s="1259">
        <v>230263845</v>
      </c>
      <c r="E7" s="1259">
        <v>187513440</v>
      </c>
      <c r="F7" s="1259">
        <v>30585549</v>
      </c>
    </row>
    <row r="8" spans="1:7" x14ac:dyDescent="0.3">
      <c r="A8" s="1284" t="s">
        <v>1267</v>
      </c>
      <c r="B8" s="1279">
        <v>260</v>
      </c>
      <c r="C8" s="1271">
        <v>193910107</v>
      </c>
      <c r="D8" s="1273">
        <v>178520839</v>
      </c>
      <c r="E8" s="1273">
        <v>10256596</v>
      </c>
      <c r="F8" s="1273">
        <v>5132672</v>
      </c>
    </row>
    <row r="9" spans="1:7" x14ac:dyDescent="0.3">
      <c r="A9" s="1284" t="s">
        <v>1282</v>
      </c>
      <c r="B9" s="1279">
        <v>264</v>
      </c>
      <c r="C9" s="1271">
        <v>254452727</v>
      </c>
      <c r="D9" s="1273">
        <v>51743006</v>
      </c>
      <c r="E9" s="1273">
        <v>177256844</v>
      </c>
      <c r="F9" s="1273">
        <v>25452877</v>
      </c>
    </row>
    <row r="10" spans="1:7" ht="5.25" customHeight="1" thickBot="1" x14ac:dyDescent="0.35">
      <c r="A10" s="1255"/>
      <c r="B10" s="1255"/>
      <c r="C10" s="1255"/>
      <c r="D10" s="1255"/>
      <c r="E10" s="1255"/>
      <c r="F10" s="1255"/>
    </row>
    <row r="11" spans="1:7" ht="13.5" thickTop="1" x14ac:dyDescent="0.3">
      <c r="A11" s="1240" t="s">
        <v>1276</v>
      </c>
      <c r="C11" s="1307"/>
      <c r="D11" s="1307"/>
      <c r="E11" s="1307"/>
      <c r="F11" s="1307"/>
    </row>
    <row r="12" spans="1:7" ht="7" customHeight="1" x14ac:dyDescent="0.3">
      <c r="C12" s="1307"/>
      <c r="D12" s="1307"/>
      <c r="E12" s="1307"/>
      <c r="F12" s="1307"/>
    </row>
    <row r="13" spans="1:7" ht="16.5" customHeight="1" x14ac:dyDescent="0.3">
      <c r="A13" s="1291" t="s">
        <v>304</v>
      </c>
      <c r="B13" s="1246"/>
      <c r="C13" s="1246"/>
      <c r="D13" s="1246"/>
      <c r="E13" s="1246"/>
    </row>
    <row r="14" spans="1:7" ht="16.5" customHeight="1" x14ac:dyDescent="0.3">
      <c r="A14" s="2705" t="s">
        <v>1337</v>
      </c>
      <c r="B14" s="2705"/>
      <c r="C14" s="2705"/>
      <c r="D14" s="2705"/>
      <c r="E14" s="2705"/>
    </row>
    <row r="15" spans="1:7" ht="26.25" customHeight="1" x14ac:dyDescent="0.3">
      <c r="A15" s="2705" t="s">
        <v>1289</v>
      </c>
      <c r="B15" s="2705"/>
      <c r="C15" s="2705"/>
      <c r="D15" s="2705"/>
      <c r="E15" s="2705"/>
      <c r="F15" s="2705"/>
      <c r="G15" s="1289"/>
    </row>
  </sheetData>
  <mergeCells count="6">
    <mergeCell ref="A15:F15"/>
    <mergeCell ref="A3:F3"/>
    <mergeCell ref="A5:A6"/>
    <mergeCell ref="B5:B6"/>
    <mergeCell ref="C5:F5"/>
    <mergeCell ref="A14:E14"/>
  </mergeCells>
  <hyperlinks>
    <hyperlink ref="A14" r:id="rId1" xr:uid="{213E40EF-5A65-4D50-B569-E4A2E6BF8423}"/>
    <hyperlink ref="A15:E15" r:id="rId2" display="Circulação total de publicações periódicas (Metodologia 2022 - N.º) por Localização geográfica (NUTS - 2024) e Tipo de publicação periódica" xr:uid="{96D99213-0A70-4D8C-A0AD-D797034224D3}"/>
    <hyperlink ref="A1" location="Índice!A1" display="Voltar ao índice" xr:uid="{46DE6A7D-7827-4C00-A294-9E635CF08A8C}"/>
  </hyperlinks>
  <pageMargins left="0.5" right="0.24" top="0.75" bottom="0.75" header="0.3" footer="0.3"/>
  <pageSetup paperSize="9" orientation="portrait" verticalDpi="300" r:id="rId3"/>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C4217-BFD4-4A6F-A724-3730ECD7C8E5}">
  <sheetPr codeName="Sheet116"/>
  <dimension ref="A1:F42"/>
  <sheetViews>
    <sheetView workbookViewId="0">
      <selection activeCell="A3" sqref="A3:D3"/>
    </sheetView>
  </sheetViews>
  <sheetFormatPr defaultColWidth="9.1796875" defaultRowHeight="10.5" x14ac:dyDescent="0.25"/>
  <cols>
    <col min="1" max="1" width="48" style="1246" customWidth="1"/>
    <col min="2" max="2" width="10.1796875" style="1246" customWidth="1"/>
    <col min="3" max="3" width="9.1796875" style="1246"/>
    <col min="4" max="4" width="12" style="1246" customWidth="1"/>
    <col min="5" max="5" width="12.1796875" style="1246" customWidth="1"/>
    <col min="6" max="16384" width="9.1796875" style="1246"/>
  </cols>
  <sheetData>
    <row r="1" spans="1:4" ht="12.5" x14ac:dyDescent="0.25">
      <c r="A1" s="371" t="s">
        <v>325</v>
      </c>
    </row>
    <row r="2" spans="1:4" ht="15" customHeight="1" x14ac:dyDescent="0.3">
      <c r="A2" s="1244" t="s">
        <v>1387</v>
      </c>
      <c r="B2" s="1274"/>
      <c r="C2" s="1274"/>
      <c r="D2" s="1274"/>
    </row>
    <row r="3" spans="1:4" ht="20.149999999999999" customHeight="1" x14ac:dyDescent="0.25">
      <c r="A3" s="2706" t="s">
        <v>1388</v>
      </c>
      <c r="B3" s="2706"/>
      <c r="C3" s="2706"/>
      <c r="D3" s="2706"/>
    </row>
    <row r="4" spans="1:4" x14ac:dyDescent="0.25">
      <c r="A4" s="1245">
        <v>2024</v>
      </c>
      <c r="B4" s="1293"/>
      <c r="C4" s="1293"/>
      <c r="D4" s="1247" t="s">
        <v>1272</v>
      </c>
    </row>
    <row r="5" spans="1:4" ht="33" customHeight="1" x14ac:dyDescent="0.25">
      <c r="A5" s="1248" t="s">
        <v>1250</v>
      </c>
      <c r="B5" s="1249" t="s">
        <v>4</v>
      </c>
      <c r="C5" s="1249" t="s">
        <v>1267</v>
      </c>
      <c r="D5" s="1249" t="s">
        <v>1282</v>
      </c>
    </row>
    <row r="6" spans="1:4" ht="24.75" customHeight="1" x14ac:dyDescent="0.25">
      <c r="A6" s="1270" t="s">
        <v>4</v>
      </c>
      <c r="B6" s="1270">
        <v>860</v>
      </c>
      <c r="C6" s="1270">
        <v>437</v>
      </c>
      <c r="D6" s="1270">
        <v>423</v>
      </c>
    </row>
    <row r="7" spans="1:4" ht="15" customHeight="1" x14ac:dyDescent="0.25">
      <c r="A7" s="1230" t="s">
        <v>1389</v>
      </c>
      <c r="B7" s="1270">
        <v>452</v>
      </c>
      <c r="C7" s="1246">
        <v>342</v>
      </c>
      <c r="D7" s="1246">
        <v>110</v>
      </c>
    </row>
    <row r="8" spans="1:4" ht="15" customHeight="1" x14ac:dyDescent="0.25">
      <c r="A8" s="1230" t="s">
        <v>1390</v>
      </c>
      <c r="B8" s="1270">
        <v>9</v>
      </c>
      <c r="C8" s="1246">
        <v>1</v>
      </c>
      <c r="D8" s="1246">
        <v>8</v>
      </c>
    </row>
    <row r="9" spans="1:4" ht="15" customHeight="1" x14ac:dyDescent="0.25">
      <c r="A9" s="1230" t="s">
        <v>1391</v>
      </c>
      <c r="B9" s="1270">
        <v>6</v>
      </c>
      <c r="C9" s="1246">
        <v>0</v>
      </c>
      <c r="D9" s="1246">
        <v>6</v>
      </c>
    </row>
    <row r="10" spans="1:4" ht="15" customHeight="1" x14ac:dyDescent="0.25">
      <c r="A10" s="1230" t="s">
        <v>1392</v>
      </c>
      <c r="B10" s="1270">
        <v>74</v>
      </c>
      <c r="C10" s="1246">
        <v>36</v>
      </c>
      <c r="D10" s="1246">
        <v>38</v>
      </c>
    </row>
    <row r="11" spans="1:4" ht="15" customHeight="1" x14ac:dyDescent="0.25">
      <c r="A11" s="1230" t="s">
        <v>1393</v>
      </c>
      <c r="B11" s="1270">
        <v>6</v>
      </c>
      <c r="C11" s="1246">
        <v>0</v>
      </c>
      <c r="D11" s="1246">
        <v>6</v>
      </c>
    </row>
    <row r="12" spans="1:4" ht="15" customHeight="1" x14ac:dyDescent="0.25">
      <c r="A12" s="1230" t="s">
        <v>1394</v>
      </c>
      <c r="B12" s="1270">
        <v>36</v>
      </c>
      <c r="C12" s="1246">
        <v>18</v>
      </c>
      <c r="D12" s="1246">
        <v>18</v>
      </c>
    </row>
    <row r="13" spans="1:4" ht="15" customHeight="1" x14ac:dyDescent="0.25">
      <c r="A13" s="1230" t="s">
        <v>1395</v>
      </c>
      <c r="B13" s="1270">
        <v>33</v>
      </c>
      <c r="C13" s="1246">
        <v>1</v>
      </c>
      <c r="D13" s="1246">
        <v>32</v>
      </c>
    </row>
    <row r="14" spans="1:4" ht="15" customHeight="1" x14ac:dyDescent="0.25">
      <c r="A14" s="1230" t="s">
        <v>1396</v>
      </c>
      <c r="B14" s="1270">
        <v>14</v>
      </c>
      <c r="C14" s="1246">
        <v>1</v>
      </c>
      <c r="D14" s="1246">
        <v>13</v>
      </c>
    </row>
    <row r="15" spans="1:4" ht="15" customHeight="1" x14ac:dyDescent="0.25">
      <c r="A15" s="1230" t="s">
        <v>1397</v>
      </c>
      <c r="B15" s="1270">
        <v>16</v>
      </c>
      <c r="C15" s="1246">
        <v>1</v>
      </c>
      <c r="D15" s="1246">
        <v>15</v>
      </c>
    </row>
    <row r="16" spans="1:4" ht="15" customHeight="1" x14ac:dyDescent="0.25">
      <c r="A16" s="1230" t="s">
        <v>1398</v>
      </c>
      <c r="B16" s="1270">
        <v>3</v>
      </c>
      <c r="C16" s="1246">
        <v>0</v>
      </c>
      <c r="D16" s="1246">
        <v>3</v>
      </c>
    </row>
    <row r="17" spans="1:4" ht="15" customHeight="1" x14ac:dyDescent="0.25">
      <c r="A17" s="1230" t="s">
        <v>1399</v>
      </c>
      <c r="B17" s="1270">
        <v>0</v>
      </c>
      <c r="C17" s="1246">
        <v>0</v>
      </c>
      <c r="D17" s="1246">
        <v>0</v>
      </c>
    </row>
    <row r="18" spans="1:4" ht="15" customHeight="1" x14ac:dyDescent="0.25">
      <c r="A18" s="1230" t="s">
        <v>1400</v>
      </c>
      <c r="B18" s="1270">
        <v>0</v>
      </c>
      <c r="C18" s="1246">
        <v>0</v>
      </c>
      <c r="D18" s="1246">
        <v>0</v>
      </c>
    </row>
    <row r="19" spans="1:4" ht="15" customHeight="1" x14ac:dyDescent="0.25">
      <c r="A19" s="1230" t="s">
        <v>1401</v>
      </c>
      <c r="B19" s="1270">
        <v>1</v>
      </c>
      <c r="C19" s="1246">
        <v>0</v>
      </c>
      <c r="D19" s="1246">
        <v>1</v>
      </c>
    </row>
    <row r="20" spans="1:4" ht="15" customHeight="1" x14ac:dyDescent="0.25">
      <c r="A20" s="1230" t="s">
        <v>1402</v>
      </c>
      <c r="B20" s="1270">
        <v>2</v>
      </c>
      <c r="C20" s="1246">
        <v>1</v>
      </c>
      <c r="D20" s="1246">
        <v>1</v>
      </c>
    </row>
    <row r="21" spans="1:4" ht="15" customHeight="1" x14ac:dyDescent="0.25">
      <c r="A21" s="1230" t="s">
        <v>1403</v>
      </c>
      <c r="B21" s="1270">
        <v>6</v>
      </c>
      <c r="C21" s="1246">
        <v>3</v>
      </c>
      <c r="D21" s="1246">
        <v>3</v>
      </c>
    </row>
    <row r="22" spans="1:4" ht="15" customHeight="1" x14ac:dyDescent="0.25">
      <c r="A22" s="1230" t="s">
        <v>1404</v>
      </c>
      <c r="B22" s="1270">
        <v>18</v>
      </c>
      <c r="C22" s="1246">
        <v>1</v>
      </c>
      <c r="D22" s="1246">
        <v>17</v>
      </c>
    </row>
    <row r="23" spans="1:4" ht="15" customHeight="1" x14ac:dyDescent="0.25">
      <c r="A23" s="1230" t="s">
        <v>1405</v>
      </c>
      <c r="B23" s="1270">
        <v>23</v>
      </c>
      <c r="C23" s="1246">
        <v>1</v>
      </c>
      <c r="D23" s="1246">
        <v>22</v>
      </c>
    </row>
    <row r="24" spans="1:4" ht="15" customHeight="1" x14ac:dyDescent="0.25">
      <c r="A24" s="1230" t="s">
        <v>1406</v>
      </c>
      <c r="B24" s="1270">
        <v>17</v>
      </c>
      <c r="C24" s="1246">
        <v>1</v>
      </c>
      <c r="D24" s="1246">
        <v>16</v>
      </c>
    </row>
    <row r="25" spans="1:4" ht="15" customHeight="1" x14ac:dyDescent="0.25">
      <c r="A25" s="1230" t="s">
        <v>1407</v>
      </c>
      <c r="B25" s="1270">
        <v>6</v>
      </c>
      <c r="C25" s="1246">
        <v>0</v>
      </c>
      <c r="D25" s="1246">
        <v>6</v>
      </c>
    </row>
    <row r="26" spans="1:4" ht="15" customHeight="1" x14ac:dyDescent="0.25">
      <c r="A26" s="1230" t="s">
        <v>1408</v>
      </c>
      <c r="B26" s="1270">
        <v>8</v>
      </c>
      <c r="C26" s="1246">
        <v>0</v>
      </c>
      <c r="D26" s="1246">
        <v>8</v>
      </c>
    </row>
    <row r="27" spans="1:4" ht="15" customHeight="1" x14ac:dyDescent="0.25">
      <c r="A27" s="1230" t="s">
        <v>1409</v>
      </c>
      <c r="B27" s="1270">
        <v>20</v>
      </c>
      <c r="C27" s="1246">
        <v>5</v>
      </c>
      <c r="D27" s="1246">
        <v>15</v>
      </c>
    </row>
    <row r="28" spans="1:4" ht="15" customHeight="1" x14ac:dyDescent="0.25">
      <c r="A28" s="1230" t="s">
        <v>1410</v>
      </c>
      <c r="B28" s="1270">
        <v>12</v>
      </c>
      <c r="C28" s="1246">
        <v>2</v>
      </c>
      <c r="D28" s="1246">
        <v>10</v>
      </c>
    </row>
    <row r="29" spans="1:4" ht="15" customHeight="1" x14ac:dyDescent="0.25">
      <c r="A29" s="1230" t="s">
        <v>1411</v>
      </c>
      <c r="B29" s="1270">
        <v>7</v>
      </c>
      <c r="C29" s="1246">
        <v>0</v>
      </c>
      <c r="D29" s="1246">
        <v>7</v>
      </c>
    </row>
    <row r="30" spans="1:4" ht="15" customHeight="1" x14ac:dyDescent="0.25">
      <c r="A30" s="1230" t="s">
        <v>1412</v>
      </c>
      <c r="B30" s="1270">
        <v>10</v>
      </c>
      <c r="C30" s="1246">
        <v>1</v>
      </c>
      <c r="D30" s="1246">
        <v>9</v>
      </c>
    </row>
    <row r="31" spans="1:4" ht="15" customHeight="1" x14ac:dyDescent="0.25">
      <c r="A31" s="1230" t="s">
        <v>1413</v>
      </c>
      <c r="B31" s="1270">
        <v>2</v>
      </c>
      <c r="C31" s="1246">
        <v>0</v>
      </c>
      <c r="D31" s="1246">
        <v>2</v>
      </c>
    </row>
    <row r="32" spans="1:4" ht="15" customHeight="1" x14ac:dyDescent="0.25">
      <c r="A32" s="1230" t="s">
        <v>1414</v>
      </c>
      <c r="B32" s="1270">
        <v>13</v>
      </c>
      <c r="C32" s="1246">
        <v>4</v>
      </c>
      <c r="D32" s="1246">
        <v>9</v>
      </c>
    </row>
    <row r="33" spans="1:6" ht="15" customHeight="1" x14ac:dyDescent="0.25">
      <c r="A33" s="1230" t="s">
        <v>1415</v>
      </c>
      <c r="B33" s="1270">
        <v>37</v>
      </c>
      <c r="C33" s="1246">
        <v>17</v>
      </c>
      <c r="D33" s="1246">
        <v>20</v>
      </c>
    </row>
    <row r="34" spans="1:6" ht="15" customHeight="1" x14ac:dyDescent="0.25">
      <c r="A34" s="1230" t="s">
        <v>1416</v>
      </c>
      <c r="B34" s="1270">
        <v>7</v>
      </c>
      <c r="C34" s="1246">
        <v>1</v>
      </c>
      <c r="D34" s="1246">
        <v>6</v>
      </c>
    </row>
    <row r="35" spans="1:6" ht="15" customHeight="1" x14ac:dyDescent="0.25">
      <c r="A35" s="1230" t="s">
        <v>1417</v>
      </c>
      <c r="B35" s="1270">
        <v>6</v>
      </c>
      <c r="C35" s="1246">
        <v>0</v>
      </c>
      <c r="D35" s="1246">
        <v>6</v>
      </c>
    </row>
    <row r="36" spans="1:6" ht="15" customHeight="1" x14ac:dyDescent="0.25">
      <c r="A36" s="1230" t="s">
        <v>1418</v>
      </c>
      <c r="B36" s="1270">
        <v>16</v>
      </c>
      <c r="C36" s="1246">
        <v>0</v>
      </c>
      <c r="D36" s="1246">
        <v>16</v>
      </c>
    </row>
    <row r="37" spans="1:6" ht="6" customHeight="1" thickBot="1" x14ac:dyDescent="0.3">
      <c r="A37" s="1286"/>
      <c r="B37" s="1286"/>
      <c r="C37" s="1286"/>
      <c r="D37" s="1286"/>
    </row>
    <row r="38" spans="1:6" ht="14.25" customHeight="1" thickTop="1" x14ac:dyDescent="0.25">
      <c r="A38" s="1240" t="s">
        <v>1276</v>
      </c>
    </row>
    <row r="39" spans="1:6" ht="6" customHeight="1" x14ac:dyDescent="0.25"/>
    <row r="40" spans="1:6" ht="15" customHeight="1" x14ac:dyDescent="0.25">
      <c r="A40" s="1327" t="s">
        <v>304</v>
      </c>
    </row>
    <row r="41" spans="1:6" x14ac:dyDescent="0.25">
      <c r="A41" s="2709" t="s">
        <v>1419</v>
      </c>
      <c r="B41" s="2709"/>
      <c r="C41" s="2709"/>
      <c r="D41" s="2709"/>
    </row>
    <row r="42" spans="1:6" s="1223" customFormat="1" ht="16" customHeight="1" x14ac:dyDescent="0.3">
      <c r="A42" s="2705" t="s">
        <v>1269</v>
      </c>
      <c r="B42" s="2705"/>
      <c r="C42" s="2705"/>
      <c r="D42" s="2705"/>
      <c r="E42" s="2705"/>
      <c r="F42" s="2705"/>
    </row>
  </sheetData>
  <mergeCells count="3">
    <mergeCell ref="A3:D3"/>
    <mergeCell ref="A41:D41"/>
    <mergeCell ref="A42:F42"/>
  </mergeCells>
  <hyperlinks>
    <hyperlink ref="A41" r:id="rId1" xr:uid="{B8E6DC0F-1493-43BD-93C6-89EDDE65D8B5}"/>
    <hyperlink ref="A1" location="Índice!A1" display="Voltar ao índice" xr:uid="{1E17BD27-50B3-41B5-8DF9-30DFB0FD6353}"/>
  </hyperlinks>
  <pageMargins left="0.70866141732283472" right="0.11811023622047245" top="0.94488188976377963" bottom="0.27559055118110237" header="0.55118110236220474" footer="0.15748031496062992"/>
  <pageSetup paperSize="9" orientation="portrait" verticalDpi="0" r:id="rId2"/>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8745A2-EBCF-4ECA-BA99-2636D5384C57}">
  <sheetPr codeName="Sheet117"/>
  <dimension ref="A1:E42"/>
  <sheetViews>
    <sheetView workbookViewId="0">
      <selection activeCell="A3" sqref="A3:E3"/>
    </sheetView>
  </sheetViews>
  <sheetFormatPr defaultColWidth="9.1796875" defaultRowHeight="10.5" x14ac:dyDescent="0.25"/>
  <cols>
    <col min="1" max="1" width="48" style="1246" customWidth="1"/>
    <col min="2" max="2" width="10.1796875" style="1246" customWidth="1"/>
    <col min="3" max="3" width="9.1796875" style="1246"/>
    <col min="4" max="4" width="12" style="1246" customWidth="1"/>
    <col min="5" max="5" width="12.1796875" style="1246" customWidth="1"/>
    <col min="6" max="16384" width="9.1796875" style="1246"/>
  </cols>
  <sheetData>
    <row r="1" spans="1:5" ht="12.5" x14ac:dyDescent="0.25">
      <c r="A1" s="371" t="s">
        <v>325</v>
      </c>
    </row>
    <row r="2" spans="1:5" x14ac:dyDescent="0.25">
      <c r="A2" s="1244" t="s">
        <v>1420</v>
      </c>
    </row>
    <row r="3" spans="1:5" ht="28.5" customHeight="1" x14ac:dyDescent="0.25">
      <c r="A3" s="2706" t="s">
        <v>1421</v>
      </c>
      <c r="B3" s="2706"/>
      <c r="C3" s="2706"/>
      <c r="D3" s="2706"/>
      <c r="E3" s="2706"/>
    </row>
    <row r="4" spans="1:5" x14ac:dyDescent="0.25">
      <c r="A4" s="1245">
        <v>2024</v>
      </c>
      <c r="B4" s="1293"/>
      <c r="C4" s="1293"/>
      <c r="D4" s="1293"/>
      <c r="E4" s="1247" t="s">
        <v>1272</v>
      </c>
    </row>
    <row r="5" spans="1:5" ht="31.5" x14ac:dyDescent="0.25">
      <c r="A5" s="1248" t="s">
        <v>1250</v>
      </c>
      <c r="B5" s="1249" t="s">
        <v>4</v>
      </c>
      <c r="C5" s="1249" t="s">
        <v>1422</v>
      </c>
      <c r="D5" s="1249" t="s">
        <v>1423</v>
      </c>
      <c r="E5" s="1249" t="s">
        <v>1424</v>
      </c>
    </row>
    <row r="6" spans="1:5" ht="24" customHeight="1" x14ac:dyDescent="0.25">
      <c r="A6" s="1250" t="s">
        <v>4</v>
      </c>
      <c r="B6" s="1250">
        <v>860</v>
      </c>
      <c r="C6" s="1250">
        <v>336</v>
      </c>
      <c r="D6" s="1250">
        <v>362</v>
      </c>
      <c r="E6" s="1250">
        <v>162</v>
      </c>
    </row>
    <row r="7" spans="1:5" ht="18" customHeight="1" x14ac:dyDescent="0.25">
      <c r="A7" s="1230" t="s">
        <v>1389</v>
      </c>
      <c r="B7" s="1270">
        <v>452</v>
      </c>
      <c r="C7" s="1246">
        <v>170</v>
      </c>
      <c r="D7" s="1246">
        <v>200</v>
      </c>
      <c r="E7" s="1246">
        <v>82</v>
      </c>
    </row>
    <row r="8" spans="1:5" ht="18" customHeight="1" x14ac:dyDescent="0.25">
      <c r="A8" s="1230" t="s">
        <v>1390</v>
      </c>
      <c r="B8" s="1270">
        <v>9</v>
      </c>
      <c r="C8" s="1246">
        <v>2</v>
      </c>
      <c r="D8" s="1246">
        <v>4</v>
      </c>
      <c r="E8" s="1246">
        <v>3</v>
      </c>
    </row>
    <row r="9" spans="1:5" ht="18" customHeight="1" x14ac:dyDescent="0.25">
      <c r="A9" s="1230" t="s">
        <v>1391</v>
      </c>
      <c r="B9" s="1270">
        <v>6</v>
      </c>
      <c r="C9" s="1246">
        <v>3</v>
      </c>
      <c r="D9" s="1246">
        <v>2</v>
      </c>
      <c r="E9" s="1246">
        <v>1</v>
      </c>
    </row>
    <row r="10" spans="1:5" ht="18" customHeight="1" x14ac:dyDescent="0.25">
      <c r="A10" s="1230" t="s">
        <v>1392</v>
      </c>
      <c r="B10" s="1270">
        <v>74</v>
      </c>
      <c r="C10" s="1246">
        <v>59</v>
      </c>
      <c r="D10" s="1246">
        <v>8</v>
      </c>
      <c r="E10" s="1246">
        <v>7</v>
      </c>
    </row>
    <row r="11" spans="1:5" ht="18" customHeight="1" x14ac:dyDescent="0.25">
      <c r="A11" s="1230" t="s">
        <v>1393</v>
      </c>
      <c r="B11" s="1270">
        <v>6</v>
      </c>
      <c r="C11" s="1246">
        <v>2</v>
      </c>
      <c r="D11" s="1246">
        <v>2</v>
      </c>
      <c r="E11" s="1246">
        <v>2</v>
      </c>
    </row>
    <row r="12" spans="1:5" ht="18" customHeight="1" x14ac:dyDescent="0.25">
      <c r="A12" s="1230" t="s">
        <v>1394</v>
      </c>
      <c r="B12" s="1270">
        <v>36</v>
      </c>
      <c r="C12" s="1246">
        <v>12</v>
      </c>
      <c r="D12" s="1246">
        <v>16</v>
      </c>
      <c r="E12" s="1246">
        <v>8</v>
      </c>
    </row>
    <row r="13" spans="1:5" ht="18" customHeight="1" x14ac:dyDescent="0.25">
      <c r="A13" s="1230" t="s">
        <v>1395</v>
      </c>
      <c r="B13" s="1270">
        <v>33</v>
      </c>
      <c r="C13" s="1246">
        <v>9</v>
      </c>
      <c r="D13" s="1246">
        <v>12</v>
      </c>
      <c r="E13" s="1246">
        <v>12</v>
      </c>
    </row>
    <row r="14" spans="1:5" ht="18" customHeight="1" x14ac:dyDescent="0.25">
      <c r="A14" s="1230" t="s">
        <v>1396</v>
      </c>
      <c r="B14" s="1270">
        <v>14</v>
      </c>
      <c r="C14" s="1246">
        <v>4</v>
      </c>
      <c r="D14" s="1246">
        <v>9</v>
      </c>
      <c r="E14" s="1246">
        <v>1</v>
      </c>
    </row>
    <row r="15" spans="1:5" ht="18" customHeight="1" x14ac:dyDescent="0.25">
      <c r="A15" s="1230" t="s">
        <v>1397</v>
      </c>
      <c r="B15" s="1270">
        <v>16</v>
      </c>
      <c r="C15" s="1246">
        <v>10</v>
      </c>
      <c r="D15" s="1246">
        <v>6</v>
      </c>
      <c r="E15" s="1246">
        <v>0</v>
      </c>
    </row>
    <row r="16" spans="1:5" ht="18" customHeight="1" x14ac:dyDescent="0.25">
      <c r="A16" s="1230" t="s">
        <v>1398</v>
      </c>
      <c r="B16" s="1270">
        <v>3</v>
      </c>
      <c r="C16" s="1246">
        <v>0</v>
      </c>
      <c r="D16" s="1246">
        <v>2</v>
      </c>
      <c r="E16" s="1246">
        <v>1</v>
      </c>
    </row>
    <row r="17" spans="1:5" ht="18" customHeight="1" x14ac:dyDescent="0.25">
      <c r="A17" s="1230" t="s">
        <v>1399</v>
      </c>
      <c r="B17" s="1270">
        <v>0</v>
      </c>
      <c r="C17" s="1246">
        <v>0</v>
      </c>
      <c r="D17" s="1246">
        <v>0</v>
      </c>
      <c r="E17" s="1246">
        <v>0</v>
      </c>
    </row>
    <row r="18" spans="1:5" ht="18" customHeight="1" x14ac:dyDescent="0.25">
      <c r="A18" s="1230" t="s">
        <v>1400</v>
      </c>
      <c r="B18" s="1270">
        <v>0</v>
      </c>
      <c r="C18" s="1246">
        <v>0</v>
      </c>
      <c r="D18" s="1246">
        <v>0</v>
      </c>
      <c r="E18" s="1246">
        <v>0</v>
      </c>
    </row>
    <row r="19" spans="1:5" ht="18" customHeight="1" x14ac:dyDescent="0.25">
      <c r="A19" s="1230" t="s">
        <v>1401</v>
      </c>
      <c r="B19" s="1270">
        <v>1</v>
      </c>
      <c r="C19" s="1246">
        <v>0</v>
      </c>
      <c r="D19" s="1246">
        <v>1</v>
      </c>
      <c r="E19" s="1246">
        <v>0</v>
      </c>
    </row>
    <row r="20" spans="1:5" ht="18" customHeight="1" x14ac:dyDescent="0.25">
      <c r="A20" s="1230" t="s">
        <v>1402</v>
      </c>
      <c r="B20" s="1270">
        <v>2</v>
      </c>
      <c r="C20" s="1246">
        <v>0</v>
      </c>
      <c r="D20" s="1246">
        <v>1</v>
      </c>
      <c r="E20" s="1246">
        <v>1</v>
      </c>
    </row>
    <row r="21" spans="1:5" ht="18" customHeight="1" x14ac:dyDescent="0.25">
      <c r="A21" s="1230" t="s">
        <v>1403</v>
      </c>
      <c r="B21" s="1270">
        <v>6</v>
      </c>
      <c r="C21" s="1246">
        <v>3</v>
      </c>
      <c r="D21" s="1246">
        <v>1</v>
      </c>
      <c r="E21" s="1246">
        <v>2</v>
      </c>
    </row>
    <row r="22" spans="1:5" ht="18" customHeight="1" x14ac:dyDescent="0.25">
      <c r="A22" s="1230" t="s">
        <v>1404</v>
      </c>
      <c r="B22" s="1270">
        <v>18</v>
      </c>
      <c r="C22" s="1246">
        <v>3</v>
      </c>
      <c r="D22" s="1246">
        <v>9</v>
      </c>
      <c r="E22" s="1246">
        <v>6</v>
      </c>
    </row>
    <row r="23" spans="1:5" ht="18" customHeight="1" x14ac:dyDescent="0.25">
      <c r="A23" s="1230" t="s">
        <v>1405</v>
      </c>
      <c r="B23" s="1270">
        <v>23</v>
      </c>
      <c r="C23" s="1246">
        <v>4</v>
      </c>
      <c r="D23" s="1246">
        <v>16</v>
      </c>
      <c r="E23" s="1246">
        <v>3</v>
      </c>
    </row>
    <row r="24" spans="1:5" ht="18" customHeight="1" x14ac:dyDescent="0.25">
      <c r="A24" s="1230" t="s">
        <v>1406</v>
      </c>
      <c r="B24" s="1270">
        <v>17</v>
      </c>
      <c r="C24" s="1246">
        <v>3</v>
      </c>
      <c r="D24" s="1246">
        <v>13</v>
      </c>
      <c r="E24" s="1246">
        <v>1</v>
      </c>
    </row>
    <row r="25" spans="1:5" ht="18" customHeight="1" x14ac:dyDescent="0.25">
      <c r="A25" s="1230" t="s">
        <v>1407</v>
      </c>
      <c r="B25" s="1270">
        <v>6</v>
      </c>
      <c r="C25" s="1246">
        <v>3</v>
      </c>
      <c r="D25" s="1246">
        <v>2</v>
      </c>
      <c r="E25" s="1246">
        <v>1</v>
      </c>
    </row>
    <row r="26" spans="1:5" ht="18" customHeight="1" x14ac:dyDescent="0.25">
      <c r="A26" s="1230" t="s">
        <v>1408</v>
      </c>
      <c r="B26" s="1270">
        <v>8</v>
      </c>
      <c r="C26" s="1246">
        <v>6</v>
      </c>
      <c r="D26" s="1246">
        <v>2</v>
      </c>
      <c r="E26" s="1246">
        <v>0</v>
      </c>
    </row>
    <row r="27" spans="1:5" ht="18" customHeight="1" x14ac:dyDescent="0.25">
      <c r="A27" s="1230" t="s">
        <v>1409</v>
      </c>
      <c r="B27" s="1270">
        <v>20</v>
      </c>
      <c r="C27" s="1246">
        <v>1</v>
      </c>
      <c r="D27" s="1246">
        <v>11</v>
      </c>
      <c r="E27" s="1246">
        <v>8</v>
      </c>
    </row>
    <row r="28" spans="1:5" ht="18" customHeight="1" x14ac:dyDescent="0.25">
      <c r="A28" s="1230" t="s">
        <v>1410</v>
      </c>
      <c r="B28" s="1270">
        <v>12</v>
      </c>
      <c r="C28" s="1246">
        <v>1</v>
      </c>
      <c r="D28" s="1246">
        <v>9</v>
      </c>
      <c r="E28" s="1246">
        <v>2</v>
      </c>
    </row>
    <row r="29" spans="1:5" ht="18" customHeight="1" x14ac:dyDescent="0.25">
      <c r="A29" s="1230" t="s">
        <v>1411</v>
      </c>
      <c r="B29" s="1270">
        <v>7</v>
      </c>
      <c r="C29" s="1246">
        <v>3</v>
      </c>
      <c r="D29" s="1246">
        <v>4</v>
      </c>
      <c r="E29" s="1246">
        <v>0</v>
      </c>
    </row>
    <row r="30" spans="1:5" ht="18" customHeight="1" x14ac:dyDescent="0.25">
      <c r="A30" s="1230" t="s">
        <v>1412</v>
      </c>
      <c r="B30" s="1270">
        <v>10</v>
      </c>
      <c r="C30" s="1246">
        <v>4</v>
      </c>
      <c r="D30" s="1246">
        <v>4</v>
      </c>
      <c r="E30" s="1246">
        <v>2</v>
      </c>
    </row>
    <row r="31" spans="1:5" ht="18" customHeight="1" x14ac:dyDescent="0.25">
      <c r="A31" s="1230" t="s">
        <v>1413</v>
      </c>
      <c r="B31" s="1270">
        <v>2</v>
      </c>
      <c r="C31" s="1246">
        <v>0</v>
      </c>
      <c r="D31" s="1246">
        <v>0</v>
      </c>
      <c r="E31" s="1246">
        <v>2</v>
      </c>
    </row>
    <row r="32" spans="1:5" ht="18" customHeight="1" x14ac:dyDescent="0.25">
      <c r="A32" s="1230" t="s">
        <v>1414</v>
      </c>
      <c r="B32" s="1270">
        <v>13</v>
      </c>
      <c r="C32" s="1246">
        <v>2</v>
      </c>
      <c r="D32" s="1246">
        <v>6</v>
      </c>
      <c r="E32" s="1246">
        <v>5</v>
      </c>
    </row>
    <row r="33" spans="1:5" ht="18" customHeight="1" x14ac:dyDescent="0.25">
      <c r="A33" s="1230" t="s">
        <v>1415</v>
      </c>
      <c r="B33" s="1270">
        <v>37</v>
      </c>
      <c r="C33" s="1246">
        <v>15</v>
      </c>
      <c r="D33" s="1246">
        <v>12</v>
      </c>
      <c r="E33" s="1246">
        <v>10</v>
      </c>
    </row>
    <row r="34" spans="1:5" ht="18" customHeight="1" x14ac:dyDescent="0.25">
      <c r="A34" s="1230" t="s">
        <v>1416</v>
      </c>
      <c r="B34" s="1270">
        <v>7</v>
      </c>
      <c r="C34" s="1246">
        <v>3</v>
      </c>
      <c r="D34" s="1246">
        <v>4</v>
      </c>
      <c r="E34" s="1246">
        <v>0</v>
      </c>
    </row>
    <row r="35" spans="1:5" ht="18" customHeight="1" x14ac:dyDescent="0.25">
      <c r="A35" s="1230" t="s">
        <v>1417</v>
      </c>
      <c r="B35" s="1270">
        <v>6</v>
      </c>
      <c r="C35" s="1246">
        <v>3</v>
      </c>
      <c r="D35" s="1246">
        <v>2</v>
      </c>
      <c r="E35" s="1246">
        <v>1</v>
      </c>
    </row>
    <row r="36" spans="1:5" ht="18" customHeight="1" x14ac:dyDescent="0.25">
      <c r="A36" s="1230" t="s">
        <v>1418</v>
      </c>
      <c r="B36" s="1270">
        <v>16</v>
      </c>
      <c r="C36" s="1246">
        <v>11</v>
      </c>
      <c r="D36" s="1246">
        <v>4</v>
      </c>
      <c r="E36" s="1246">
        <v>1</v>
      </c>
    </row>
    <row r="37" spans="1:5" ht="7" customHeight="1" thickBot="1" x14ac:dyDescent="0.3">
      <c r="A37" s="1286"/>
      <c r="B37" s="1286"/>
      <c r="C37" s="1286"/>
      <c r="D37" s="1286"/>
      <c r="E37" s="1286"/>
    </row>
    <row r="38" spans="1:5" ht="11" thickTop="1" x14ac:dyDescent="0.25">
      <c r="A38" s="1240" t="s">
        <v>1276</v>
      </c>
    </row>
    <row r="39" spans="1:5" ht="7" customHeight="1" x14ac:dyDescent="0.25"/>
    <row r="40" spans="1:5" x14ac:dyDescent="0.25">
      <c r="A40" s="1240" t="s">
        <v>304</v>
      </c>
    </row>
    <row r="41" spans="1:5" ht="12.75" customHeight="1" x14ac:dyDescent="0.25">
      <c r="A41" s="2709" t="s">
        <v>1425</v>
      </c>
      <c r="B41" s="2709"/>
      <c r="C41" s="2709"/>
      <c r="D41" s="2709"/>
      <c r="E41" s="2709"/>
    </row>
    <row r="42" spans="1:5" s="1223" customFormat="1" ht="16" customHeight="1" x14ac:dyDescent="0.3">
      <c r="A42" s="2705" t="s">
        <v>1269</v>
      </c>
      <c r="B42" s="2705"/>
      <c r="C42" s="2705"/>
      <c r="D42" s="2705"/>
      <c r="E42" s="2705"/>
    </row>
  </sheetData>
  <mergeCells count="3">
    <mergeCell ref="A3:E3"/>
    <mergeCell ref="A41:E41"/>
    <mergeCell ref="A42:E42"/>
  </mergeCells>
  <hyperlinks>
    <hyperlink ref="A41" r:id="rId1" xr:uid="{F3611314-1CC1-4D7D-81B5-BDF5E5FC9F89}"/>
    <hyperlink ref="A1" location="Índice!A1" display="Voltar ao índice" xr:uid="{4C3B5652-D3F9-42BD-8A4F-6D19ED38DA11}"/>
  </hyperlinks>
  <pageMargins left="0.59055118110236227" right="0.11811023622047245" top="1.1023622047244095" bottom="0.27559055118110237" header="0.70866141732283472" footer="0.15748031496062992"/>
  <pageSetup paperSize="9" orientation="portrait" verticalDpi="0" r:id="rId2"/>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9A409-3F59-4531-B241-D655D143F411}">
  <sheetPr codeName="Sheet118">
    <pageSetUpPr fitToPage="1"/>
  </sheetPr>
  <dimension ref="A1:G17"/>
  <sheetViews>
    <sheetView workbookViewId="0">
      <selection activeCell="A3" sqref="A3:G3"/>
    </sheetView>
  </sheetViews>
  <sheetFormatPr defaultColWidth="11.453125" defaultRowHeight="10.5" x14ac:dyDescent="0.25"/>
  <cols>
    <col min="1" max="1" width="22.7265625" style="1246" customWidth="1"/>
    <col min="2" max="2" width="6.81640625" style="1246" customWidth="1"/>
    <col min="3" max="3" width="10.54296875" style="1246" customWidth="1"/>
    <col min="4" max="4" width="8.54296875" style="1246" customWidth="1"/>
    <col min="5" max="6" width="10" style="1246" customWidth="1"/>
    <col min="7" max="7" width="6.7265625" style="1246" customWidth="1"/>
    <col min="8" max="16384" width="11.453125" style="1246"/>
  </cols>
  <sheetData>
    <row r="1" spans="1:7" ht="12.5" x14ac:dyDescent="0.25">
      <c r="A1" s="371" t="s">
        <v>325</v>
      </c>
    </row>
    <row r="2" spans="1:7" s="1270" customFormat="1" ht="13" x14ac:dyDescent="0.3">
      <c r="A2" s="1244" t="s">
        <v>1426</v>
      </c>
      <c r="B2" s="1308"/>
      <c r="C2" s="1308"/>
      <c r="D2" s="1308"/>
      <c r="E2" s="1308"/>
      <c r="F2" s="1308"/>
      <c r="G2" s="1247"/>
    </row>
    <row r="3" spans="1:7" s="1270" customFormat="1" ht="33.65" customHeight="1" x14ac:dyDescent="0.25">
      <c r="A3" s="2712" t="s">
        <v>1427</v>
      </c>
      <c r="B3" s="2723"/>
      <c r="C3" s="2723"/>
      <c r="D3" s="2723"/>
      <c r="E3" s="2723"/>
      <c r="F3" s="2723"/>
      <c r="G3" s="2723"/>
    </row>
    <row r="4" spans="1:7" ht="15" customHeight="1" x14ac:dyDescent="0.3">
      <c r="A4" s="1245">
        <v>2024</v>
      </c>
      <c r="F4" s="1274"/>
      <c r="G4" s="1247" t="s">
        <v>1272</v>
      </c>
    </row>
    <row r="5" spans="1:7" ht="48.75" customHeight="1" x14ac:dyDescent="0.25">
      <c r="A5" s="2724" t="s">
        <v>1281</v>
      </c>
      <c r="B5" s="2726" t="s">
        <v>1428</v>
      </c>
      <c r="C5" s="2726"/>
      <c r="D5" s="2726"/>
      <c r="E5" s="2726" t="s">
        <v>1429</v>
      </c>
      <c r="F5" s="2726"/>
      <c r="G5" s="2726"/>
    </row>
    <row r="6" spans="1:7" ht="15" customHeight="1" x14ac:dyDescent="0.25">
      <c r="A6" s="2725"/>
      <c r="B6" s="1248" t="s">
        <v>628</v>
      </c>
      <c r="C6" s="1248" t="s">
        <v>1430</v>
      </c>
      <c r="D6" s="1248" t="s">
        <v>1282</v>
      </c>
      <c r="E6" s="1248" t="s">
        <v>628</v>
      </c>
      <c r="F6" s="1248" t="s">
        <v>1430</v>
      </c>
      <c r="G6" s="1248" t="s">
        <v>1282</v>
      </c>
    </row>
    <row r="7" spans="1:7" ht="18" customHeight="1" x14ac:dyDescent="0.25">
      <c r="A7" s="1270" t="s">
        <v>4</v>
      </c>
      <c r="B7" s="1270">
        <v>698</v>
      </c>
      <c r="C7" s="1270">
        <v>348</v>
      </c>
      <c r="D7" s="1270">
        <v>350</v>
      </c>
      <c r="E7" s="1270">
        <v>524</v>
      </c>
      <c r="F7" s="1270">
        <v>260</v>
      </c>
      <c r="G7" s="1270">
        <v>264</v>
      </c>
    </row>
    <row r="8" spans="1:7" ht="18" customHeight="1" x14ac:dyDescent="0.25">
      <c r="A8" s="1284" t="s">
        <v>1431</v>
      </c>
      <c r="B8" s="1270">
        <v>668</v>
      </c>
      <c r="C8" s="1246">
        <v>346</v>
      </c>
      <c r="D8" s="1246">
        <v>322</v>
      </c>
      <c r="E8" s="1270">
        <v>485</v>
      </c>
      <c r="F8" s="1246">
        <v>255</v>
      </c>
      <c r="G8" s="1246">
        <v>230</v>
      </c>
    </row>
    <row r="9" spans="1:7" ht="18" customHeight="1" x14ac:dyDescent="0.25">
      <c r="A9" s="1284" t="s">
        <v>1210</v>
      </c>
      <c r="B9" s="1270">
        <v>4</v>
      </c>
      <c r="C9" s="1246">
        <v>1</v>
      </c>
      <c r="D9" s="1246">
        <v>3</v>
      </c>
      <c r="E9" s="1270">
        <v>6</v>
      </c>
      <c r="F9" s="1246">
        <v>2</v>
      </c>
      <c r="G9" s="1246">
        <v>4</v>
      </c>
    </row>
    <row r="10" spans="1:7" ht="18" customHeight="1" x14ac:dyDescent="0.25">
      <c r="A10" s="1284" t="s">
        <v>1432</v>
      </c>
      <c r="B10" s="1270">
        <v>22</v>
      </c>
      <c r="C10" s="1246">
        <v>1</v>
      </c>
      <c r="D10" s="1246">
        <v>21</v>
      </c>
      <c r="E10" s="1270">
        <v>29</v>
      </c>
      <c r="F10" s="1246">
        <v>3</v>
      </c>
      <c r="G10" s="1246">
        <v>26</v>
      </c>
    </row>
    <row r="11" spans="1:7" ht="18" customHeight="1" x14ac:dyDescent="0.25">
      <c r="A11" s="1284" t="s">
        <v>717</v>
      </c>
      <c r="B11" s="1270">
        <v>4</v>
      </c>
      <c r="C11" s="1246">
        <v>0</v>
      </c>
      <c r="D11" s="1246">
        <v>4</v>
      </c>
      <c r="E11" s="1270">
        <v>4</v>
      </c>
      <c r="F11" s="1246">
        <v>0</v>
      </c>
      <c r="G11" s="1246">
        <v>4</v>
      </c>
    </row>
    <row r="12" spans="1:7" ht="6" customHeight="1" thickBot="1" x14ac:dyDescent="0.3">
      <c r="A12" s="1286"/>
      <c r="B12" s="1286"/>
      <c r="C12" s="1286"/>
      <c r="D12" s="1286"/>
      <c r="E12" s="1286"/>
      <c r="F12" s="1286"/>
      <c r="G12" s="1286"/>
    </row>
    <row r="13" spans="1:7" ht="16.5" customHeight="1" thickTop="1" x14ac:dyDescent="0.25">
      <c r="A13" s="1240" t="s">
        <v>1276</v>
      </c>
    </row>
    <row r="14" spans="1:7" ht="6" customHeight="1" x14ac:dyDescent="0.25"/>
    <row r="15" spans="1:7" x14ac:dyDescent="0.25">
      <c r="A15" s="1240" t="s">
        <v>304</v>
      </c>
      <c r="B15" s="1270"/>
      <c r="C15" s="1270"/>
      <c r="D15" s="1270"/>
      <c r="E15" s="1270"/>
      <c r="F15" s="1270"/>
      <c r="G15" s="1270"/>
    </row>
    <row r="16" spans="1:7" ht="26.25" customHeight="1" x14ac:dyDescent="0.25">
      <c r="A16" s="2709" t="s">
        <v>1433</v>
      </c>
      <c r="B16" s="2709"/>
      <c r="C16" s="2709"/>
      <c r="D16" s="2709"/>
      <c r="E16" s="2709"/>
      <c r="F16" s="2709"/>
      <c r="G16" s="2709"/>
    </row>
    <row r="17" spans="1:7" ht="26.25" customHeight="1" x14ac:dyDescent="0.25">
      <c r="A17" s="2709" t="s">
        <v>1434</v>
      </c>
      <c r="B17" s="2709"/>
      <c r="C17" s="2709"/>
      <c r="D17" s="2709"/>
      <c r="E17" s="2709"/>
      <c r="F17" s="2709"/>
      <c r="G17" s="2709"/>
    </row>
  </sheetData>
  <mergeCells count="6">
    <mergeCell ref="A17:G17"/>
    <mergeCell ref="A3:G3"/>
    <mergeCell ref="A5:A6"/>
    <mergeCell ref="B5:D5"/>
    <mergeCell ref="E5:G5"/>
    <mergeCell ref="A16:G16"/>
  </mergeCells>
  <hyperlinks>
    <hyperlink ref="A17" r:id="rId1" xr:uid="{A9E57CC6-858B-4428-BF1A-14A89F0A507D}"/>
    <hyperlink ref="A16" r:id="rId2" xr:uid="{62FE6925-A5C9-4CAD-A525-7026C7CB03BF}"/>
    <hyperlink ref="A1" location="Índice!A1" display="Voltar ao índice" xr:uid="{DA63BAE7-8CA6-411F-8F48-6A9F43E2CCC3}"/>
  </hyperlinks>
  <pageMargins left="0.35" right="0.23622047244094491" top="0.51" bottom="0.47" header="0.31496062992125984" footer="0.31496062992125984"/>
  <pageSetup paperSize="9" scale="76" orientation="portrait" verticalDpi="300" r:id="rId3"/>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A1E625-8E9E-4BD3-ACDB-40D612434D77}">
  <sheetPr codeName="Sheet119">
    <pageSetUpPr fitToPage="1"/>
  </sheetPr>
  <dimension ref="A1:H22"/>
  <sheetViews>
    <sheetView workbookViewId="0">
      <selection activeCell="A3" sqref="A3:H3"/>
    </sheetView>
  </sheetViews>
  <sheetFormatPr defaultColWidth="11.453125" defaultRowHeight="10.5" x14ac:dyDescent="0.25"/>
  <cols>
    <col min="1" max="1" width="22.7265625" style="1246" customWidth="1"/>
    <col min="2" max="2" width="6.81640625" style="1246" customWidth="1"/>
    <col min="3" max="3" width="10.54296875" style="1246" customWidth="1"/>
    <col min="4" max="4" width="8.54296875" style="1246" customWidth="1"/>
    <col min="5" max="6" width="10" style="1246" customWidth="1"/>
    <col min="7" max="7" width="6.7265625" style="1246" customWidth="1"/>
    <col min="8" max="16384" width="11.453125" style="1246"/>
  </cols>
  <sheetData>
    <row r="1" spans="1:8" ht="12.5" x14ac:dyDescent="0.25">
      <c r="A1" s="371" t="s">
        <v>325</v>
      </c>
    </row>
    <row r="2" spans="1:8" ht="13" x14ac:dyDescent="0.3">
      <c r="A2" s="1244" t="s">
        <v>1435</v>
      </c>
      <c r="B2" s="1274"/>
      <c r="C2" s="1274"/>
      <c r="D2" s="1274"/>
      <c r="E2" s="1274"/>
      <c r="F2" s="1274"/>
      <c r="G2" s="1274"/>
      <c r="H2" s="1274"/>
    </row>
    <row r="3" spans="1:8" ht="29.25" customHeight="1" x14ac:dyDescent="0.25">
      <c r="A3" s="2712" t="s">
        <v>1436</v>
      </c>
      <c r="B3" s="2712"/>
      <c r="C3" s="2712"/>
      <c r="D3" s="2712"/>
      <c r="E3" s="2712"/>
      <c r="F3" s="2712"/>
      <c r="G3" s="2712"/>
      <c r="H3" s="2712"/>
    </row>
    <row r="4" spans="1:8" ht="15" customHeight="1" x14ac:dyDescent="0.3">
      <c r="A4" s="1245">
        <v>2024</v>
      </c>
      <c r="B4" s="1293"/>
      <c r="G4" s="1274"/>
      <c r="H4" s="1247" t="s">
        <v>1272</v>
      </c>
    </row>
    <row r="5" spans="1:8" ht="15" customHeight="1" x14ac:dyDescent="0.25">
      <c r="A5" s="2713" t="s">
        <v>638</v>
      </c>
      <c r="B5" s="2714" t="s">
        <v>1297</v>
      </c>
      <c r="C5" s="2715"/>
      <c r="D5" s="2715"/>
      <c r="E5" s="2715"/>
      <c r="F5" s="2715"/>
      <c r="G5" s="2715"/>
      <c r="H5" s="2715"/>
    </row>
    <row r="6" spans="1:8" ht="38.25" customHeight="1" x14ac:dyDescent="0.25">
      <c r="A6" s="2713"/>
      <c r="B6" s="1277" t="s">
        <v>4</v>
      </c>
      <c r="C6" s="1277" t="s">
        <v>1437</v>
      </c>
      <c r="D6" s="1277" t="s">
        <v>1438</v>
      </c>
      <c r="E6" s="1277" t="s">
        <v>1439</v>
      </c>
      <c r="F6" s="1277" t="s">
        <v>1440</v>
      </c>
      <c r="G6" s="1277" t="s">
        <v>1441</v>
      </c>
      <c r="H6" s="1278" t="s">
        <v>1442</v>
      </c>
    </row>
    <row r="7" spans="1:8" s="1270" customFormat="1" ht="18" customHeight="1" x14ac:dyDescent="0.25">
      <c r="A7" s="1250" t="s">
        <v>14</v>
      </c>
      <c r="B7" s="1270">
        <v>698</v>
      </c>
      <c r="C7" s="1270">
        <v>10</v>
      </c>
      <c r="D7" s="1270">
        <v>170</v>
      </c>
      <c r="E7" s="1270">
        <v>37</v>
      </c>
      <c r="F7" s="1270">
        <v>230</v>
      </c>
      <c r="G7" s="1270">
        <v>171</v>
      </c>
      <c r="H7" s="1270">
        <v>80</v>
      </c>
    </row>
    <row r="8" spans="1:8" s="1270" customFormat="1" ht="18" customHeight="1" x14ac:dyDescent="0.25">
      <c r="A8" s="1272" t="s">
        <v>15</v>
      </c>
      <c r="B8" s="1270">
        <v>668</v>
      </c>
      <c r="C8" s="1270">
        <v>10</v>
      </c>
      <c r="D8" s="1270">
        <v>164</v>
      </c>
      <c r="E8" s="1270">
        <v>35</v>
      </c>
      <c r="F8" s="1270">
        <v>222</v>
      </c>
      <c r="G8" s="1270">
        <v>164</v>
      </c>
      <c r="H8" s="1270">
        <v>73</v>
      </c>
    </row>
    <row r="9" spans="1:8" ht="18" customHeight="1" x14ac:dyDescent="0.25">
      <c r="A9" s="1230" t="s">
        <v>531</v>
      </c>
      <c r="B9" s="1246">
        <v>183</v>
      </c>
      <c r="C9" s="1246">
        <v>3</v>
      </c>
      <c r="D9" s="1246">
        <v>42</v>
      </c>
      <c r="E9" s="1246">
        <v>6</v>
      </c>
      <c r="F9" s="1246">
        <v>60</v>
      </c>
      <c r="G9" s="1246">
        <v>45</v>
      </c>
      <c r="H9" s="1246">
        <v>27</v>
      </c>
    </row>
    <row r="10" spans="1:8" ht="18" customHeight="1" x14ac:dyDescent="0.25">
      <c r="A10" s="1230" t="s">
        <v>532</v>
      </c>
      <c r="B10" s="1246">
        <v>123</v>
      </c>
      <c r="C10" s="1246">
        <v>3</v>
      </c>
      <c r="D10" s="1246">
        <v>13</v>
      </c>
      <c r="E10" s="1246">
        <v>2</v>
      </c>
      <c r="F10" s="1246">
        <v>51</v>
      </c>
      <c r="G10" s="1246">
        <v>36</v>
      </c>
      <c r="H10" s="1246">
        <v>18</v>
      </c>
    </row>
    <row r="11" spans="1:8" ht="18" customHeight="1" x14ac:dyDescent="0.25">
      <c r="A11" s="1230" t="s">
        <v>533</v>
      </c>
      <c r="B11" s="1246">
        <v>44</v>
      </c>
      <c r="C11" s="1246">
        <v>1</v>
      </c>
      <c r="D11" s="1246">
        <v>12</v>
      </c>
      <c r="E11" s="1246">
        <v>1</v>
      </c>
      <c r="F11" s="1246">
        <v>10</v>
      </c>
      <c r="G11" s="1246">
        <v>13</v>
      </c>
      <c r="H11" s="1246">
        <v>7</v>
      </c>
    </row>
    <row r="12" spans="1:8" ht="18" customHeight="1" x14ac:dyDescent="0.25">
      <c r="A12" s="1230" t="s">
        <v>534</v>
      </c>
      <c r="B12" s="1246">
        <v>266</v>
      </c>
      <c r="C12" s="1246">
        <v>1</v>
      </c>
      <c r="D12" s="1246">
        <v>87</v>
      </c>
      <c r="E12" s="1246">
        <v>22</v>
      </c>
      <c r="F12" s="1246">
        <v>90</v>
      </c>
      <c r="G12" s="1246">
        <v>49</v>
      </c>
      <c r="H12" s="1246">
        <v>17</v>
      </c>
    </row>
    <row r="13" spans="1:8" ht="18" customHeight="1" x14ac:dyDescent="0.25">
      <c r="A13" s="1280" t="s">
        <v>535</v>
      </c>
      <c r="B13" s="1246">
        <v>14</v>
      </c>
      <c r="C13" s="1246">
        <v>2</v>
      </c>
      <c r="D13" s="1246">
        <v>1</v>
      </c>
      <c r="E13" s="1246">
        <v>1</v>
      </c>
      <c r="F13" s="1246">
        <v>3</v>
      </c>
      <c r="G13" s="1246">
        <v>6</v>
      </c>
      <c r="H13" s="1246">
        <v>1</v>
      </c>
    </row>
    <row r="14" spans="1:8" ht="18" customHeight="1" x14ac:dyDescent="0.25">
      <c r="A14" s="1230" t="s">
        <v>536</v>
      </c>
      <c r="B14" s="1246">
        <v>19</v>
      </c>
      <c r="C14" s="1246">
        <v>0</v>
      </c>
      <c r="D14" s="1246">
        <v>2</v>
      </c>
      <c r="E14" s="1246">
        <v>2</v>
      </c>
      <c r="F14" s="1246">
        <v>3</v>
      </c>
      <c r="G14" s="1246">
        <v>9</v>
      </c>
      <c r="H14" s="1246">
        <v>3</v>
      </c>
    </row>
    <row r="15" spans="1:8" ht="18" customHeight="1" x14ac:dyDescent="0.25">
      <c r="A15" s="1230" t="s">
        <v>537</v>
      </c>
      <c r="B15" s="1246">
        <v>19</v>
      </c>
      <c r="C15" s="1246">
        <v>0</v>
      </c>
      <c r="D15" s="1246">
        <v>7</v>
      </c>
      <c r="E15" s="1246">
        <v>1</v>
      </c>
      <c r="F15" s="1246">
        <v>5</v>
      </c>
      <c r="G15" s="1246">
        <v>6</v>
      </c>
      <c r="H15" s="1246">
        <v>0</v>
      </c>
    </row>
    <row r="16" spans="1:8" s="1270" customFormat="1" ht="18" customHeight="1" x14ac:dyDescent="0.25">
      <c r="A16" s="1272" t="s">
        <v>639</v>
      </c>
      <c r="B16" s="1270">
        <v>21</v>
      </c>
      <c r="C16" s="1270">
        <v>0</v>
      </c>
      <c r="D16" s="1270">
        <v>6</v>
      </c>
      <c r="E16" s="1270">
        <v>1</v>
      </c>
      <c r="F16" s="1270">
        <v>2</v>
      </c>
      <c r="G16" s="1270">
        <v>7</v>
      </c>
      <c r="H16" s="1270">
        <v>5</v>
      </c>
    </row>
    <row r="17" spans="1:8" s="1270" customFormat="1" ht="18" customHeight="1" x14ac:dyDescent="0.25">
      <c r="A17" s="1272" t="s">
        <v>640</v>
      </c>
      <c r="B17" s="1270">
        <v>9</v>
      </c>
      <c r="C17" s="1270">
        <v>0</v>
      </c>
      <c r="D17" s="1270">
        <v>0</v>
      </c>
      <c r="E17" s="1270">
        <v>1</v>
      </c>
      <c r="F17" s="1270">
        <v>6</v>
      </c>
      <c r="G17" s="1270">
        <v>0</v>
      </c>
      <c r="H17" s="1270">
        <v>2</v>
      </c>
    </row>
    <row r="18" spans="1:8" ht="6" customHeight="1" thickBot="1" x14ac:dyDescent="0.3">
      <c r="A18" s="1286"/>
      <c r="B18" s="1286"/>
      <c r="C18" s="1286"/>
      <c r="D18" s="1286"/>
      <c r="E18" s="1286"/>
      <c r="F18" s="1286"/>
      <c r="G18" s="1286"/>
      <c r="H18" s="1286"/>
    </row>
    <row r="19" spans="1:8" ht="18" customHeight="1" thickTop="1" x14ac:dyDescent="0.25">
      <c r="A19" s="1240" t="s">
        <v>1276</v>
      </c>
    </row>
    <row r="20" spans="1:8" ht="7" customHeight="1" x14ac:dyDescent="0.25">
      <c r="A20" s="1240"/>
    </row>
    <row r="21" spans="1:8" ht="13" x14ac:dyDescent="0.3">
      <c r="A21" s="1291" t="s">
        <v>304</v>
      </c>
      <c r="F21" s="1223"/>
    </row>
    <row r="22" spans="1:8" x14ac:dyDescent="0.25">
      <c r="A22" s="2705" t="s">
        <v>1269</v>
      </c>
      <c r="B22" s="2705"/>
      <c r="C22" s="2705"/>
      <c r="D22" s="2705"/>
      <c r="E22" s="2705"/>
      <c r="F22" s="2705"/>
    </row>
  </sheetData>
  <mergeCells count="4">
    <mergeCell ref="A3:H3"/>
    <mergeCell ref="A5:A6"/>
    <mergeCell ref="B5:H5"/>
    <mergeCell ref="A22:F22"/>
  </mergeCells>
  <hyperlinks>
    <hyperlink ref="A1" location="Índice!A1" display="Voltar ao índice" xr:uid="{5EDE5401-5813-4E99-9909-11007859D4AB}"/>
  </hyperlinks>
  <pageMargins left="0.35" right="0.23622047244094491" top="0.51" bottom="0.47" header="0.31496062992125984" footer="0.31496062992125984"/>
  <pageSetup paperSize="9" scale="76" orientation="portrait" verticalDpi="300" r:id="rId1"/>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0712C6-3FD6-49E3-B671-4D1099A8C650}">
  <sheetPr codeName="Sheet120">
    <pageSetUpPr fitToPage="1"/>
  </sheetPr>
  <dimension ref="A1:F22"/>
  <sheetViews>
    <sheetView workbookViewId="0">
      <selection activeCell="A3" sqref="A3:F3"/>
    </sheetView>
  </sheetViews>
  <sheetFormatPr defaultColWidth="11.453125" defaultRowHeight="10.5" x14ac:dyDescent="0.25"/>
  <cols>
    <col min="1" max="1" width="22.7265625" style="1246" customWidth="1"/>
    <col min="2" max="2" width="6.81640625" style="1246" customWidth="1"/>
    <col min="3" max="3" width="10.54296875" style="1246" customWidth="1"/>
    <col min="4" max="4" width="8.54296875" style="1246" customWidth="1"/>
    <col min="5" max="6" width="10" style="1246" customWidth="1"/>
    <col min="7" max="7" width="6.7265625" style="1246" customWidth="1"/>
    <col min="8" max="16384" width="11.453125" style="1246"/>
  </cols>
  <sheetData>
    <row r="1" spans="1:6" ht="12.5" x14ac:dyDescent="0.25">
      <c r="A1" s="371" t="s">
        <v>325</v>
      </c>
    </row>
    <row r="2" spans="1:6" ht="13" x14ac:dyDescent="0.3">
      <c r="A2" s="1244" t="s">
        <v>1443</v>
      </c>
      <c r="B2" s="1274"/>
      <c r="C2" s="1274"/>
      <c r="D2" s="1274"/>
      <c r="E2" s="1274"/>
      <c r="F2" s="1274"/>
    </row>
    <row r="3" spans="1:6" ht="26.25" customHeight="1" x14ac:dyDescent="0.25">
      <c r="A3" s="2712" t="s">
        <v>1444</v>
      </c>
      <c r="B3" s="2712"/>
      <c r="C3" s="2712"/>
      <c r="D3" s="2712"/>
      <c r="E3" s="2712"/>
      <c r="F3" s="2712"/>
    </row>
    <row r="4" spans="1:6" x14ac:dyDescent="0.25">
      <c r="A4" s="1245">
        <v>2024</v>
      </c>
      <c r="B4" s="1293"/>
      <c r="F4" s="1247" t="s">
        <v>1272</v>
      </c>
    </row>
    <row r="5" spans="1:6" ht="28.5" customHeight="1" x14ac:dyDescent="0.25">
      <c r="A5" s="2713" t="s">
        <v>638</v>
      </c>
      <c r="B5" s="2718" t="s">
        <v>1309</v>
      </c>
      <c r="C5" s="2710"/>
      <c r="D5" s="2710"/>
      <c r="E5" s="2710"/>
      <c r="F5" s="2710"/>
    </row>
    <row r="6" spans="1:6" ht="22" customHeight="1" x14ac:dyDescent="0.25">
      <c r="A6" s="2713"/>
      <c r="B6" s="1277" t="s">
        <v>4</v>
      </c>
      <c r="C6" s="1277" t="s">
        <v>1437</v>
      </c>
      <c r="D6" s="1277" t="s">
        <v>1445</v>
      </c>
      <c r="E6" s="1277" t="s">
        <v>1446</v>
      </c>
      <c r="F6" s="1277" t="s">
        <v>1447</v>
      </c>
    </row>
    <row r="7" spans="1:6" ht="18" customHeight="1" x14ac:dyDescent="0.25">
      <c r="A7" s="1250" t="s">
        <v>14</v>
      </c>
      <c r="B7" s="1270">
        <f>SUM(C7:F7)</f>
        <v>524</v>
      </c>
      <c r="C7" s="1270">
        <v>28</v>
      </c>
      <c r="D7" s="1270">
        <v>292</v>
      </c>
      <c r="E7" s="1270">
        <v>147</v>
      </c>
      <c r="F7" s="1270">
        <v>57</v>
      </c>
    </row>
    <row r="8" spans="1:6" ht="18" customHeight="1" x14ac:dyDescent="0.25">
      <c r="A8" s="1272" t="s">
        <v>15</v>
      </c>
      <c r="B8" s="1270">
        <f t="shared" ref="B8:B17" si="0">SUM(C8:F8)</f>
        <v>498</v>
      </c>
      <c r="C8" s="1270">
        <v>28</v>
      </c>
      <c r="D8" s="1270">
        <v>279</v>
      </c>
      <c r="E8" s="1270">
        <v>140</v>
      </c>
      <c r="F8" s="1270">
        <v>51</v>
      </c>
    </row>
    <row r="9" spans="1:6" ht="18" customHeight="1" x14ac:dyDescent="0.25">
      <c r="A9" s="1230" t="s">
        <v>531</v>
      </c>
      <c r="B9" s="1246">
        <f t="shared" si="0"/>
        <v>139</v>
      </c>
      <c r="C9" s="1246">
        <v>7</v>
      </c>
      <c r="D9" s="1246">
        <v>79</v>
      </c>
      <c r="E9" s="1246">
        <v>35</v>
      </c>
      <c r="F9" s="1246">
        <v>18</v>
      </c>
    </row>
    <row r="10" spans="1:6" ht="18" customHeight="1" x14ac:dyDescent="0.25">
      <c r="A10" s="1230" t="s">
        <v>532</v>
      </c>
      <c r="B10" s="1246">
        <f t="shared" si="0"/>
        <v>73</v>
      </c>
      <c r="C10" s="1246">
        <v>3</v>
      </c>
      <c r="D10" s="1246">
        <v>37</v>
      </c>
      <c r="E10" s="1246">
        <v>22</v>
      </c>
      <c r="F10" s="1246">
        <v>11</v>
      </c>
    </row>
    <row r="11" spans="1:6" ht="18" customHeight="1" x14ac:dyDescent="0.25">
      <c r="A11" s="1230" t="s">
        <v>533</v>
      </c>
      <c r="B11" s="1246">
        <f t="shared" si="0"/>
        <v>32</v>
      </c>
      <c r="C11" s="1246">
        <v>2</v>
      </c>
      <c r="D11" s="1246">
        <v>19</v>
      </c>
      <c r="E11" s="1246">
        <v>7</v>
      </c>
      <c r="F11" s="1246">
        <v>4</v>
      </c>
    </row>
    <row r="12" spans="1:6" ht="18" customHeight="1" x14ac:dyDescent="0.25">
      <c r="A12" s="1230" t="s">
        <v>534</v>
      </c>
      <c r="B12" s="1246">
        <f t="shared" si="0"/>
        <v>209</v>
      </c>
      <c r="C12" s="1246">
        <v>11</v>
      </c>
      <c r="D12" s="1246">
        <v>120</v>
      </c>
      <c r="E12" s="1246">
        <v>65</v>
      </c>
      <c r="F12" s="1246">
        <v>13</v>
      </c>
    </row>
    <row r="13" spans="1:6" ht="18" customHeight="1" x14ac:dyDescent="0.25">
      <c r="A13" s="1280" t="s">
        <v>535</v>
      </c>
      <c r="B13" s="1246">
        <f t="shared" si="0"/>
        <v>12</v>
      </c>
      <c r="C13" s="1246">
        <v>2</v>
      </c>
      <c r="D13" s="1246">
        <v>6</v>
      </c>
      <c r="E13" s="1246">
        <v>4</v>
      </c>
      <c r="F13" s="1246">
        <v>0</v>
      </c>
    </row>
    <row r="14" spans="1:6" ht="18" customHeight="1" x14ac:dyDescent="0.25">
      <c r="A14" s="1230" t="s">
        <v>536</v>
      </c>
      <c r="B14" s="1246">
        <f t="shared" si="0"/>
        <v>14</v>
      </c>
      <c r="C14" s="1246">
        <v>2</v>
      </c>
      <c r="D14" s="1246">
        <v>9</v>
      </c>
      <c r="E14" s="1246">
        <v>2</v>
      </c>
      <c r="F14" s="1246">
        <v>1</v>
      </c>
    </row>
    <row r="15" spans="1:6" ht="18" customHeight="1" x14ac:dyDescent="0.25">
      <c r="A15" s="1230" t="s">
        <v>537</v>
      </c>
      <c r="B15" s="1246">
        <f t="shared" si="0"/>
        <v>19</v>
      </c>
      <c r="C15" s="1246">
        <v>1</v>
      </c>
      <c r="D15" s="1246">
        <v>9</v>
      </c>
      <c r="E15" s="1246">
        <v>5</v>
      </c>
      <c r="F15" s="1246">
        <v>4</v>
      </c>
    </row>
    <row r="16" spans="1:6" ht="18" customHeight="1" x14ac:dyDescent="0.25">
      <c r="A16" s="1272" t="s">
        <v>639</v>
      </c>
      <c r="B16" s="1270">
        <f t="shared" si="0"/>
        <v>16</v>
      </c>
      <c r="C16" s="1270">
        <v>0</v>
      </c>
      <c r="D16" s="1270">
        <v>8</v>
      </c>
      <c r="E16" s="1270">
        <v>3</v>
      </c>
      <c r="F16" s="1270">
        <v>5</v>
      </c>
    </row>
    <row r="17" spans="1:6" ht="18" customHeight="1" x14ac:dyDescent="0.25">
      <c r="A17" s="1272" t="s">
        <v>640</v>
      </c>
      <c r="B17" s="1270">
        <f t="shared" si="0"/>
        <v>10</v>
      </c>
      <c r="C17" s="1270">
        <v>0</v>
      </c>
      <c r="D17" s="1270">
        <v>5</v>
      </c>
      <c r="E17" s="1270">
        <v>4</v>
      </c>
      <c r="F17" s="1270">
        <v>1</v>
      </c>
    </row>
    <row r="18" spans="1:6" ht="13.5" customHeight="1" thickBot="1" x14ac:dyDescent="0.3">
      <c r="A18" s="1286"/>
      <c r="B18" s="1286"/>
      <c r="C18" s="1286"/>
      <c r="D18" s="1286"/>
      <c r="E18" s="1286"/>
      <c r="F18" s="1286"/>
    </row>
    <row r="19" spans="1:6" ht="16.5" customHeight="1" thickTop="1" x14ac:dyDescent="0.25">
      <c r="A19" s="1240" t="s">
        <v>1276</v>
      </c>
    </row>
    <row r="20" spans="1:6" ht="16.5" customHeight="1" x14ac:dyDescent="0.25"/>
    <row r="21" spans="1:6" ht="13" x14ac:dyDescent="0.3">
      <c r="A21" s="1291" t="s">
        <v>304</v>
      </c>
      <c r="F21" s="1223"/>
    </row>
    <row r="22" spans="1:6" s="1223" customFormat="1" ht="16.5" customHeight="1" x14ac:dyDescent="0.3">
      <c r="A22" s="2705" t="s">
        <v>1337</v>
      </c>
      <c r="B22" s="2705"/>
      <c r="C22" s="2705"/>
      <c r="D22" s="2705"/>
      <c r="E22" s="2705"/>
      <c r="F22" s="2705"/>
    </row>
  </sheetData>
  <mergeCells count="4">
    <mergeCell ref="A22:F22"/>
    <mergeCell ref="A3:F3"/>
    <mergeCell ref="A5:A6"/>
    <mergeCell ref="B5:F5"/>
  </mergeCells>
  <hyperlinks>
    <hyperlink ref="A22" r:id="rId1" xr:uid="{A9DD4533-DC92-4C02-82C8-2E03B7F21CC4}"/>
    <hyperlink ref="A1" location="Índice!A1" display="Voltar ao índice" xr:uid="{EB811439-06E2-4554-889F-F96320D381D7}"/>
  </hyperlinks>
  <pageMargins left="0.35" right="0.23622047244094491" top="0.51" bottom="0.47" header="0.31496062992125984" footer="0.31496062992125984"/>
  <pageSetup paperSize="9" scale="76" orientation="portrait" verticalDpi="300" r:id="rId2"/>
</worksheet>
</file>

<file path=xl/worksheets/sheet1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B26405-9536-4412-A85C-0CBB7115FEDF}">
  <sheetPr codeName="Sheet121">
    <pageSetUpPr fitToPage="1"/>
  </sheetPr>
  <dimension ref="A1:I24"/>
  <sheetViews>
    <sheetView workbookViewId="0">
      <selection activeCell="A3" sqref="A3:H3"/>
    </sheetView>
  </sheetViews>
  <sheetFormatPr defaultColWidth="11.453125" defaultRowHeight="10.5" x14ac:dyDescent="0.25"/>
  <cols>
    <col min="1" max="1" width="18.81640625" style="1246" customWidth="1"/>
    <col min="2" max="2" width="9.7265625" style="1246" customWidth="1"/>
    <col min="3" max="3" width="7.54296875" style="1246" customWidth="1"/>
    <col min="4" max="4" width="7" style="1246" customWidth="1"/>
    <col min="5" max="5" width="9.453125" style="1246" customWidth="1"/>
    <col min="6" max="6" width="11.453125" style="1246" customWidth="1"/>
    <col min="7" max="7" width="12.1796875" style="1246" customWidth="1"/>
    <col min="8" max="8" width="11.453125" style="1246" customWidth="1"/>
    <col min="9" max="9" width="7.26953125" style="1246" customWidth="1"/>
    <col min="10" max="10" width="11.453125" style="1246" customWidth="1"/>
    <col min="11" max="11" width="12.26953125" style="1246" customWidth="1"/>
    <col min="12" max="12" width="11.54296875" style="1246" customWidth="1"/>
    <col min="13" max="13" width="10.7265625" style="1246" customWidth="1"/>
    <col min="14" max="16384" width="11.453125" style="1246"/>
  </cols>
  <sheetData>
    <row r="1" spans="1:9" ht="12.5" x14ac:dyDescent="0.25">
      <c r="A1" s="371" t="s">
        <v>325</v>
      </c>
    </row>
    <row r="2" spans="1:9" s="1274" customFormat="1" ht="13" x14ac:dyDescent="0.3">
      <c r="A2" s="1244" t="s">
        <v>1448</v>
      </c>
    </row>
    <row r="3" spans="1:9" s="1274" customFormat="1" ht="33" customHeight="1" x14ac:dyDescent="0.3">
      <c r="A3" s="2712" t="s">
        <v>1449</v>
      </c>
      <c r="B3" s="2712"/>
      <c r="C3" s="2712"/>
      <c r="D3" s="2712"/>
      <c r="E3" s="2712"/>
      <c r="F3" s="2712"/>
      <c r="G3" s="2712"/>
      <c r="H3" s="2712"/>
      <c r="I3" s="1309"/>
    </row>
    <row r="4" spans="1:9" s="1274" customFormat="1" ht="18" customHeight="1" x14ac:dyDescent="0.3">
      <c r="A4" s="1245">
        <v>2024</v>
      </c>
      <c r="B4" s="1293"/>
      <c r="C4" s="1293"/>
      <c r="D4" s="1293"/>
      <c r="E4" s="1246"/>
      <c r="F4" s="1246"/>
      <c r="H4" s="1247" t="s">
        <v>1272</v>
      </c>
    </row>
    <row r="5" spans="1:9" s="1274" customFormat="1" ht="18" customHeight="1" x14ac:dyDescent="0.3">
      <c r="A5" s="2710" t="s">
        <v>1369</v>
      </c>
      <c r="B5" s="2711" t="s">
        <v>4</v>
      </c>
      <c r="C5" s="2713" t="s">
        <v>1450</v>
      </c>
      <c r="D5" s="2727" t="s">
        <v>1451</v>
      </c>
      <c r="E5" s="2728"/>
      <c r="F5" s="2728"/>
      <c r="G5" s="2728"/>
      <c r="H5" s="2729"/>
    </row>
    <row r="6" spans="1:9" s="1274" customFormat="1" ht="35.25" customHeight="1" x14ac:dyDescent="0.3">
      <c r="A6" s="2710"/>
      <c r="B6" s="2711"/>
      <c r="C6" s="2713"/>
      <c r="D6" s="1248" t="s">
        <v>4</v>
      </c>
      <c r="E6" s="1248" t="s">
        <v>1452</v>
      </c>
      <c r="F6" s="1248" t="s">
        <v>1453</v>
      </c>
      <c r="G6" s="1248" t="s">
        <v>1454</v>
      </c>
      <c r="H6" s="1248" t="s">
        <v>1455</v>
      </c>
    </row>
    <row r="7" spans="1:9" s="1274" customFormat="1" ht="18" customHeight="1" x14ac:dyDescent="0.3">
      <c r="A7" s="1270" t="s">
        <v>4</v>
      </c>
      <c r="B7" s="1270">
        <v>698</v>
      </c>
      <c r="C7" s="1270">
        <v>183</v>
      </c>
      <c r="D7" s="1270">
        <v>515</v>
      </c>
      <c r="E7" s="1270">
        <v>261</v>
      </c>
      <c r="F7" s="1270">
        <v>66</v>
      </c>
      <c r="G7" s="1270">
        <v>62</v>
      </c>
      <c r="H7" s="1270">
        <v>126</v>
      </c>
    </row>
    <row r="8" spans="1:9" s="1274" customFormat="1" ht="18" customHeight="1" x14ac:dyDescent="0.3">
      <c r="A8" s="1284" t="s">
        <v>1357</v>
      </c>
      <c r="B8" s="1270">
        <v>22</v>
      </c>
      <c r="C8" s="1246">
        <v>0</v>
      </c>
      <c r="D8" s="1246">
        <v>22</v>
      </c>
      <c r="E8" s="1246">
        <v>21</v>
      </c>
      <c r="F8" s="1246">
        <v>1</v>
      </c>
      <c r="G8" s="1246">
        <v>0</v>
      </c>
      <c r="H8" s="1246">
        <v>0</v>
      </c>
    </row>
    <row r="9" spans="1:9" s="1274" customFormat="1" ht="18" customHeight="1" x14ac:dyDescent="0.3">
      <c r="A9" s="1284" t="s">
        <v>1456</v>
      </c>
      <c r="B9" s="1270">
        <v>676</v>
      </c>
      <c r="C9" s="1246">
        <v>183</v>
      </c>
      <c r="D9" s="1246">
        <v>493</v>
      </c>
      <c r="E9" s="1246">
        <v>240</v>
      </c>
      <c r="F9" s="1246">
        <v>65</v>
      </c>
      <c r="G9" s="1246">
        <v>62</v>
      </c>
      <c r="H9" s="1246">
        <v>126</v>
      </c>
    </row>
    <row r="10" spans="1:9" s="1274" customFormat="1" ht="18" customHeight="1" x14ac:dyDescent="0.3">
      <c r="A10" s="1301" t="s">
        <v>1358</v>
      </c>
      <c r="B10" s="1270">
        <v>89</v>
      </c>
      <c r="C10" s="1246">
        <v>6</v>
      </c>
      <c r="D10" s="1246">
        <v>83</v>
      </c>
      <c r="E10" s="1246">
        <v>59</v>
      </c>
      <c r="F10" s="1246">
        <v>13</v>
      </c>
      <c r="G10" s="1246">
        <v>6</v>
      </c>
      <c r="H10" s="1246">
        <v>5</v>
      </c>
    </row>
    <row r="11" spans="1:9" s="1274" customFormat="1" ht="18" customHeight="1" x14ac:dyDescent="0.3">
      <c r="A11" s="1301" t="s">
        <v>1359</v>
      </c>
      <c r="B11" s="1270">
        <v>65</v>
      </c>
      <c r="C11" s="1246">
        <v>5</v>
      </c>
      <c r="D11" s="1246">
        <v>60</v>
      </c>
      <c r="E11" s="1246">
        <v>51</v>
      </c>
      <c r="F11" s="1246">
        <v>3</v>
      </c>
      <c r="G11" s="1246">
        <v>2</v>
      </c>
      <c r="H11" s="1246">
        <v>4</v>
      </c>
    </row>
    <row r="12" spans="1:9" s="1274" customFormat="1" ht="18" customHeight="1" x14ac:dyDescent="0.3">
      <c r="A12" s="1301" t="s">
        <v>1360</v>
      </c>
      <c r="B12" s="1270">
        <v>4</v>
      </c>
      <c r="C12" s="1246">
        <v>0</v>
      </c>
      <c r="D12" s="1246">
        <v>4</v>
      </c>
      <c r="E12" s="1246">
        <v>3</v>
      </c>
      <c r="F12" s="1246">
        <v>0</v>
      </c>
      <c r="G12" s="1246">
        <v>0</v>
      </c>
      <c r="H12" s="1246">
        <v>1</v>
      </c>
    </row>
    <row r="13" spans="1:9" s="1274" customFormat="1" ht="18" customHeight="1" x14ac:dyDescent="0.3">
      <c r="A13" s="1301" t="s">
        <v>1361</v>
      </c>
      <c r="B13" s="1270">
        <v>204</v>
      </c>
      <c r="C13" s="1246">
        <v>41</v>
      </c>
      <c r="D13" s="1246">
        <v>163</v>
      </c>
      <c r="E13" s="1246">
        <v>100</v>
      </c>
      <c r="F13" s="1246">
        <v>25</v>
      </c>
      <c r="G13" s="1246">
        <v>25</v>
      </c>
      <c r="H13" s="1246">
        <v>13</v>
      </c>
    </row>
    <row r="14" spans="1:9" s="1274" customFormat="1" ht="18" customHeight="1" x14ac:dyDescent="0.3">
      <c r="A14" s="1301" t="s">
        <v>1362</v>
      </c>
      <c r="B14" s="1270">
        <v>81</v>
      </c>
      <c r="C14" s="1246">
        <v>24</v>
      </c>
      <c r="D14" s="1246">
        <v>57</v>
      </c>
      <c r="E14" s="1246">
        <v>15</v>
      </c>
      <c r="F14" s="1246">
        <v>12</v>
      </c>
      <c r="G14" s="1246">
        <v>11</v>
      </c>
      <c r="H14" s="1246">
        <v>19</v>
      </c>
    </row>
    <row r="15" spans="1:9" s="1274" customFormat="1" ht="18" customHeight="1" x14ac:dyDescent="0.3">
      <c r="A15" s="1301" t="s">
        <v>1363</v>
      </c>
      <c r="B15" s="1270">
        <v>86</v>
      </c>
      <c r="C15" s="1246">
        <v>34</v>
      </c>
      <c r="D15" s="1246">
        <v>52</v>
      </c>
      <c r="E15" s="1246">
        <v>8</v>
      </c>
      <c r="F15" s="1246">
        <v>7</v>
      </c>
      <c r="G15" s="1246">
        <v>7</v>
      </c>
      <c r="H15" s="1246">
        <v>30</v>
      </c>
    </row>
    <row r="16" spans="1:9" s="1274" customFormat="1" ht="18" customHeight="1" x14ac:dyDescent="0.3">
      <c r="A16" s="1301" t="s">
        <v>1364</v>
      </c>
      <c r="B16" s="1270">
        <v>20</v>
      </c>
      <c r="C16" s="1246">
        <v>9</v>
      </c>
      <c r="D16" s="1246">
        <v>11</v>
      </c>
      <c r="E16" s="1246">
        <v>1</v>
      </c>
      <c r="F16" s="1246">
        <v>0</v>
      </c>
      <c r="G16" s="1246">
        <v>1</v>
      </c>
      <c r="H16" s="1246">
        <v>9</v>
      </c>
    </row>
    <row r="17" spans="1:8" s="1274" customFormat="1" ht="18" customHeight="1" x14ac:dyDescent="0.3">
      <c r="A17" s="1301" t="s">
        <v>1365</v>
      </c>
      <c r="B17" s="1270">
        <v>52</v>
      </c>
      <c r="C17" s="1246">
        <v>21</v>
      </c>
      <c r="D17" s="1246">
        <v>31</v>
      </c>
      <c r="E17" s="1246">
        <v>0</v>
      </c>
      <c r="F17" s="1246">
        <v>2</v>
      </c>
      <c r="G17" s="1246">
        <v>6</v>
      </c>
      <c r="H17" s="1246">
        <v>23</v>
      </c>
    </row>
    <row r="18" spans="1:8" s="1274" customFormat="1" ht="18" customHeight="1" x14ac:dyDescent="0.3">
      <c r="A18" s="1301" t="s">
        <v>1366</v>
      </c>
      <c r="B18" s="1270">
        <v>58</v>
      </c>
      <c r="C18" s="1246">
        <v>33</v>
      </c>
      <c r="D18" s="1246">
        <v>25</v>
      </c>
      <c r="E18" s="1246">
        <v>1</v>
      </c>
      <c r="F18" s="1246">
        <v>3</v>
      </c>
      <c r="G18" s="1246">
        <v>4</v>
      </c>
      <c r="H18" s="1246">
        <v>17</v>
      </c>
    </row>
    <row r="19" spans="1:8" s="1274" customFormat="1" ht="18" customHeight="1" x14ac:dyDescent="0.3">
      <c r="A19" s="1301" t="s">
        <v>717</v>
      </c>
      <c r="B19" s="1270">
        <v>17</v>
      </c>
      <c r="C19" s="1246">
        <v>10</v>
      </c>
      <c r="D19" s="1246">
        <v>7</v>
      </c>
      <c r="E19" s="1246">
        <v>2</v>
      </c>
      <c r="F19" s="1246">
        <v>0</v>
      </c>
      <c r="G19" s="1246">
        <v>0</v>
      </c>
      <c r="H19" s="1246">
        <v>5</v>
      </c>
    </row>
    <row r="20" spans="1:8" s="1274" customFormat="1" ht="6" customHeight="1" thickBot="1" x14ac:dyDescent="0.35">
      <c r="A20" s="1286"/>
      <c r="B20" s="1286"/>
      <c r="C20" s="1286"/>
      <c r="D20" s="1286"/>
      <c r="E20" s="1286"/>
      <c r="F20" s="1286"/>
      <c r="G20" s="1286"/>
      <c r="H20" s="1286"/>
    </row>
    <row r="21" spans="1:8" ht="15" customHeight="1" thickTop="1" x14ac:dyDescent="0.25">
      <c r="A21" s="1240" t="s">
        <v>1276</v>
      </c>
    </row>
    <row r="22" spans="1:8" ht="7" customHeight="1" x14ac:dyDescent="0.25">
      <c r="A22" s="1240"/>
    </row>
    <row r="23" spans="1:8" x14ac:dyDescent="0.25">
      <c r="A23" s="1240" t="s">
        <v>304</v>
      </c>
    </row>
    <row r="24" spans="1:8" x14ac:dyDescent="0.25">
      <c r="A24" s="2709" t="s">
        <v>1457</v>
      </c>
      <c r="B24" s="2709"/>
      <c r="C24" s="2709"/>
      <c r="D24" s="2709"/>
      <c r="E24" s="2709"/>
      <c r="F24" s="2709"/>
      <c r="G24" s="2709"/>
      <c r="H24" s="2709"/>
    </row>
  </sheetData>
  <mergeCells count="6">
    <mergeCell ref="A24:H24"/>
    <mergeCell ref="A3:H3"/>
    <mergeCell ref="A5:A6"/>
    <mergeCell ref="B5:B6"/>
    <mergeCell ref="C5:C6"/>
    <mergeCell ref="D5:H5"/>
  </mergeCells>
  <hyperlinks>
    <hyperlink ref="A24" r:id="rId1" xr:uid="{92D1C5FD-489C-45CB-AE02-B090AC64390C}"/>
    <hyperlink ref="A1" location="Índice!A1" display="Voltar ao índice" xr:uid="{9B9C7215-C83E-4BA8-B0F2-D895835637CB}"/>
  </hyperlinks>
  <pageMargins left="0.23622047244094491" right="0.23622047244094491" top="0.41" bottom="0.23" header="0.31496062992125984" footer="0.17"/>
  <pageSetup paperSize="9" orientation="portrait" verticalDpi="300" r:id="rId2"/>
</worksheet>
</file>

<file path=xl/worksheets/sheet1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04D505-7B09-4C9E-BA45-2E6D403BF74B}">
  <sheetPr codeName="Sheet122">
    <pageSetUpPr fitToPage="1"/>
  </sheetPr>
  <dimension ref="A1:H14"/>
  <sheetViews>
    <sheetView workbookViewId="0">
      <selection activeCell="A3" sqref="A3:H3"/>
    </sheetView>
  </sheetViews>
  <sheetFormatPr defaultColWidth="11.453125" defaultRowHeight="10.5" x14ac:dyDescent="0.25"/>
  <cols>
    <col min="1" max="1" width="18.81640625" style="1246" customWidth="1"/>
    <col min="2" max="2" width="9.7265625" style="1246" customWidth="1"/>
    <col min="3" max="3" width="7.54296875" style="1246" customWidth="1"/>
    <col min="4" max="4" width="7" style="1246" customWidth="1"/>
    <col min="5" max="5" width="9.453125" style="1246" customWidth="1"/>
    <col min="6" max="6" width="11.453125" style="1246" customWidth="1"/>
    <col min="7" max="7" width="12.1796875" style="1246" customWidth="1"/>
    <col min="8" max="8" width="11.453125" style="1246" customWidth="1"/>
    <col min="9" max="9" width="7.26953125" style="1246" customWidth="1"/>
    <col min="10" max="10" width="11.453125" style="1246" customWidth="1"/>
    <col min="11" max="11" width="12.26953125" style="1246" customWidth="1"/>
    <col min="12" max="12" width="11.54296875" style="1246" customWidth="1"/>
    <col min="13" max="13" width="10.7265625" style="1246" customWidth="1"/>
    <col min="14" max="16384" width="11.453125" style="1246"/>
  </cols>
  <sheetData>
    <row r="1" spans="1:8" ht="12.5" x14ac:dyDescent="0.25">
      <c r="A1" s="371" t="s">
        <v>325</v>
      </c>
    </row>
    <row r="2" spans="1:8" ht="13" x14ac:dyDescent="0.3">
      <c r="A2" s="1244" t="s">
        <v>1458</v>
      </c>
      <c r="B2" s="1274"/>
      <c r="C2" s="1274"/>
      <c r="D2" s="1274"/>
      <c r="E2" s="1274"/>
      <c r="F2" s="1274"/>
      <c r="G2" s="1274"/>
      <c r="H2" s="1247"/>
    </row>
    <row r="3" spans="1:8" ht="36.75" customHeight="1" x14ac:dyDescent="0.25">
      <c r="A3" s="2712" t="s">
        <v>1459</v>
      </c>
      <c r="B3" s="2712"/>
      <c r="C3" s="2712"/>
      <c r="D3" s="2712"/>
      <c r="E3" s="2712"/>
      <c r="F3" s="2712"/>
      <c r="G3" s="2712"/>
      <c r="H3" s="2712"/>
    </row>
    <row r="4" spans="1:8" ht="13" x14ac:dyDescent="0.3">
      <c r="A4" s="1245">
        <v>2024</v>
      </c>
      <c r="B4" s="1293"/>
      <c r="G4" s="1274"/>
      <c r="H4" s="1247" t="s">
        <v>1272</v>
      </c>
    </row>
    <row r="5" spans="1:8" x14ac:dyDescent="0.25">
      <c r="A5" s="2713" t="s">
        <v>1281</v>
      </c>
      <c r="B5" s="2711" t="s">
        <v>1285</v>
      </c>
      <c r="C5" s="2711" t="s">
        <v>1460</v>
      </c>
      <c r="D5" s="2714" t="s">
        <v>1461</v>
      </c>
      <c r="E5" s="2715"/>
      <c r="F5" s="2715"/>
      <c r="G5" s="2715"/>
      <c r="H5" s="2724"/>
    </row>
    <row r="6" spans="1:8" ht="21" x14ac:dyDescent="0.25">
      <c r="A6" s="2713"/>
      <c r="B6" s="2711"/>
      <c r="C6" s="2711"/>
      <c r="D6" s="1277" t="s">
        <v>4</v>
      </c>
      <c r="E6" s="1277" t="s">
        <v>1462</v>
      </c>
      <c r="F6" s="1277" t="s">
        <v>1453</v>
      </c>
      <c r="G6" s="1277" t="s">
        <v>1454</v>
      </c>
      <c r="H6" s="1278" t="s">
        <v>1455</v>
      </c>
    </row>
    <row r="7" spans="1:8" ht="18" customHeight="1" x14ac:dyDescent="0.25">
      <c r="A7" s="1250" t="s">
        <v>4</v>
      </c>
      <c r="B7" s="1270">
        <v>698</v>
      </c>
      <c r="C7" s="1250">
        <v>183</v>
      </c>
      <c r="D7" s="1250">
        <v>515</v>
      </c>
      <c r="E7" s="1250">
        <v>261</v>
      </c>
      <c r="F7" s="1250">
        <v>66</v>
      </c>
      <c r="G7" s="1250">
        <v>62</v>
      </c>
      <c r="H7" s="1250">
        <v>126</v>
      </c>
    </row>
    <row r="8" spans="1:8" ht="18" customHeight="1" x14ac:dyDescent="0.25">
      <c r="A8" s="1284" t="s">
        <v>1267</v>
      </c>
      <c r="B8" s="1270">
        <v>348</v>
      </c>
      <c r="C8" s="1246">
        <v>67</v>
      </c>
      <c r="D8" s="1246">
        <v>281</v>
      </c>
      <c r="E8" s="1246">
        <v>238</v>
      </c>
      <c r="F8" s="1246">
        <v>26</v>
      </c>
      <c r="G8" s="1246">
        <v>6</v>
      </c>
      <c r="H8" s="1246">
        <v>11</v>
      </c>
    </row>
    <row r="9" spans="1:8" ht="18" customHeight="1" x14ac:dyDescent="0.25">
      <c r="A9" s="1284" t="s">
        <v>1282</v>
      </c>
      <c r="B9" s="1270">
        <v>350</v>
      </c>
      <c r="C9" s="1246">
        <v>116</v>
      </c>
      <c r="D9" s="1246">
        <v>234</v>
      </c>
      <c r="E9" s="1246">
        <v>23</v>
      </c>
      <c r="F9" s="1246">
        <v>40</v>
      </c>
      <c r="G9" s="1246">
        <v>56</v>
      </c>
      <c r="H9" s="1246">
        <v>115</v>
      </c>
    </row>
    <row r="10" spans="1:8" ht="7" customHeight="1" thickBot="1" x14ac:dyDescent="0.3">
      <c r="A10" s="1286"/>
      <c r="B10" s="1286"/>
      <c r="C10" s="1286"/>
      <c r="D10" s="1286"/>
      <c r="E10" s="1286"/>
      <c r="F10" s="1286"/>
      <c r="G10" s="1286"/>
      <c r="H10" s="1286"/>
    </row>
    <row r="11" spans="1:8" ht="13.5" thickTop="1" x14ac:dyDescent="0.3">
      <c r="A11" s="1240" t="s">
        <v>1276</v>
      </c>
      <c r="B11" s="1274"/>
      <c r="C11" s="1274"/>
      <c r="D11" s="1274"/>
      <c r="E11" s="1274"/>
      <c r="F11" s="1274"/>
      <c r="G11" s="1274"/>
      <c r="H11" s="1274"/>
    </row>
    <row r="12" spans="1:8" ht="7" customHeight="1" x14ac:dyDescent="0.3">
      <c r="A12" s="1274"/>
      <c r="B12" s="1274"/>
      <c r="C12" s="1274"/>
      <c r="D12" s="1274"/>
      <c r="E12" s="1274"/>
      <c r="F12" s="1274"/>
      <c r="G12" s="1274"/>
      <c r="H12" s="1274"/>
    </row>
    <row r="13" spans="1:8" ht="13" x14ac:dyDescent="0.3">
      <c r="A13" s="1240" t="s">
        <v>304</v>
      </c>
      <c r="B13" s="1274"/>
      <c r="C13" s="1274"/>
      <c r="D13" s="1274"/>
      <c r="E13" s="1274"/>
      <c r="F13" s="1274"/>
      <c r="G13" s="1274"/>
      <c r="H13" s="1274"/>
    </row>
    <row r="14" spans="1:8" x14ac:dyDescent="0.25">
      <c r="A14" s="2709" t="s">
        <v>1463</v>
      </c>
      <c r="B14" s="2709"/>
      <c r="C14" s="2709"/>
      <c r="D14" s="2709"/>
      <c r="E14" s="2709"/>
      <c r="F14" s="2709"/>
      <c r="G14" s="2709"/>
      <c r="H14" s="2709"/>
    </row>
  </sheetData>
  <mergeCells count="6">
    <mergeCell ref="A14:H14"/>
    <mergeCell ref="A3:H3"/>
    <mergeCell ref="A5:A6"/>
    <mergeCell ref="B5:B6"/>
    <mergeCell ref="C5:C6"/>
    <mergeCell ref="D5:H5"/>
  </mergeCells>
  <hyperlinks>
    <hyperlink ref="A14" r:id="rId1" xr:uid="{97A3EBBF-A759-4094-AF64-C7C328D8236A}"/>
    <hyperlink ref="A1" location="Índice!A1" display="Voltar ao índice" xr:uid="{3385305D-725E-47A0-A42F-485BC353F658}"/>
  </hyperlinks>
  <pageMargins left="0.23622047244094491" right="0.23622047244094491" top="0.41" bottom="0.23" header="0.31496062992125984" footer="0.17"/>
  <pageSetup paperSize="9" orientation="portrait" verticalDpi="300" r:id="rId2"/>
</worksheet>
</file>

<file path=xl/worksheets/sheet1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838AF8-5E5E-42C9-BFE7-0F59D43774D2}">
  <sheetPr codeName="Sheet123">
    <pageSetUpPr fitToPage="1"/>
  </sheetPr>
  <dimension ref="A1:J17"/>
  <sheetViews>
    <sheetView workbookViewId="0">
      <selection activeCell="A3" sqref="A3:H3"/>
    </sheetView>
  </sheetViews>
  <sheetFormatPr defaultColWidth="11.453125" defaultRowHeight="13" x14ac:dyDescent="0.3"/>
  <cols>
    <col min="1" max="1" width="17.453125" style="1274" customWidth="1"/>
    <col min="2" max="16384" width="11.453125" style="1274"/>
  </cols>
  <sheetData>
    <row r="1" spans="1:10" ht="12.75" customHeight="1" x14ac:dyDescent="0.3">
      <c r="A1" s="371" t="s">
        <v>325</v>
      </c>
    </row>
    <row r="2" spans="1:10" s="1246" customFormat="1" ht="15" customHeight="1" x14ac:dyDescent="0.3">
      <c r="A2" s="1244" t="s">
        <v>1464</v>
      </c>
      <c r="B2" s="1274"/>
      <c r="C2" s="1274"/>
      <c r="D2" s="1274"/>
      <c r="E2" s="1274"/>
      <c r="F2" s="1274"/>
      <c r="G2" s="1274"/>
      <c r="H2" s="1247"/>
      <c r="I2" s="1274"/>
      <c r="J2" s="1274"/>
    </row>
    <row r="3" spans="1:10" s="1246" customFormat="1" ht="33" customHeight="1" x14ac:dyDescent="0.25">
      <c r="A3" s="2712" t="s">
        <v>1465</v>
      </c>
      <c r="B3" s="2712"/>
      <c r="C3" s="2712"/>
      <c r="D3" s="2712"/>
      <c r="E3" s="2712"/>
      <c r="F3" s="2712"/>
      <c r="G3" s="2712"/>
      <c r="H3" s="2712"/>
      <c r="I3" s="1310"/>
      <c r="J3" s="1310"/>
    </row>
    <row r="4" spans="1:10" s="1246" customFormat="1" ht="15" customHeight="1" x14ac:dyDescent="0.25">
      <c r="A4" s="1245">
        <v>2024</v>
      </c>
      <c r="B4" s="2730"/>
      <c r="C4" s="2730"/>
      <c r="D4" s="1311"/>
      <c r="E4" s="1293"/>
      <c r="H4" s="1247" t="s">
        <v>1272</v>
      </c>
    </row>
    <row r="5" spans="1:10" s="1246" customFormat="1" ht="15" customHeight="1" x14ac:dyDescent="0.25">
      <c r="A5" s="2713" t="s">
        <v>1281</v>
      </c>
      <c r="B5" s="2714" t="s">
        <v>1466</v>
      </c>
      <c r="C5" s="2715"/>
      <c r="D5" s="2724"/>
      <c r="E5" s="2727" t="s">
        <v>1467</v>
      </c>
      <c r="F5" s="2728"/>
      <c r="G5" s="2728"/>
      <c r="H5" s="2729"/>
      <c r="I5" s="1312"/>
      <c r="J5" s="1312"/>
    </row>
    <row r="6" spans="1:10" s="1246" customFormat="1" ht="15" customHeight="1" x14ac:dyDescent="0.25">
      <c r="A6" s="2713"/>
      <c r="B6" s="2711" t="s">
        <v>628</v>
      </c>
      <c r="C6" s="2731" t="s">
        <v>1468</v>
      </c>
      <c r="D6" s="1277" t="s">
        <v>1469</v>
      </c>
      <c r="E6" s="2731" t="s">
        <v>4</v>
      </c>
      <c r="F6" s="2731" t="s">
        <v>1468</v>
      </c>
      <c r="G6" s="2731" t="s">
        <v>1470</v>
      </c>
      <c r="H6" s="2733" t="s">
        <v>1471</v>
      </c>
      <c r="I6" s="1312"/>
      <c r="J6" s="1312"/>
    </row>
    <row r="7" spans="1:10" s="1246" customFormat="1" ht="10.5" x14ac:dyDescent="0.25">
      <c r="A7" s="2713"/>
      <c r="B7" s="2711"/>
      <c r="C7" s="2732"/>
      <c r="D7" s="1248"/>
      <c r="E7" s="2711"/>
      <c r="F7" s="2711"/>
      <c r="G7" s="2711"/>
      <c r="H7" s="2718"/>
      <c r="I7" s="1313"/>
      <c r="J7" s="1313"/>
    </row>
    <row r="8" spans="1:10" s="1270" customFormat="1" ht="18" customHeight="1" x14ac:dyDescent="0.25">
      <c r="A8" s="1270" t="s">
        <v>4</v>
      </c>
      <c r="B8" s="1270">
        <v>698</v>
      </c>
      <c r="C8" s="1270">
        <v>183</v>
      </c>
      <c r="D8" s="1270">
        <f>+B8-C8</f>
        <v>515</v>
      </c>
      <c r="E8" s="1270">
        <v>524</v>
      </c>
      <c r="F8" s="1270">
        <v>381</v>
      </c>
      <c r="G8" s="1270">
        <v>59</v>
      </c>
      <c r="H8" s="1314">
        <v>84</v>
      </c>
    </row>
    <row r="9" spans="1:10" s="1246" customFormat="1" ht="18" customHeight="1" x14ac:dyDescent="0.25">
      <c r="A9" s="1284" t="s">
        <v>1267</v>
      </c>
      <c r="B9" s="1270">
        <v>348</v>
      </c>
      <c r="C9" s="1246">
        <v>67</v>
      </c>
      <c r="D9" s="1270">
        <f t="shared" ref="D9:D10" si="0">+B9-C9</f>
        <v>281</v>
      </c>
      <c r="E9" s="1246">
        <v>260</v>
      </c>
      <c r="F9" s="1246">
        <v>169</v>
      </c>
      <c r="G9" s="1246">
        <v>27</v>
      </c>
      <c r="H9" s="1247">
        <v>64</v>
      </c>
    </row>
    <row r="10" spans="1:10" s="1246" customFormat="1" ht="18" customHeight="1" x14ac:dyDescent="0.25">
      <c r="A10" s="1284" t="s">
        <v>1282</v>
      </c>
      <c r="B10" s="1270">
        <v>350</v>
      </c>
      <c r="C10" s="1246">
        <v>116</v>
      </c>
      <c r="D10" s="1270">
        <f t="shared" si="0"/>
        <v>234</v>
      </c>
      <c r="E10" s="1246">
        <v>264</v>
      </c>
      <c r="F10" s="1246">
        <v>212</v>
      </c>
      <c r="G10" s="1246">
        <v>32</v>
      </c>
      <c r="H10" s="1247">
        <v>20</v>
      </c>
    </row>
    <row r="11" spans="1:10" s="1246" customFormat="1" ht="6" customHeight="1" thickBot="1" x14ac:dyDescent="0.3">
      <c r="A11" s="1286"/>
      <c r="B11" s="1304"/>
      <c r="C11" s="1286"/>
      <c r="D11" s="1286"/>
      <c r="E11" s="1286"/>
      <c r="F11" s="1286"/>
      <c r="G11" s="1286"/>
      <c r="H11" s="1286"/>
    </row>
    <row r="12" spans="1:10" s="1246" customFormat="1" ht="11" thickTop="1" x14ac:dyDescent="0.25">
      <c r="A12" s="1240" t="s">
        <v>1276</v>
      </c>
    </row>
    <row r="13" spans="1:10" s="1246" customFormat="1" ht="7" customHeight="1" x14ac:dyDescent="0.25"/>
    <row r="14" spans="1:10" s="1246" customFormat="1" ht="10.5" x14ac:dyDescent="0.25">
      <c r="A14" s="1240" t="s">
        <v>304</v>
      </c>
    </row>
    <row r="15" spans="1:10" s="1246" customFormat="1" ht="10.5" x14ac:dyDescent="0.25">
      <c r="A15" s="2709" t="s">
        <v>1457</v>
      </c>
      <c r="B15" s="2709"/>
      <c r="C15" s="2709"/>
      <c r="D15" s="2709"/>
      <c r="E15" s="2709"/>
      <c r="F15" s="2709"/>
      <c r="G15" s="2709"/>
      <c r="H15" s="2709"/>
      <c r="I15" s="2709"/>
      <c r="J15" s="2709"/>
    </row>
    <row r="16" spans="1:10" ht="28.5" customHeight="1" x14ac:dyDescent="0.3">
      <c r="A16" s="2709" t="s">
        <v>1472</v>
      </c>
      <c r="B16" s="2709"/>
      <c r="C16" s="2709"/>
      <c r="D16" s="2709"/>
      <c r="E16" s="2709"/>
      <c r="F16" s="2709"/>
      <c r="G16" s="2709"/>
      <c r="H16" s="2709"/>
      <c r="I16" s="1290"/>
    </row>
    <row r="17" spans="1:10" s="1246" customFormat="1" ht="12.75" customHeight="1" x14ac:dyDescent="0.25">
      <c r="A17" s="2709" t="s">
        <v>1473</v>
      </c>
      <c r="B17" s="2709"/>
      <c r="C17" s="2709"/>
      <c r="D17" s="2709"/>
      <c r="E17" s="2709"/>
      <c r="F17" s="2709"/>
      <c r="G17" s="2709"/>
      <c r="H17" s="2709"/>
      <c r="I17" s="2709"/>
      <c r="J17" s="2709"/>
    </row>
  </sheetData>
  <mergeCells count="14">
    <mergeCell ref="A15:J15"/>
    <mergeCell ref="A16:H16"/>
    <mergeCell ref="A17:J17"/>
    <mergeCell ref="A3:H3"/>
    <mergeCell ref="B4:C4"/>
    <mergeCell ref="A5:A7"/>
    <mergeCell ref="B5:D5"/>
    <mergeCell ref="E5:H5"/>
    <mergeCell ref="B6:B7"/>
    <mergeCell ref="C6:C7"/>
    <mergeCell ref="E6:E7"/>
    <mergeCell ref="F6:F7"/>
    <mergeCell ref="G6:G7"/>
    <mergeCell ref="H6:H7"/>
  </mergeCells>
  <hyperlinks>
    <hyperlink ref="A16" r:id="rId1" xr:uid="{733EAD05-05E1-446C-9062-0E917C317C85}"/>
    <hyperlink ref="A15" r:id="rId2" xr:uid="{72394646-481B-425A-832E-4C40E634E186}"/>
    <hyperlink ref="A17" r:id="rId3" xr:uid="{3A0F649A-08EB-40A6-8E41-3FBB4636FD08}"/>
    <hyperlink ref="A1" location="Índice!A1" display="Voltar ao índice" xr:uid="{7DAFD075-1EBA-42D8-9F70-AA83FA368B87}"/>
  </hyperlinks>
  <pageMargins left="0.23622047244094491" right="0.27559055118110237" top="0.31" bottom="0.39" header="0.17" footer="0.31496062992125984"/>
  <pageSetup paperSize="9" scale="82" orientation="portrait" verticalDpi="300" r:id="rId4"/>
</worksheet>
</file>

<file path=xl/worksheets/sheet1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C7C272-0D24-43C0-8760-FCE6908F5B70}">
  <sheetPr codeName="Sheet124">
    <pageSetUpPr fitToPage="1"/>
  </sheetPr>
  <dimension ref="A1:I25"/>
  <sheetViews>
    <sheetView workbookViewId="0">
      <selection activeCell="A3" sqref="A3:I3"/>
    </sheetView>
  </sheetViews>
  <sheetFormatPr defaultColWidth="11.453125" defaultRowHeight="13" x14ac:dyDescent="0.3"/>
  <cols>
    <col min="1" max="1" width="17.453125" style="1274" customWidth="1"/>
    <col min="2" max="16384" width="11.453125" style="1274"/>
  </cols>
  <sheetData>
    <row r="1" spans="1:9" ht="12.75" customHeight="1" x14ac:dyDescent="0.3">
      <c r="A1" s="371" t="s">
        <v>325</v>
      </c>
    </row>
    <row r="2" spans="1:9" s="1246" customFormat="1" ht="15.75" customHeight="1" x14ac:dyDescent="0.3">
      <c r="A2" s="1244" t="s">
        <v>1474</v>
      </c>
      <c r="B2" s="1274"/>
      <c r="C2" s="1274"/>
      <c r="D2" s="1274"/>
      <c r="E2" s="1274"/>
      <c r="F2" s="1274"/>
      <c r="G2" s="1274"/>
      <c r="H2" s="1274"/>
      <c r="I2" s="1274"/>
    </row>
    <row r="3" spans="1:9" s="1246" customFormat="1" ht="32.25" customHeight="1" x14ac:dyDescent="0.25">
      <c r="A3" s="2712" t="s">
        <v>1475</v>
      </c>
      <c r="B3" s="2712"/>
      <c r="C3" s="2712"/>
      <c r="D3" s="2712"/>
      <c r="E3" s="2712"/>
      <c r="F3" s="2712"/>
      <c r="G3" s="2712"/>
      <c r="H3" s="2712"/>
      <c r="I3" s="2712"/>
    </row>
    <row r="4" spans="1:9" s="1246" customFormat="1" ht="10.5" x14ac:dyDescent="0.25">
      <c r="A4" s="1245">
        <v>2024</v>
      </c>
      <c r="B4" s="1293"/>
      <c r="C4" s="1293"/>
      <c r="D4" s="1293"/>
      <c r="I4" s="1247" t="s">
        <v>1272</v>
      </c>
    </row>
    <row r="5" spans="1:9" s="1246" customFormat="1" ht="10.5" x14ac:dyDescent="0.25">
      <c r="A5" s="2710" t="s">
        <v>1369</v>
      </c>
      <c r="B5" s="2711" t="s">
        <v>4</v>
      </c>
      <c r="C5" s="2713" t="s">
        <v>1476</v>
      </c>
      <c r="D5" s="2734" t="s">
        <v>1477</v>
      </c>
      <c r="E5" s="2729"/>
      <c r="F5" s="2729"/>
      <c r="G5" s="2729"/>
      <c r="H5" s="2729"/>
      <c r="I5" s="2729"/>
    </row>
    <row r="6" spans="1:9" s="1246" customFormat="1" ht="21" x14ac:dyDescent="0.25">
      <c r="A6" s="2710"/>
      <c r="B6" s="2711"/>
      <c r="C6" s="2713"/>
      <c r="D6" s="1248" t="s">
        <v>4</v>
      </c>
      <c r="E6" s="1248" t="s">
        <v>1478</v>
      </c>
      <c r="F6" s="1248" t="s">
        <v>1479</v>
      </c>
      <c r="G6" s="1248" t="s">
        <v>1480</v>
      </c>
      <c r="H6" s="1248" t="s">
        <v>1481</v>
      </c>
      <c r="I6" s="1248" t="s">
        <v>1482</v>
      </c>
    </row>
    <row r="7" spans="1:9" s="1246" customFormat="1" ht="20.25" customHeight="1" x14ac:dyDescent="0.25">
      <c r="A7" s="1250" t="s">
        <v>4</v>
      </c>
      <c r="B7" s="1270">
        <v>524</v>
      </c>
      <c r="C7" s="1270">
        <v>381</v>
      </c>
      <c r="D7" s="1270">
        <v>59</v>
      </c>
      <c r="E7" s="1270">
        <v>26</v>
      </c>
      <c r="F7" s="1270">
        <v>9</v>
      </c>
      <c r="G7" s="1270">
        <v>8</v>
      </c>
      <c r="H7" s="1270">
        <v>12</v>
      </c>
      <c r="I7" s="1270">
        <v>4</v>
      </c>
    </row>
    <row r="8" spans="1:9" s="1246" customFormat="1" ht="18" customHeight="1" x14ac:dyDescent="0.25">
      <c r="A8" s="1284" t="s">
        <v>1357</v>
      </c>
      <c r="B8" s="1270">
        <v>167</v>
      </c>
      <c r="C8" s="1246">
        <v>128</v>
      </c>
      <c r="D8" s="1246">
        <v>6</v>
      </c>
      <c r="E8" s="1246">
        <v>0</v>
      </c>
      <c r="F8" s="1246">
        <v>1</v>
      </c>
      <c r="G8" s="1246">
        <v>1</v>
      </c>
      <c r="H8" s="1246">
        <v>4</v>
      </c>
      <c r="I8" s="1246">
        <v>0</v>
      </c>
    </row>
    <row r="9" spans="1:9" s="1246" customFormat="1" ht="18" customHeight="1" x14ac:dyDescent="0.25">
      <c r="A9" s="1284" t="s">
        <v>1456</v>
      </c>
      <c r="B9" s="1270">
        <v>357</v>
      </c>
      <c r="C9" s="1246">
        <v>253</v>
      </c>
      <c r="D9" s="1246">
        <v>53</v>
      </c>
      <c r="E9" s="1246">
        <v>26</v>
      </c>
      <c r="F9" s="1246">
        <v>8</v>
      </c>
      <c r="G9" s="1246">
        <v>7</v>
      </c>
      <c r="H9" s="1246">
        <v>8</v>
      </c>
      <c r="I9" s="1246">
        <v>4</v>
      </c>
    </row>
    <row r="10" spans="1:9" s="1246" customFormat="1" ht="18" customHeight="1" x14ac:dyDescent="0.25">
      <c r="A10" s="1301" t="s">
        <v>1358</v>
      </c>
      <c r="B10" s="1270">
        <v>91</v>
      </c>
      <c r="C10" s="1246">
        <v>43</v>
      </c>
      <c r="D10" s="1246">
        <v>20</v>
      </c>
      <c r="E10" s="1246">
        <v>8</v>
      </c>
      <c r="F10" s="1246">
        <v>1</v>
      </c>
      <c r="G10" s="1246">
        <v>3</v>
      </c>
      <c r="H10" s="1246">
        <v>4</v>
      </c>
      <c r="I10" s="1246">
        <v>4</v>
      </c>
    </row>
    <row r="11" spans="1:9" s="1246" customFormat="1" ht="18" customHeight="1" x14ac:dyDescent="0.25">
      <c r="A11" s="1301" t="s">
        <v>1359</v>
      </c>
      <c r="B11" s="1270">
        <v>25</v>
      </c>
      <c r="C11" s="1246">
        <v>12</v>
      </c>
      <c r="D11" s="1246">
        <v>6</v>
      </c>
      <c r="E11" s="1246">
        <v>5</v>
      </c>
      <c r="F11" s="1246">
        <v>0</v>
      </c>
      <c r="G11" s="1246">
        <v>0</v>
      </c>
      <c r="H11" s="1246">
        <v>1</v>
      </c>
      <c r="I11" s="1246">
        <v>0</v>
      </c>
    </row>
    <row r="12" spans="1:9" s="1246" customFormat="1" ht="18" customHeight="1" x14ac:dyDescent="0.25">
      <c r="A12" s="1301" t="s">
        <v>1360</v>
      </c>
      <c r="B12" s="1270">
        <v>7</v>
      </c>
      <c r="C12" s="1246">
        <v>6</v>
      </c>
      <c r="D12" s="1246">
        <v>0</v>
      </c>
      <c r="E12" s="1246">
        <v>0</v>
      </c>
      <c r="F12" s="1246">
        <v>0</v>
      </c>
      <c r="G12" s="1246">
        <v>0</v>
      </c>
      <c r="H12" s="1246">
        <v>0</v>
      </c>
      <c r="I12" s="1246">
        <v>0</v>
      </c>
    </row>
    <row r="13" spans="1:9" s="1246" customFormat="1" ht="18" customHeight="1" x14ac:dyDescent="0.25">
      <c r="A13" s="1301" t="s">
        <v>1361</v>
      </c>
      <c r="B13" s="1270">
        <v>70</v>
      </c>
      <c r="C13" s="1246">
        <v>48</v>
      </c>
      <c r="D13" s="1246">
        <v>15</v>
      </c>
      <c r="E13" s="1246">
        <v>10</v>
      </c>
      <c r="F13" s="1246">
        <v>3</v>
      </c>
      <c r="G13" s="1246">
        <v>2</v>
      </c>
      <c r="H13" s="1246">
        <v>0</v>
      </c>
      <c r="I13" s="1246">
        <v>0</v>
      </c>
    </row>
    <row r="14" spans="1:9" s="1246" customFormat="1" ht="18" customHeight="1" x14ac:dyDescent="0.25">
      <c r="A14" s="1301" t="s">
        <v>1362</v>
      </c>
      <c r="B14" s="1270">
        <v>25</v>
      </c>
      <c r="C14" s="1246">
        <v>17</v>
      </c>
      <c r="D14" s="1246">
        <v>5</v>
      </c>
      <c r="E14" s="1246">
        <v>0</v>
      </c>
      <c r="F14" s="1246">
        <v>3</v>
      </c>
      <c r="G14" s="1246">
        <v>0</v>
      </c>
      <c r="H14" s="1246">
        <v>2</v>
      </c>
      <c r="I14" s="1246">
        <v>0</v>
      </c>
    </row>
    <row r="15" spans="1:9" s="1246" customFormat="1" ht="18" customHeight="1" x14ac:dyDescent="0.25">
      <c r="A15" s="1301" t="s">
        <v>1363</v>
      </c>
      <c r="B15" s="1270">
        <v>51</v>
      </c>
      <c r="C15" s="1246">
        <v>43</v>
      </c>
      <c r="D15" s="1246">
        <v>4</v>
      </c>
      <c r="E15" s="1246">
        <v>2</v>
      </c>
      <c r="F15" s="1246">
        <v>1</v>
      </c>
      <c r="G15" s="1246">
        <v>1</v>
      </c>
      <c r="H15" s="1246">
        <v>0</v>
      </c>
      <c r="I15" s="1246">
        <v>0</v>
      </c>
    </row>
    <row r="16" spans="1:9" s="1246" customFormat="1" ht="18" customHeight="1" x14ac:dyDescent="0.25">
      <c r="A16" s="1301" t="s">
        <v>1364</v>
      </c>
      <c r="B16" s="1270">
        <v>16</v>
      </c>
      <c r="C16" s="1246">
        <v>15</v>
      </c>
      <c r="D16" s="1246">
        <v>1</v>
      </c>
      <c r="E16" s="1246">
        <v>0</v>
      </c>
      <c r="F16" s="1246">
        <v>0</v>
      </c>
      <c r="G16" s="1246">
        <v>0</v>
      </c>
      <c r="H16" s="1246">
        <v>1</v>
      </c>
      <c r="I16" s="1246">
        <v>0</v>
      </c>
    </row>
    <row r="17" spans="1:9" s="1246" customFormat="1" ht="18" customHeight="1" x14ac:dyDescent="0.25">
      <c r="A17" s="1301" t="s">
        <v>1365</v>
      </c>
      <c r="B17" s="1270">
        <v>39</v>
      </c>
      <c r="C17" s="1246">
        <v>38</v>
      </c>
      <c r="D17" s="1246">
        <v>1</v>
      </c>
      <c r="E17" s="1246">
        <v>1</v>
      </c>
      <c r="F17" s="1246">
        <v>0</v>
      </c>
      <c r="G17" s="1246">
        <v>0</v>
      </c>
      <c r="H17" s="1246">
        <v>0</v>
      </c>
      <c r="I17" s="1246">
        <v>0</v>
      </c>
    </row>
    <row r="18" spans="1:9" s="1246" customFormat="1" ht="18" customHeight="1" x14ac:dyDescent="0.25">
      <c r="A18" s="1301" t="s">
        <v>1366</v>
      </c>
      <c r="B18" s="1270">
        <v>22</v>
      </c>
      <c r="C18" s="1246">
        <v>22</v>
      </c>
      <c r="D18" s="1246">
        <v>0</v>
      </c>
      <c r="E18" s="1246">
        <v>0</v>
      </c>
      <c r="F18" s="1246">
        <v>0</v>
      </c>
      <c r="G18" s="1246">
        <v>0</v>
      </c>
      <c r="H18" s="1246">
        <v>0</v>
      </c>
      <c r="I18" s="1246">
        <v>0</v>
      </c>
    </row>
    <row r="19" spans="1:9" s="1246" customFormat="1" ht="18" customHeight="1" x14ac:dyDescent="0.25">
      <c r="A19" s="1301" t="s">
        <v>717</v>
      </c>
      <c r="B19" s="1270">
        <v>11</v>
      </c>
      <c r="C19" s="1246">
        <v>9</v>
      </c>
      <c r="D19" s="1246">
        <v>1</v>
      </c>
      <c r="E19" s="1246">
        <v>0</v>
      </c>
      <c r="F19" s="1246">
        <v>0</v>
      </c>
      <c r="G19" s="1246">
        <v>1</v>
      </c>
      <c r="H19" s="1246">
        <v>0</v>
      </c>
      <c r="I19" s="1246">
        <v>0</v>
      </c>
    </row>
    <row r="20" spans="1:9" s="1246" customFormat="1" ht="7" customHeight="1" thickBot="1" x14ac:dyDescent="0.3">
      <c r="A20" s="1286"/>
      <c r="B20" s="1286"/>
      <c r="C20" s="1286"/>
      <c r="D20" s="1286"/>
      <c r="E20" s="1286"/>
      <c r="F20" s="1286"/>
      <c r="G20" s="1286"/>
      <c r="H20" s="1286"/>
      <c r="I20" s="1286"/>
    </row>
    <row r="21" spans="1:9" s="1246" customFormat="1" ht="11" thickTop="1" x14ac:dyDescent="0.25">
      <c r="A21" s="1240" t="s">
        <v>1276</v>
      </c>
    </row>
    <row r="22" spans="1:9" s="1246" customFormat="1" ht="7" customHeight="1" x14ac:dyDescent="0.25"/>
    <row r="23" spans="1:9" s="1246" customFormat="1" ht="10.5" x14ac:dyDescent="0.25">
      <c r="A23" s="1240" t="s">
        <v>304</v>
      </c>
    </row>
    <row r="24" spans="1:9" s="1246" customFormat="1" ht="12.75" customHeight="1" x14ac:dyDescent="0.25">
      <c r="A24" s="2709" t="s">
        <v>1473</v>
      </c>
      <c r="B24" s="2709"/>
      <c r="C24" s="2709"/>
      <c r="D24" s="2709"/>
      <c r="E24" s="2709"/>
      <c r="F24" s="2709"/>
      <c r="G24" s="2709"/>
      <c r="H24" s="2709"/>
      <c r="I24" s="2709"/>
    </row>
    <row r="25" spans="1:9" ht="10.5" customHeight="1" x14ac:dyDescent="0.3"/>
  </sheetData>
  <mergeCells count="6">
    <mergeCell ref="A24:I24"/>
    <mergeCell ref="A3:I3"/>
    <mergeCell ref="A5:A6"/>
    <mergeCell ref="B5:B6"/>
    <mergeCell ref="C5:C6"/>
    <mergeCell ref="D5:I5"/>
  </mergeCells>
  <hyperlinks>
    <hyperlink ref="A24" r:id="rId1" xr:uid="{1CA1C16E-039D-413F-BD1C-62C90F3E776E}"/>
    <hyperlink ref="A1" location="Índice!A1" display="Voltar ao índice" xr:uid="{79AD4006-8B6F-492C-A65A-E87C297F292E}"/>
  </hyperlinks>
  <pageMargins left="0.23622047244094491" right="0.27559055118110237" top="0.31" bottom="0.39" header="0.17" footer="0.31496062992125984"/>
  <pageSetup paperSize="9" scale="82" orientation="portrait" verticalDpi="300"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8D546A-43C0-4666-B088-D4361A221DEE}">
  <sheetPr codeName="Sheet8"/>
  <dimension ref="A1:J46"/>
  <sheetViews>
    <sheetView zoomScaleNormal="100" workbookViewId="0"/>
  </sheetViews>
  <sheetFormatPr defaultColWidth="9.1796875" defaultRowHeight="12.5" x14ac:dyDescent="0.25"/>
  <cols>
    <col min="1" max="1" width="45.7265625" style="228" bestFit="1" customWidth="1"/>
    <col min="2" max="6" width="9.7265625" style="228" customWidth="1"/>
    <col min="7" max="16384" width="9.1796875" style="228"/>
  </cols>
  <sheetData>
    <row r="1" spans="1:10" x14ac:dyDescent="0.25">
      <c r="A1" s="371" t="s">
        <v>325</v>
      </c>
    </row>
    <row r="2" spans="1:10" x14ac:dyDescent="0.25">
      <c r="A2" s="2434" t="s">
        <v>238</v>
      </c>
      <c r="B2" s="2434"/>
      <c r="C2" s="2434"/>
    </row>
    <row r="3" spans="1:10" ht="21" customHeight="1" x14ac:dyDescent="0.25">
      <c r="A3" s="2435" t="s">
        <v>306</v>
      </c>
      <c r="B3" s="2435"/>
      <c r="C3" s="2435"/>
      <c r="D3" s="2435"/>
      <c r="E3" s="2435"/>
      <c r="F3" s="2435"/>
    </row>
    <row r="4" spans="1:10" ht="14.15" customHeight="1" x14ac:dyDescent="0.25">
      <c r="A4" s="229"/>
      <c r="B4" s="230"/>
      <c r="C4" s="230"/>
      <c r="D4" s="230"/>
      <c r="E4" s="230"/>
      <c r="F4" s="302" t="s">
        <v>241</v>
      </c>
    </row>
    <row r="5" spans="1:10" ht="40" customHeight="1" x14ac:dyDescent="0.25">
      <c r="A5" s="286" t="s">
        <v>235</v>
      </c>
      <c r="B5" s="231">
        <v>2023</v>
      </c>
      <c r="C5" s="232">
        <v>2022</v>
      </c>
      <c r="D5" s="232">
        <v>2021</v>
      </c>
      <c r="E5" s="232">
        <v>2020</v>
      </c>
      <c r="F5" s="232">
        <v>2019</v>
      </c>
    </row>
    <row r="6" spans="1:10" ht="9" customHeight="1" x14ac:dyDescent="0.25">
      <c r="A6" s="277"/>
      <c r="B6" s="277"/>
      <c r="C6" s="277"/>
      <c r="D6" s="277"/>
      <c r="E6" s="277"/>
      <c r="F6" s="277"/>
    </row>
    <row r="7" spans="1:10" ht="18" customHeight="1" x14ac:dyDescent="0.25">
      <c r="A7" s="285" t="s">
        <v>153</v>
      </c>
      <c r="B7" s="288">
        <v>79706</v>
      </c>
      <c r="C7" s="287">
        <v>75370</v>
      </c>
      <c r="D7" s="287">
        <v>68520</v>
      </c>
      <c r="E7" s="287">
        <v>64559</v>
      </c>
      <c r="F7" s="287">
        <v>65514</v>
      </c>
      <c r="J7" s="233"/>
    </row>
    <row r="8" spans="1:10" x14ac:dyDescent="0.25">
      <c r="A8" s="278" t="s">
        <v>154</v>
      </c>
      <c r="B8" s="289">
        <v>13</v>
      </c>
      <c r="C8" s="289">
        <v>13</v>
      </c>
      <c r="D8" s="289">
        <v>15</v>
      </c>
      <c r="E8" s="289">
        <v>16</v>
      </c>
      <c r="F8" s="289">
        <v>19</v>
      </c>
      <c r="I8" s="233"/>
    </row>
    <row r="9" spans="1:10" x14ac:dyDescent="0.25">
      <c r="A9" s="278" t="s">
        <v>155</v>
      </c>
      <c r="B9" s="289">
        <v>1516</v>
      </c>
      <c r="C9" s="289">
        <v>1497</v>
      </c>
      <c r="D9" s="289">
        <v>1485</v>
      </c>
      <c r="E9" s="289">
        <v>1469</v>
      </c>
      <c r="F9" s="289">
        <v>1502</v>
      </c>
      <c r="I9" s="233"/>
    </row>
    <row r="10" spans="1:10" x14ac:dyDescent="0.25">
      <c r="A10" s="279" t="s">
        <v>156</v>
      </c>
      <c r="B10" s="289">
        <v>619</v>
      </c>
      <c r="C10" s="289">
        <v>615</v>
      </c>
      <c r="D10" s="289">
        <v>630</v>
      </c>
      <c r="E10" s="289">
        <v>634</v>
      </c>
      <c r="F10" s="289">
        <v>713</v>
      </c>
      <c r="I10" s="233"/>
    </row>
    <row r="11" spans="1:10" x14ac:dyDescent="0.25">
      <c r="A11" s="278" t="s">
        <v>157</v>
      </c>
      <c r="B11" s="289">
        <v>128</v>
      </c>
      <c r="C11" s="289">
        <v>129</v>
      </c>
      <c r="D11" s="289">
        <v>130</v>
      </c>
      <c r="E11" s="289">
        <v>135</v>
      </c>
      <c r="F11" s="289">
        <v>141</v>
      </c>
      <c r="I11" s="233"/>
    </row>
    <row r="12" spans="1:10" x14ac:dyDescent="0.25">
      <c r="A12" s="278" t="s">
        <v>158</v>
      </c>
      <c r="B12" s="289">
        <v>38</v>
      </c>
      <c r="C12" s="289">
        <v>40</v>
      </c>
      <c r="D12" s="289">
        <v>37</v>
      </c>
      <c r="E12" s="289">
        <v>33</v>
      </c>
      <c r="F12" s="289">
        <v>37</v>
      </c>
      <c r="I12" s="233"/>
    </row>
    <row r="13" spans="1:10" x14ac:dyDescent="0.25">
      <c r="A13" s="278" t="s">
        <v>159</v>
      </c>
      <c r="B13" s="289">
        <v>710</v>
      </c>
      <c r="C13" s="289">
        <v>718</v>
      </c>
      <c r="D13" s="289">
        <v>696</v>
      </c>
      <c r="E13" s="289">
        <v>711</v>
      </c>
      <c r="F13" s="289">
        <v>762</v>
      </c>
      <c r="I13" s="233"/>
    </row>
    <row r="14" spans="1:10" x14ac:dyDescent="0.25">
      <c r="A14" s="278" t="s">
        <v>160</v>
      </c>
      <c r="B14" s="289">
        <v>72</v>
      </c>
      <c r="C14" s="289">
        <v>68</v>
      </c>
      <c r="D14" s="289">
        <v>56</v>
      </c>
      <c r="E14" s="289">
        <v>57</v>
      </c>
      <c r="F14" s="289">
        <v>56</v>
      </c>
      <c r="I14" s="233"/>
    </row>
    <row r="15" spans="1:10" x14ac:dyDescent="0.25">
      <c r="A15" s="280" t="s">
        <v>161</v>
      </c>
      <c r="B15" s="290">
        <v>611</v>
      </c>
      <c r="C15" s="290">
        <v>612</v>
      </c>
      <c r="D15" s="290">
        <v>606</v>
      </c>
      <c r="E15" s="290">
        <v>586</v>
      </c>
      <c r="F15" s="290">
        <v>592</v>
      </c>
      <c r="I15" s="233"/>
    </row>
    <row r="16" spans="1:10" ht="21" x14ac:dyDescent="0.25">
      <c r="A16" s="280" t="s">
        <v>162</v>
      </c>
      <c r="B16" s="290">
        <v>3285</v>
      </c>
      <c r="C16" s="290">
        <v>3402</v>
      </c>
      <c r="D16" s="290">
        <v>3526</v>
      </c>
      <c r="E16" s="290">
        <v>3666</v>
      </c>
      <c r="F16" s="290">
        <v>3878</v>
      </c>
      <c r="I16" s="233"/>
    </row>
    <row r="17" spans="1:9" ht="21" x14ac:dyDescent="0.25">
      <c r="A17" s="280" t="s">
        <v>163</v>
      </c>
      <c r="B17" s="290">
        <v>62</v>
      </c>
      <c r="C17" s="290">
        <v>63</v>
      </c>
      <c r="D17" s="290">
        <v>66</v>
      </c>
      <c r="E17" s="290">
        <v>63</v>
      </c>
      <c r="F17" s="290">
        <v>70</v>
      </c>
      <c r="I17" s="233"/>
    </row>
    <row r="18" spans="1:9" x14ac:dyDescent="0.25">
      <c r="A18" s="281" t="s">
        <v>164</v>
      </c>
      <c r="B18" s="290">
        <v>566</v>
      </c>
      <c r="C18" s="290">
        <v>518</v>
      </c>
      <c r="D18" s="290">
        <v>481</v>
      </c>
      <c r="E18" s="290">
        <v>465</v>
      </c>
      <c r="F18" s="290">
        <v>452</v>
      </c>
      <c r="I18" s="233"/>
    </row>
    <row r="19" spans="1:9" x14ac:dyDescent="0.25">
      <c r="A19" s="282" t="s">
        <v>165</v>
      </c>
      <c r="B19" s="290">
        <v>292</v>
      </c>
      <c r="C19" s="290">
        <v>279</v>
      </c>
      <c r="D19" s="290">
        <v>287</v>
      </c>
      <c r="E19" s="290">
        <v>292</v>
      </c>
      <c r="F19" s="290">
        <v>301</v>
      </c>
      <c r="I19" s="233"/>
    </row>
    <row r="20" spans="1:9" x14ac:dyDescent="0.25">
      <c r="A20" s="280" t="s">
        <v>166</v>
      </c>
      <c r="B20" s="290">
        <v>402</v>
      </c>
      <c r="C20" s="290">
        <v>399</v>
      </c>
      <c r="D20" s="290">
        <v>395</v>
      </c>
      <c r="E20" s="290">
        <v>394</v>
      </c>
      <c r="F20" s="290">
        <v>432</v>
      </c>
      <c r="I20" s="233"/>
    </row>
    <row r="21" spans="1:9" x14ac:dyDescent="0.25">
      <c r="A21" s="282" t="s">
        <v>167</v>
      </c>
      <c r="B21" s="290">
        <v>132</v>
      </c>
      <c r="C21" s="290">
        <v>114</v>
      </c>
      <c r="D21" s="290">
        <v>81</v>
      </c>
      <c r="E21" s="290">
        <v>62</v>
      </c>
      <c r="F21" s="290">
        <v>47</v>
      </c>
      <c r="I21" s="233"/>
    </row>
    <row r="22" spans="1:9" x14ac:dyDescent="0.25">
      <c r="A22" s="279" t="s">
        <v>168</v>
      </c>
      <c r="B22" s="289">
        <v>3387</v>
      </c>
      <c r="C22" s="289">
        <v>3160</v>
      </c>
      <c r="D22" s="289">
        <v>2893</v>
      </c>
      <c r="E22" s="289">
        <v>2548</v>
      </c>
      <c r="F22" s="289">
        <v>2450</v>
      </c>
      <c r="I22" s="233"/>
    </row>
    <row r="23" spans="1:9" ht="21" x14ac:dyDescent="0.25">
      <c r="A23" s="279" t="s">
        <v>169</v>
      </c>
      <c r="B23" s="289">
        <v>640</v>
      </c>
      <c r="C23" s="289">
        <v>594</v>
      </c>
      <c r="D23" s="289">
        <v>492</v>
      </c>
      <c r="E23" s="289">
        <v>437</v>
      </c>
      <c r="F23" s="289">
        <v>404</v>
      </c>
      <c r="I23" s="233"/>
    </row>
    <row r="24" spans="1:9" x14ac:dyDescent="0.25">
      <c r="A24" s="279" t="s">
        <v>170</v>
      </c>
      <c r="B24" s="289">
        <v>48</v>
      </c>
      <c r="C24" s="289">
        <v>45</v>
      </c>
      <c r="D24" s="289">
        <v>49</v>
      </c>
      <c r="E24" s="289">
        <v>50</v>
      </c>
      <c r="F24" s="289">
        <v>54</v>
      </c>
      <c r="I24" s="233"/>
    </row>
    <row r="25" spans="1:9" x14ac:dyDescent="0.25">
      <c r="A25" s="282" t="s">
        <v>171</v>
      </c>
      <c r="B25" s="290">
        <v>63</v>
      </c>
      <c r="C25" s="290">
        <v>66</v>
      </c>
      <c r="D25" s="290">
        <v>61</v>
      </c>
      <c r="E25" s="290">
        <v>57</v>
      </c>
      <c r="F25" s="290">
        <v>69</v>
      </c>
      <c r="I25" s="233"/>
    </row>
    <row r="26" spans="1:9" x14ac:dyDescent="0.25">
      <c r="A26" s="280" t="s">
        <v>172</v>
      </c>
      <c r="B26" s="290">
        <v>530</v>
      </c>
      <c r="C26" s="290">
        <v>497</v>
      </c>
      <c r="D26" s="290">
        <v>421</v>
      </c>
      <c r="E26" s="290">
        <v>389</v>
      </c>
      <c r="F26" s="290">
        <v>421</v>
      </c>
      <c r="I26" s="233"/>
    </row>
    <row r="27" spans="1:9" x14ac:dyDescent="0.25">
      <c r="A27" s="282" t="s">
        <v>173</v>
      </c>
      <c r="B27" s="290">
        <v>281</v>
      </c>
      <c r="C27" s="290">
        <v>298</v>
      </c>
      <c r="D27" s="290">
        <v>296</v>
      </c>
      <c r="E27" s="290">
        <v>291</v>
      </c>
      <c r="F27" s="290">
        <v>295</v>
      </c>
      <c r="I27" s="233"/>
    </row>
    <row r="28" spans="1:9" x14ac:dyDescent="0.25">
      <c r="A28" s="282" t="s">
        <v>174</v>
      </c>
      <c r="B28" s="290">
        <v>94</v>
      </c>
      <c r="C28" s="290">
        <v>98</v>
      </c>
      <c r="D28" s="290">
        <v>95</v>
      </c>
      <c r="E28" s="290">
        <v>79</v>
      </c>
      <c r="F28" s="290">
        <v>78</v>
      </c>
      <c r="I28" s="233"/>
    </row>
    <row r="29" spans="1:9" x14ac:dyDescent="0.25">
      <c r="A29" s="282" t="s">
        <v>175</v>
      </c>
      <c r="B29" s="290">
        <v>58</v>
      </c>
      <c r="C29" s="290">
        <v>57</v>
      </c>
      <c r="D29" s="290">
        <v>53</v>
      </c>
      <c r="E29" s="290">
        <v>48</v>
      </c>
      <c r="F29" s="290">
        <v>57</v>
      </c>
      <c r="I29" s="233"/>
    </row>
    <row r="30" spans="1:9" x14ac:dyDescent="0.25">
      <c r="A30" s="282" t="s">
        <v>176</v>
      </c>
      <c r="B30" s="290">
        <v>10514</v>
      </c>
      <c r="C30" s="290">
        <v>10330</v>
      </c>
      <c r="D30" s="290">
        <v>10047</v>
      </c>
      <c r="E30" s="290">
        <v>9573</v>
      </c>
      <c r="F30" s="290">
        <v>9599</v>
      </c>
      <c r="I30" s="233"/>
    </row>
    <row r="31" spans="1:9" x14ac:dyDescent="0.25">
      <c r="A31" s="282" t="s">
        <v>177</v>
      </c>
      <c r="B31" s="290">
        <v>6290</v>
      </c>
      <c r="C31" s="290">
        <v>5682</v>
      </c>
      <c r="D31" s="290">
        <v>5174</v>
      </c>
      <c r="E31" s="290">
        <v>4645</v>
      </c>
      <c r="F31" s="290">
        <v>4393</v>
      </c>
      <c r="I31" s="233"/>
    </row>
    <row r="32" spans="1:9" x14ac:dyDescent="0.25">
      <c r="A32" s="282" t="s">
        <v>178</v>
      </c>
      <c r="B32" s="290">
        <v>10374</v>
      </c>
      <c r="C32" s="290">
        <v>9309</v>
      </c>
      <c r="D32" s="290">
        <v>8127</v>
      </c>
      <c r="E32" s="290">
        <v>7194</v>
      </c>
      <c r="F32" s="290">
        <v>6767</v>
      </c>
      <c r="I32" s="233"/>
    </row>
    <row r="33" spans="1:9" x14ac:dyDescent="0.25">
      <c r="A33" s="282" t="s">
        <v>179</v>
      </c>
      <c r="B33" s="290">
        <v>4421</v>
      </c>
      <c r="C33" s="290">
        <v>3876</v>
      </c>
      <c r="D33" s="290">
        <v>3315</v>
      </c>
      <c r="E33" s="290">
        <v>3123</v>
      </c>
      <c r="F33" s="290">
        <v>3191</v>
      </c>
      <c r="I33" s="233"/>
    </row>
    <row r="34" spans="1:9" x14ac:dyDescent="0.25">
      <c r="A34" s="282" t="s">
        <v>180</v>
      </c>
      <c r="B34" s="290">
        <v>3817</v>
      </c>
      <c r="C34" s="290">
        <v>3742</v>
      </c>
      <c r="D34" s="290">
        <v>3627</v>
      </c>
      <c r="E34" s="290">
        <v>3422</v>
      </c>
      <c r="F34" s="290">
        <v>3397</v>
      </c>
      <c r="I34" s="233"/>
    </row>
    <row r="35" spans="1:9" x14ac:dyDescent="0.25">
      <c r="A35" s="282" t="s">
        <v>181</v>
      </c>
      <c r="B35" s="290">
        <v>8</v>
      </c>
      <c r="C35" s="290">
        <v>9</v>
      </c>
      <c r="D35" s="290">
        <v>16</v>
      </c>
      <c r="E35" s="290">
        <v>15</v>
      </c>
      <c r="F35" s="290">
        <v>17</v>
      </c>
      <c r="I35" s="233"/>
    </row>
    <row r="36" spans="1:9" x14ac:dyDescent="0.25">
      <c r="A36" s="282" t="s">
        <v>182</v>
      </c>
      <c r="B36" s="290">
        <v>751</v>
      </c>
      <c r="C36" s="290">
        <v>620</v>
      </c>
      <c r="D36" s="290">
        <v>521</v>
      </c>
      <c r="E36" s="290">
        <v>495</v>
      </c>
      <c r="F36" s="290">
        <v>485</v>
      </c>
      <c r="I36" s="233"/>
    </row>
    <row r="37" spans="1:9" x14ac:dyDescent="0.25">
      <c r="A37" s="282" t="s">
        <v>183</v>
      </c>
      <c r="B37" s="290">
        <v>20756</v>
      </c>
      <c r="C37" s="290">
        <v>19781</v>
      </c>
      <c r="D37" s="290">
        <v>17154</v>
      </c>
      <c r="E37" s="290">
        <v>16482</v>
      </c>
      <c r="F37" s="290">
        <v>17589</v>
      </c>
      <c r="I37" s="233"/>
    </row>
    <row r="38" spans="1:9" x14ac:dyDescent="0.25">
      <c r="A38" s="282" t="s">
        <v>184</v>
      </c>
      <c r="B38" s="290">
        <v>1979</v>
      </c>
      <c r="C38" s="290">
        <v>1730</v>
      </c>
      <c r="D38" s="290">
        <v>1260</v>
      </c>
      <c r="E38" s="290">
        <v>1096</v>
      </c>
      <c r="F38" s="290">
        <v>1031</v>
      </c>
      <c r="I38" s="233"/>
    </row>
    <row r="39" spans="1:9" x14ac:dyDescent="0.25">
      <c r="A39" s="282" t="s">
        <v>185</v>
      </c>
      <c r="B39" s="290">
        <v>6913</v>
      </c>
      <c r="C39" s="290">
        <v>6633</v>
      </c>
      <c r="D39" s="290">
        <v>6070</v>
      </c>
      <c r="E39" s="290">
        <v>5718</v>
      </c>
      <c r="F39" s="290">
        <v>5926</v>
      </c>
      <c r="I39" s="233"/>
    </row>
    <row r="40" spans="1:9" ht="13.5" customHeight="1" x14ac:dyDescent="0.25">
      <c r="A40" s="280" t="s">
        <v>186</v>
      </c>
      <c r="B40" s="290">
        <v>77</v>
      </c>
      <c r="C40" s="290">
        <v>69</v>
      </c>
      <c r="D40" s="290">
        <v>63</v>
      </c>
      <c r="E40" s="290">
        <v>63</v>
      </c>
      <c r="F40" s="290">
        <v>65</v>
      </c>
      <c r="I40" s="233"/>
    </row>
    <row r="41" spans="1:9" x14ac:dyDescent="0.25">
      <c r="A41" s="281" t="s">
        <v>187</v>
      </c>
      <c r="B41" s="290">
        <v>26</v>
      </c>
      <c r="C41" s="290">
        <v>36</v>
      </c>
      <c r="D41" s="290">
        <v>33</v>
      </c>
      <c r="E41" s="290">
        <v>34</v>
      </c>
      <c r="F41" s="290">
        <v>36</v>
      </c>
      <c r="I41" s="233"/>
    </row>
    <row r="42" spans="1:9" x14ac:dyDescent="0.25">
      <c r="A42" s="281" t="s">
        <v>188</v>
      </c>
      <c r="B42" s="290">
        <v>96</v>
      </c>
      <c r="C42" s="290">
        <v>106</v>
      </c>
      <c r="D42" s="290">
        <v>102</v>
      </c>
      <c r="E42" s="290">
        <v>86</v>
      </c>
      <c r="F42" s="290">
        <v>75</v>
      </c>
      <c r="I42" s="233"/>
    </row>
    <row r="43" spans="1:9" x14ac:dyDescent="0.25">
      <c r="A43" s="283" t="s">
        <v>189</v>
      </c>
      <c r="B43" s="290">
        <v>137</v>
      </c>
      <c r="C43" s="290">
        <v>165</v>
      </c>
      <c r="D43" s="290">
        <v>160</v>
      </c>
      <c r="E43" s="290">
        <v>131</v>
      </c>
      <c r="F43" s="290">
        <v>113</v>
      </c>
      <c r="I43" s="233"/>
    </row>
    <row r="44" spans="1:9" ht="6.75" customHeight="1" x14ac:dyDescent="0.25">
      <c r="A44" s="284"/>
      <c r="B44" s="291"/>
      <c r="C44" s="291"/>
      <c r="D44" s="292"/>
      <c r="E44" s="291"/>
      <c r="F44" s="291"/>
    </row>
    <row r="45" spans="1:9" ht="21.65" customHeight="1" thickBot="1" x14ac:dyDescent="0.3">
      <c r="A45" s="303" t="s">
        <v>242</v>
      </c>
      <c r="B45" s="1114">
        <v>5.3</v>
      </c>
      <c r="C45" s="1114">
        <v>5.2</v>
      </c>
      <c r="D45" s="1114">
        <v>5.0999999999999996</v>
      </c>
      <c r="E45" s="1114">
        <v>5</v>
      </c>
      <c r="F45" s="1114">
        <v>5</v>
      </c>
    </row>
    <row r="46" spans="1:9" ht="12" customHeight="1" thickTop="1" x14ac:dyDescent="0.25">
      <c r="A46" s="6" t="s">
        <v>119</v>
      </c>
      <c r="B46" s="239"/>
      <c r="C46" s="239"/>
      <c r="D46" s="239"/>
      <c r="E46" s="239"/>
      <c r="F46" s="239"/>
    </row>
  </sheetData>
  <mergeCells count="2">
    <mergeCell ref="A2:C2"/>
    <mergeCell ref="A3:F3"/>
  </mergeCells>
  <hyperlinks>
    <hyperlink ref="A1" location="Índice!A1" display="Voltar ao índice" xr:uid="{C625BD34-9536-4C42-8F08-A38A8E54DDA8}"/>
  </hyperlinks>
  <pageMargins left="0.35433070866141736" right="0.23622047244094491" top="0.51181102362204722" bottom="0.55118110236220474" header="0.31496062992125984" footer="0.31496062992125984"/>
  <pageSetup paperSize="9" orientation="portrait" r:id="rId1"/>
  <rowBreaks count="1" manualBreakCount="1">
    <brk id="47" max="7" man="1"/>
  </rowBreaks>
</worksheet>
</file>

<file path=xl/worksheets/sheet1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0E33EC-0FF7-42C7-9FD7-3BF97D081C48}">
  <sheetPr codeName="Sheet125">
    <pageSetUpPr fitToPage="1"/>
  </sheetPr>
  <dimension ref="A1:G15"/>
  <sheetViews>
    <sheetView zoomScaleNormal="100" workbookViewId="0">
      <selection activeCell="A3" sqref="A3:G3"/>
    </sheetView>
  </sheetViews>
  <sheetFormatPr defaultColWidth="11.453125" defaultRowHeight="10.5" x14ac:dyDescent="0.25"/>
  <cols>
    <col min="1" max="1" width="11.81640625" style="1246" customWidth="1"/>
    <col min="2" max="2" width="9.54296875" style="1246" customWidth="1"/>
    <col min="3" max="3" width="9" style="1246" customWidth="1"/>
    <col min="4" max="4" width="10.26953125" style="1246" customWidth="1"/>
    <col min="5" max="5" width="10.453125" style="1246" customWidth="1"/>
    <col min="6" max="6" width="9.453125" style="1246" customWidth="1"/>
    <col min="7" max="7" width="8.54296875" style="1246" customWidth="1"/>
    <col min="8" max="16384" width="11.453125" style="1246"/>
  </cols>
  <sheetData>
    <row r="1" spans="1:7" ht="12.5" x14ac:dyDescent="0.25">
      <c r="A1" s="371" t="s">
        <v>325</v>
      </c>
    </row>
    <row r="2" spans="1:7" x14ac:dyDescent="0.25">
      <c r="A2" s="1244" t="s">
        <v>1483</v>
      </c>
      <c r="G2" s="1247"/>
    </row>
    <row r="3" spans="1:7" ht="33" customHeight="1" x14ac:dyDescent="0.25">
      <c r="A3" s="2712" t="s">
        <v>1484</v>
      </c>
      <c r="B3" s="2712"/>
      <c r="C3" s="2712"/>
      <c r="D3" s="2712"/>
      <c r="E3" s="2712"/>
      <c r="F3" s="2712"/>
      <c r="G3" s="2712"/>
    </row>
    <row r="4" spans="1:7" x14ac:dyDescent="0.25">
      <c r="A4" s="1245">
        <v>2024</v>
      </c>
      <c r="B4" s="1293"/>
      <c r="C4" s="1293"/>
      <c r="D4" s="1293"/>
      <c r="G4" s="1247"/>
    </row>
    <row r="5" spans="1:7" ht="15" customHeight="1" x14ac:dyDescent="0.25">
      <c r="A5" s="2710" t="s">
        <v>1281</v>
      </c>
      <c r="B5" s="2711" t="s">
        <v>1485</v>
      </c>
      <c r="C5" s="2714" t="s">
        <v>1486</v>
      </c>
      <c r="D5" s="2715"/>
      <c r="E5" s="2715"/>
      <c r="F5" s="2724"/>
      <c r="G5" s="2711" t="s">
        <v>1487</v>
      </c>
    </row>
    <row r="6" spans="1:7" x14ac:dyDescent="0.25">
      <c r="A6" s="2710"/>
      <c r="B6" s="2711"/>
      <c r="C6" s="1248" t="s">
        <v>628</v>
      </c>
      <c r="D6" s="1248" t="s">
        <v>1287</v>
      </c>
      <c r="E6" s="1248" t="s">
        <v>1488</v>
      </c>
      <c r="F6" s="1248" t="s">
        <v>689</v>
      </c>
      <c r="G6" s="2711"/>
    </row>
    <row r="7" spans="1:7" x14ac:dyDescent="0.25">
      <c r="A7" s="2710"/>
      <c r="B7" s="1277" t="s">
        <v>820</v>
      </c>
      <c r="C7" s="2733" t="s">
        <v>140</v>
      </c>
      <c r="D7" s="2735"/>
      <c r="E7" s="2735"/>
      <c r="F7" s="2735"/>
      <c r="G7" s="2735"/>
    </row>
    <row r="8" spans="1:7" ht="18" customHeight="1" x14ac:dyDescent="0.25">
      <c r="A8" s="1270" t="s">
        <v>4</v>
      </c>
      <c r="B8" s="1257">
        <v>860</v>
      </c>
      <c r="C8" s="1257">
        <v>241251854</v>
      </c>
      <c r="D8" s="1257">
        <v>126169894</v>
      </c>
      <c r="E8" s="1257">
        <v>109459130</v>
      </c>
      <c r="F8" s="1257">
        <v>5622830</v>
      </c>
      <c r="G8" s="1257">
        <v>167328938</v>
      </c>
    </row>
    <row r="9" spans="1:7" ht="18" customHeight="1" x14ac:dyDescent="0.25">
      <c r="A9" s="1284" t="s">
        <v>1267</v>
      </c>
      <c r="B9" s="1257">
        <v>437</v>
      </c>
      <c r="C9" s="1257">
        <v>146121897</v>
      </c>
      <c r="D9" s="1257">
        <v>65650967</v>
      </c>
      <c r="E9" s="1257">
        <v>75856958</v>
      </c>
      <c r="F9" s="1257">
        <v>4613972</v>
      </c>
      <c r="G9" s="1257">
        <v>121528858</v>
      </c>
    </row>
    <row r="10" spans="1:7" ht="18" customHeight="1" x14ac:dyDescent="0.25">
      <c r="A10" s="1284" t="s">
        <v>1282</v>
      </c>
      <c r="B10" s="1257">
        <v>423</v>
      </c>
      <c r="C10" s="1257">
        <v>95129957</v>
      </c>
      <c r="D10" s="1257">
        <v>60518927</v>
      </c>
      <c r="E10" s="1257">
        <v>33602172</v>
      </c>
      <c r="F10" s="1257">
        <v>1008858</v>
      </c>
      <c r="G10" s="1257">
        <v>45800080</v>
      </c>
    </row>
    <row r="11" spans="1:7" ht="6.75" customHeight="1" thickBot="1" x14ac:dyDescent="0.3">
      <c r="A11" s="1286"/>
      <c r="B11" s="1286"/>
      <c r="C11" s="1286"/>
      <c r="D11" s="1286"/>
      <c r="E11" s="1286"/>
      <c r="F11" s="1286"/>
      <c r="G11" s="1286"/>
    </row>
    <row r="12" spans="1:7" ht="11" thickTop="1" x14ac:dyDescent="0.25">
      <c r="A12" s="1240" t="s">
        <v>1276</v>
      </c>
    </row>
    <row r="13" spans="1:7" ht="13.5" customHeight="1" x14ac:dyDescent="0.25">
      <c r="A13" s="1240"/>
    </row>
    <row r="14" spans="1:7" s="1223" customFormat="1" ht="13" x14ac:dyDescent="0.3">
      <c r="A14" s="1240" t="s">
        <v>304</v>
      </c>
      <c r="B14" s="1241"/>
      <c r="C14" s="1241"/>
      <c r="D14" s="1241"/>
      <c r="E14" s="1241"/>
    </row>
    <row r="15" spans="1:7" s="1223" customFormat="1" ht="13" customHeight="1" x14ac:dyDescent="0.3">
      <c r="A15" s="2705" t="s">
        <v>1277</v>
      </c>
      <c r="B15" s="2705"/>
      <c r="C15" s="2705"/>
      <c r="D15" s="2705"/>
      <c r="E15" s="2705"/>
      <c r="F15" s="2705"/>
      <c r="G15" s="2705"/>
    </row>
  </sheetData>
  <mergeCells count="7">
    <mergeCell ref="A15:G15"/>
    <mergeCell ref="A3:G3"/>
    <mergeCell ref="A5:A7"/>
    <mergeCell ref="B5:B6"/>
    <mergeCell ref="C5:F5"/>
    <mergeCell ref="G5:G6"/>
    <mergeCell ref="C7:G7"/>
  </mergeCells>
  <hyperlinks>
    <hyperlink ref="A15" r:id="rId1" xr:uid="{60AD36A6-E1F9-4443-9763-E1DC7E2D7C34}"/>
    <hyperlink ref="A1" location="Índice!A1" display="Voltar ao índice" xr:uid="{AEBDB72D-24E9-4E4C-9AC7-477FA1FDDB4F}"/>
  </hyperlinks>
  <pageMargins left="0.77" right="0.24" top="0.34" bottom="0.45" header="0.31496062992125984" footer="0.31496062992125984"/>
  <pageSetup paperSize="9" scale="85" orientation="portrait" verticalDpi="300" r:id="rId2"/>
</worksheet>
</file>

<file path=xl/worksheets/sheet1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5EF06-4656-41A7-A51F-07751039194C}">
  <sheetPr codeName="Sheet126">
    <pageSetUpPr fitToPage="1"/>
  </sheetPr>
  <dimension ref="A1:G15"/>
  <sheetViews>
    <sheetView zoomScaleNormal="100" workbookViewId="0">
      <selection activeCell="A3" sqref="A3:G3"/>
    </sheetView>
  </sheetViews>
  <sheetFormatPr defaultColWidth="11.453125" defaultRowHeight="10.5" x14ac:dyDescent="0.25"/>
  <cols>
    <col min="1" max="1" width="11.81640625" style="1246" customWidth="1"/>
    <col min="2" max="2" width="9.54296875" style="1246" customWidth="1"/>
    <col min="3" max="3" width="9" style="1246" customWidth="1"/>
    <col min="4" max="4" width="10.26953125" style="1246" customWidth="1"/>
    <col min="5" max="5" width="10.453125" style="1246" customWidth="1"/>
    <col min="6" max="6" width="9.453125" style="1246" customWidth="1"/>
    <col min="7" max="7" width="8.54296875" style="1246" customWidth="1"/>
    <col min="8" max="16384" width="11.453125" style="1246"/>
  </cols>
  <sheetData>
    <row r="1" spans="1:7" ht="12.5" x14ac:dyDescent="0.25">
      <c r="A1" s="371" t="s">
        <v>325</v>
      </c>
    </row>
    <row r="2" spans="1:7" x14ac:dyDescent="0.25">
      <c r="A2" s="1244" t="s">
        <v>1489</v>
      </c>
      <c r="G2" s="1270"/>
    </row>
    <row r="3" spans="1:7" ht="33" customHeight="1" x14ac:dyDescent="0.25">
      <c r="A3" s="2712" t="s">
        <v>1490</v>
      </c>
      <c r="B3" s="2712"/>
      <c r="C3" s="2712"/>
      <c r="D3" s="2712"/>
      <c r="E3" s="2712"/>
      <c r="F3" s="2712"/>
      <c r="G3" s="2712"/>
    </row>
    <row r="4" spans="1:7" ht="15" customHeight="1" x14ac:dyDescent="0.25">
      <c r="A4" s="1245">
        <v>2024</v>
      </c>
      <c r="B4" s="1293"/>
      <c r="C4" s="1293"/>
      <c r="D4" s="1293"/>
      <c r="G4" s="1247"/>
    </row>
    <row r="5" spans="1:7" ht="15" customHeight="1" x14ac:dyDescent="0.25">
      <c r="A5" s="2710" t="s">
        <v>1281</v>
      </c>
      <c r="B5" s="2711" t="s">
        <v>1485</v>
      </c>
      <c r="C5" s="2714" t="s">
        <v>1486</v>
      </c>
      <c r="D5" s="2715"/>
      <c r="E5" s="2715"/>
      <c r="F5" s="2724"/>
      <c r="G5" s="2711" t="s">
        <v>1487</v>
      </c>
    </row>
    <row r="6" spans="1:7" ht="35.25" customHeight="1" x14ac:dyDescent="0.25">
      <c r="A6" s="2710"/>
      <c r="B6" s="2711"/>
      <c r="C6" s="1248" t="s">
        <v>628</v>
      </c>
      <c r="D6" s="1248" t="s">
        <v>1287</v>
      </c>
      <c r="E6" s="1248" t="s">
        <v>1488</v>
      </c>
      <c r="F6" s="1248" t="s">
        <v>689</v>
      </c>
      <c r="G6" s="2711"/>
    </row>
    <row r="7" spans="1:7" x14ac:dyDescent="0.25">
      <c r="A7" s="2710"/>
      <c r="B7" s="1277" t="s">
        <v>820</v>
      </c>
      <c r="C7" s="2733" t="s">
        <v>140</v>
      </c>
      <c r="D7" s="2735"/>
      <c r="E7" s="2735"/>
      <c r="F7" s="2735"/>
      <c r="G7" s="2735"/>
    </row>
    <row r="8" spans="1:7" s="1270" customFormat="1" ht="18" customHeight="1" x14ac:dyDescent="0.25">
      <c r="A8" s="1270" t="s">
        <v>4</v>
      </c>
      <c r="B8" s="1257">
        <v>336</v>
      </c>
      <c r="C8" s="1271">
        <v>62870467</v>
      </c>
      <c r="D8" s="1271">
        <v>47792779</v>
      </c>
      <c r="E8" s="1271">
        <v>14180561</v>
      </c>
      <c r="F8" s="1271">
        <v>897127</v>
      </c>
      <c r="G8" s="1271">
        <v>20438435</v>
      </c>
    </row>
    <row r="9" spans="1:7" ht="18" customHeight="1" x14ac:dyDescent="0.25">
      <c r="A9" s="1284" t="s">
        <v>1267</v>
      </c>
      <c r="B9" s="1279">
        <v>177</v>
      </c>
      <c r="C9" s="1273">
        <v>15766950</v>
      </c>
      <c r="D9" s="1273">
        <v>4423727</v>
      </c>
      <c r="E9" s="1273">
        <v>10816005</v>
      </c>
      <c r="F9" s="1273">
        <v>527218</v>
      </c>
      <c r="G9" s="1273">
        <v>12548687</v>
      </c>
    </row>
    <row r="10" spans="1:7" ht="18" customHeight="1" x14ac:dyDescent="0.25">
      <c r="A10" s="1284" t="s">
        <v>1282</v>
      </c>
      <c r="B10" s="1279">
        <v>159</v>
      </c>
      <c r="C10" s="1273">
        <v>47103517</v>
      </c>
      <c r="D10" s="1273">
        <v>43369052</v>
      </c>
      <c r="E10" s="1273">
        <v>3364556</v>
      </c>
      <c r="F10" s="1273">
        <v>369909</v>
      </c>
      <c r="G10" s="1273">
        <v>7889748</v>
      </c>
    </row>
    <row r="11" spans="1:7" ht="6" customHeight="1" thickBot="1" x14ac:dyDescent="0.3">
      <c r="A11" s="1286"/>
      <c r="B11" s="1286"/>
      <c r="C11" s="1286"/>
      <c r="D11" s="1286"/>
      <c r="E11" s="1286"/>
      <c r="F11" s="1286"/>
      <c r="G11" s="1286"/>
    </row>
    <row r="12" spans="1:7" ht="11" thickTop="1" x14ac:dyDescent="0.25">
      <c r="A12" s="1240" t="s">
        <v>1276</v>
      </c>
    </row>
    <row r="14" spans="1:7" s="1223" customFormat="1" ht="13" x14ac:dyDescent="0.3">
      <c r="A14" s="1240" t="s">
        <v>304</v>
      </c>
      <c r="B14" s="1241"/>
      <c r="C14" s="1241"/>
      <c r="D14" s="1241"/>
      <c r="E14" s="1241"/>
    </row>
    <row r="15" spans="1:7" s="1223" customFormat="1" ht="13" customHeight="1" x14ac:dyDescent="0.3">
      <c r="A15" s="2705" t="s">
        <v>1277</v>
      </c>
      <c r="B15" s="2705"/>
      <c r="C15" s="2705"/>
      <c r="D15" s="2705"/>
      <c r="E15" s="2705"/>
      <c r="F15" s="2705"/>
      <c r="G15" s="2705"/>
    </row>
  </sheetData>
  <mergeCells count="7">
    <mergeCell ref="A15:G15"/>
    <mergeCell ref="A3:G3"/>
    <mergeCell ref="A5:A7"/>
    <mergeCell ref="B5:B6"/>
    <mergeCell ref="C5:F5"/>
    <mergeCell ref="G5:G6"/>
    <mergeCell ref="C7:G7"/>
  </mergeCells>
  <hyperlinks>
    <hyperlink ref="A15" r:id="rId1" xr:uid="{F7115364-4B6E-4819-A2ED-66A919EFE2B9}"/>
    <hyperlink ref="A1" location="Índice!A1" display="Voltar ao índice" xr:uid="{F2E0E6A1-2AAD-4C8C-A6AF-F60CB992F8D3}"/>
  </hyperlinks>
  <pageMargins left="0.77" right="0.24" top="0.34" bottom="0.45" header="0.31496062992125984" footer="0.31496062992125984"/>
  <pageSetup paperSize="9" scale="85" orientation="portrait" verticalDpi="300" r:id="rId2"/>
</worksheet>
</file>

<file path=xl/worksheets/sheet1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9B97B-AA69-49EE-A197-C2FFEB91CDED}">
  <sheetPr codeName="Sheet127">
    <pageSetUpPr fitToPage="1"/>
  </sheetPr>
  <dimension ref="A1:G15"/>
  <sheetViews>
    <sheetView zoomScaleNormal="100" workbookViewId="0">
      <selection activeCell="A3" sqref="A3:G3"/>
    </sheetView>
  </sheetViews>
  <sheetFormatPr defaultColWidth="11.453125" defaultRowHeight="10.5" x14ac:dyDescent="0.25"/>
  <cols>
    <col min="1" max="1" width="11.81640625" style="1246" customWidth="1"/>
    <col min="2" max="2" width="9.54296875" style="1246" customWidth="1"/>
    <col min="3" max="3" width="9" style="1246" customWidth="1"/>
    <col min="4" max="4" width="10.26953125" style="1246" customWidth="1"/>
    <col min="5" max="5" width="10.453125" style="1246" customWidth="1"/>
    <col min="6" max="6" width="9.453125" style="1246" customWidth="1"/>
    <col min="7" max="7" width="8.54296875" style="1246" customWidth="1"/>
    <col min="8" max="16384" width="11.453125" style="1246"/>
  </cols>
  <sheetData>
    <row r="1" spans="1:7" ht="12.5" x14ac:dyDescent="0.25">
      <c r="A1" s="371" t="s">
        <v>325</v>
      </c>
    </row>
    <row r="2" spans="1:7" x14ac:dyDescent="0.25">
      <c r="A2" s="1244" t="s">
        <v>1491</v>
      </c>
    </row>
    <row r="3" spans="1:7" ht="32.25" customHeight="1" x14ac:dyDescent="0.25">
      <c r="A3" s="2712" t="s">
        <v>1492</v>
      </c>
      <c r="B3" s="2712"/>
      <c r="C3" s="2712"/>
      <c r="D3" s="2712"/>
      <c r="E3" s="2712"/>
      <c r="F3" s="2712"/>
      <c r="G3" s="2712"/>
    </row>
    <row r="4" spans="1:7" x14ac:dyDescent="0.25">
      <c r="A4" s="1245">
        <v>2024</v>
      </c>
      <c r="B4" s="1293"/>
      <c r="C4" s="1293"/>
      <c r="D4" s="1293"/>
      <c r="G4" s="1247"/>
    </row>
    <row r="5" spans="1:7" x14ac:dyDescent="0.25">
      <c r="A5" s="2713" t="s">
        <v>1281</v>
      </c>
      <c r="B5" s="2718" t="s">
        <v>1485</v>
      </c>
      <c r="C5" s="2714" t="s">
        <v>1486</v>
      </c>
      <c r="D5" s="2715"/>
      <c r="E5" s="2715"/>
      <c r="F5" s="2724"/>
      <c r="G5" s="2718" t="s">
        <v>1487</v>
      </c>
    </row>
    <row r="6" spans="1:7" x14ac:dyDescent="0.25">
      <c r="A6" s="2713"/>
      <c r="B6" s="2718"/>
      <c r="C6" s="1277" t="s">
        <v>628</v>
      </c>
      <c r="D6" s="1248" t="s">
        <v>1287</v>
      </c>
      <c r="E6" s="1248" t="s">
        <v>1488</v>
      </c>
      <c r="F6" s="1248" t="s">
        <v>689</v>
      </c>
      <c r="G6" s="2718"/>
    </row>
    <row r="7" spans="1:7" x14ac:dyDescent="0.25">
      <c r="A7" s="2713"/>
      <c r="B7" s="1277" t="s">
        <v>820</v>
      </c>
      <c r="C7" s="2733" t="s">
        <v>140</v>
      </c>
      <c r="D7" s="2735"/>
      <c r="E7" s="2735"/>
      <c r="F7" s="2735"/>
      <c r="G7" s="2735"/>
    </row>
    <row r="8" spans="1:7" ht="18" customHeight="1" x14ac:dyDescent="0.25">
      <c r="A8" s="1270" t="s">
        <v>4</v>
      </c>
      <c r="B8" s="1257">
        <v>362</v>
      </c>
      <c r="C8" s="1271">
        <v>164550522</v>
      </c>
      <c r="D8" s="1271">
        <v>76549211</v>
      </c>
      <c r="E8" s="1271">
        <v>84700236</v>
      </c>
      <c r="F8" s="1271">
        <v>3301075</v>
      </c>
      <c r="G8" s="1271">
        <v>131532403</v>
      </c>
    </row>
    <row r="9" spans="1:7" ht="18" customHeight="1" x14ac:dyDescent="0.25">
      <c r="A9" s="1284" t="s">
        <v>1267</v>
      </c>
      <c r="B9" s="1279">
        <v>171</v>
      </c>
      <c r="C9" s="1273">
        <v>118152675</v>
      </c>
      <c r="D9" s="1273">
        <v>59434548</v>
      </c>
      <c r="E9" s="1273">
        <v>55973444</v>
      </c>
      <c r="F9" s="1273">
        <v>2744683</v>
      </c>
      <c r="G9" s="1273">
        <v>95558920</v>
      </c>
    </row>
    <row r="10" spans="1:7" ht="18" customHeight="1" x14ac:dyDescent="0.25">
      <c r="A10" s="1284" t="s">
        <v>1282</v>
      </c>
      <c r="B10" s="1279">
        <v>191</v>
      </c>
      <c r="C10" s="1273">
        <v>46397847</v>
      </c>
      <c r="D10" s="1273">
        <v>17114663</v>
      </c>
      <c r="E10" s="1273">
        <v>28726792</v>
      </c>
      <c r="F10" s="1273">
        <v>556392</v>
      </c>
      <c r="G10" s="1273">
        <v>35973483</v>
      </c>
    </row>
    <row r="11" spans="1:7" ht="7" customHeight="1" thickBot="1" x14ac:dyDescent="0.3">
      <c r="A11" s="1286"/>
      <c r="B11" s="1286"/>
      <c r="C11" s="1286"/>
      <c r="D11" s="1286"/>
      <c r="E11" s="1286"/>
      <c r="F11" s="1286"/>
      <c r="G11" s="1286"/>
    </row>
    <row r="12" spans="1:7" ht="11" thickTop="1" x14ac:dyDescent="0.25">
      <c r="A12" s="1240" t="s">
        <v>1276</v>
      </c>
    </row>
    <row r="13" spans="1:7" ht="7" customHeight="1" x14ac:dyDescent="0.25"/>
    <row r="14" spans="1:7" ht="13" x14ac:dyDescent="0.3">
      <c r="A14" s="1240" t="s">
        <v>304</v>
      </c>
      <c r="B14" s="1241"/>
      <c r="C14" s="1241"/>
      <c r="D14" s="1241"/>
      <c r="E14" s="1241"/>
      <c r="F14" s="1223"/>
      <c r="G14" s="1223"/>
    </row>
    <row r="15" spans="1:7" ht="27" customHeight="1" x14ac:dyDescent="0.25">
      <c r="A15" s="2705" t="s">
        <v>1277</v>
      </c>
      <c r="B15" s="2705"/>
      <c r="C15" s="2705"/>
      <c r="D15" s="2705"/>
      <c r="E15" s="2705"/>
      <c r="F15" s="2705"/>
      <c r="G15" s="2705"/>
    </row>
  </sheetData>
  <mergeCells count="7">
    <mergeCell ref="A15:G15"/>
    <mergeCell ref="A3:G3"/>
    <mergeCell ref="A5:A7"/>
    <mergeCell ref="B5:B6"/>
    <mergeCell ref="C5:F5"/>
    <mergeCell ref="G5:G6"/>
    <mergeCell ref="C7:G7"/>
  </mergeCells>
  <hyperlinks>
    <hyperlink ref="A15" r:id="rId1" xr:uid="{BB7D3969-02E2-4926-920B-A78E3EEAB881}"/>
    <hyperlink ref="A1" location="Índice!A1" display="Voltar ao índice" xr:uid="{2F19673C-5584-4CAB-AE7E-C097EA7C5704}"/>
  </hyperlinks>
  <pageMargins left="0.77" right="0.24" top="0.34" bottom="0.45" header="0.31496062992125984" footer="0.31496062992125984"/>
  <pageSetup paperSize="9" scale="85" orientation="portrait" verticalDpi="300" r:id="rId2"/>
</worksheet>
</file>

<file path=xl/worksheets/sheet1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AAD46-B289-424C-90DB-C3BBB68424BE}">
  <sheetPr codeName="Sheet128">
    <pageSetUpPr fitToPage="1"/>
  </sheetPr>
  <dimension ref="A1:G15"/>
  <sheetViews>
    <sheetView zoomScaleNormal="100" workbookViewId="0"/>
  </sheetViews>
  <sheetFormatPr defaultColWidth="11.453125" defaultRowHeight="10.5" x14ac:dyDescent="0.25"/>
  <cols>
    <col min="1" max="1" width="11.81640625" style="1246" customWidth="1"/>
    <col min="2" max="2" width="9.54296875" style="1246" customWidth="1"/>
    <col min="3" max="3" width="9" style="1246" customWidth="1"/>
    <col min="4" max="4" width="10.26953125" style="1246" customWidth="1"/>
    <col min="5" max="5" width="10.453125" style="1246" customWidth="1"/>
    <col min="6" max="6" width="9.453125" style="1246" customWidth="1"/>
    <col min="7" max="7" width="8.54296875" style="1246" customWidth="1"/>
    <col min="8" max="16384" width="11.453125" style="1246"/>
  </cols>
  <sheetData>
    <row r="1" spans="1:7" ht="12.5" x14ac:dyDescent="0.25">
      <c r="A1" s="371" t="s">
        <v>325</v>
      </c>
    </row>
    <row r="2" spans="1:7" x14ac:dyDescent="0.25">
      <c r="A2" s="1244" t="s">
        <v>1504</v>
      </c>
    </row>
    <row r="3" spans="1:7" ht="29.25" customHeight="1" x14ac:dyDescent="0.25">
      <c r="A3" s="2712" t="s">
        <v>1493</v>
      </c>
      <c r="B3" s="2712"/>
      <c r="C3" s="2712"/>
      <c r="D3" s="2712"/>
      <c r="E3" s="2712"/>
      <c r="F3" s="2712"/>
      <c r="G3" s="2712"/>
    </row>
    <row r="4" spans="1:7" x14ac:dyDescent="0.25">
      <c r="A4" s="1245">
        <v>2024</v>
      </c>
      <c r="B4" s="1293"/>
      <c r="C4" s="1293"/>
      <c r="D4" s="1293"/>
      <c r="G4" s="1247"/>
    </row>
    <row r="5" spans="1:7" x14ac:dyDescent="0.25">
      <c r="A5" s="2713" t="s">
        <v>1281</v>
      </c>
      <c r="B5" s="2718" t="s">
        <v>1485</v>
      </c>
      <c r="C5" s="2714" t="s">
        <v>1486</v>
      </c>
      <c r="D5" s="2715"/>
      <c r="E5" s="2715"/>
      <c r="F5" s="2724"/>
      <c r="G5" s="2718" t="s">
        <v>1487</v>
      </c>
    </row>
    <row r="6" spans="1:7" x14ac:dyDescent="0.25">
      <c r="A6" s="2713"/>
      <c r="B6" s="2718"/>
      <c r="C6" s="1277" t="s">
        <v>628</v>
      </c>
      <c r="D6" s="1248" t="s">
        <v>1287</v>
      </c>
      <c r="E6" s="1248" t="s">
        <v>1488</v>
      </c>
      <c r="F6" s="1248" t="s">
        <v>689</v>
      </c>
      <c r="G6" s="2718"/>
    </row>
    <row r="7" spans="1:7" x14ac:dyDescent="0.25">
      <c r="A7" s="2713"/>
      <c r="B7" s="1277" t="s">
        <v>820</v>
      </c>
      <c r="C7" s="2733" t="s">
        <v>140</v>
      </c>
      <c r="D7" s="2735"/>
      <c r="E7" s="2735"/>
      <c r="F7" s="2735"/>
      <c r="G7" s="2735"/>
    </row>
    <row r="8" spans="1:7" ht="18" customHeight="1" x14ac:dyDescent="0.25">
      <c r="A8" s="1270" t="s">
        <v>4</v>
      </c>
      <c r="B8" s="1257">
        <v>162</v>
      </c>
      <c r="C8" s="1271">
        <v>13830865</v>
      </c>
      <c r="D8" s="1271">
        <v>1827904</v>
      </c>
      <c r="E8" s="1271">
        <v>10578333</v>
      </c>
      <c r="F8" s="1271">
        <v>1424628</v>
      </c>
      <c r="G8" s="1271">
        <v>15358100</v>
      </c>
    </row>
    <row r="9" spans="1:7" ht="18" customHeight="1" x14ac:dyDescent="0.25">
      <c r="A9" s="1284" t="s">
        <v>1267</v>
      </c>
      <c r="B9" s="1279">
        <v>89</v>
      </c>
      <c r="C9" s="1273">
        <v>12202272</v>
      </c>
      <c r="D9" s="1273">
        <v>1792692</v>
      </c>
      <c r="E9" s="1273">
        <v>9067509</v>
      </c>
      <c r="F9" s="1273">
        <v>1342071</v>
      </c>
      <c r="G9" s="1273">
        <v>13421251</v>
      </c>
    </row>
    <row r="10" spans="1:7" ht="18" customHeight="1" x14ac:dyDescent="0.25">
      <c r="A10" s="1284" t="s">
        <v>1282</v>
      </c>
      <c r="B10" s="1279">
        <v>73</v>
      </c>
      <c r="C10" s="1273">
        <v>1628593</v>
      </c>
      <c r="D10" s="1273">
        <v>35212</v>
      </c>
      <c r="E10" s="1273">
        <v>1510824</v>
      </c>
      <c r="F10" s="1273">
        <v>82557</v>
      </c>
      <c r="G10" s="1273">
        <v>1936849</v>
      </c>
    </row>
    <row r="11" spans="1:7" ht="7" customHeight="1" thickBot="1" x14ac:dyDescent="0.3">
      <c r="A11" s="1286"/>
      <c r="B11" s="1286"/>
      <c r="C11" s="1286"/>
      <c r="D11" s="1286"/>
      <c r="E11" s="1286"/>
      <c r="F11" s="1286"/>
      <c r="G11" s="1286"/>
    </row>
    <row r="12" spans="1:7" ht="11" thickTop="1" x14ac:dyDescent="0.25">
      <c r="A12" s="1240" t="s">
        <v>1276</v>
      </c>
    </row>
    <row r="13" spans="1:7" ht="7" customHeight="1" x14ac:dyDescent="0.25"/>
    <row r="14" spans="1:7" ht="13" x14ac:dyDescent="0.3">
      <c r="A14" s="1240" t="s">
        <v>304</v>
      </c>
      <c r="B14" s="1241"/>
      <c r="C14" s="1241"/>
      <c r="D14" s="1241"/>
      <c r="E14" s="1241"/>
      <c r="F14" s="1223"/>
      <c r="G14" s="1223"/>
    </row>
    <row r="15" spans="1:7" ht="12.75" customHeight="1" x14ac:dyDescent="0.25">
      <c r="A15" s="2709" t="s">
        <v>1473</v>
      </c>
      <c r="B15" s="2709"/>
      <c r="C15" s="2709"/>
      <c r="D15" s="2709"/>
      <c r="E15" s="2709"/>
      <c r="F15" s="2709"/>
      <c r="G15" s="2709"/>
    </row>
  </sheetData>
  <mergeCells count="7">
    <mergeCell ref="A15:G15"/>
    <mergeCell ref="A3:G3"/>
    <mergeCell ref="A5:A7"/>
    <mergeCell ref="B5:B6"/>
    <mergeCell ref="C5:F5"/>
    <mergeCell ref="G5:G6"/>
    <mergeCell ref="C7:G7"/>
  </mergeCells>
  <hyperlinks>
    <hyperlink ref="A15" r:id="rId1" xr:uid="{3E9C932A-483C-492B-8603-FC7D79BE2680}"/>
    <hyperlink ref="A1" location="Índice!A1" display="Voltar ao índice" xr:uid="{C416A16A-1D56-4116-80E8-A96AD8E8E214}"/>
  </hyperlinks>
  <pageMargins left="0.77" right="0.24" top="0.34" bottom="0.45" header="0.31496062992125984" footer="0.31496062992125984"/>
  <pageSetup paperSize="9" scale="85" orientation="portrait" verticalDpi="300" r:id="rId2"/>
</worksheet>
</file>

<file path=xl/worksheets/sheet1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4A4A18-DA53-4394-AE0B-1C4DDA06ACF4}">
  <sheetPr codeName="Sheet129"/>
  <dimension ref="A1:J110"/>
  <sheetViews>
    <sheetView workbookViewId="0"/>
  </sheetViews>
  <sheetFormatPr defaultColWidth="9.1796875" defaultRowHeight="9" x14ac:dyDescent="0.2"/>
  <cols>
    <col min="1" max="1" width="36.1796875" style="1362" customWidth="1"/>
    <col min="2" max="6" width="10" style="1362" customWidth="1"/>
    <col min="7" max="7" width="6.26953125" style="1330" customWidth="1"/>
    <col min="8" max="8" width="9.1796875" style="1330"/>
    <col min="9" max="16384" width="9.1796875" style="1328"/>
  </cols>
  <sheetData>
    <row r="1" spans="1:9" ht="15.75" customHeight="1" x14ac:dyDescent="0.25">
      <c r="A1" s="371" t="s">
        <v>325</v>
      </c>
      <c r="B1" s="1328"/>
      <c r="C1" s="1328"/>
      <c r="D1" s="1328"/>
      <c r="E1" s="1328"/>
      <c r="F1" s="1328"/>
      <c r="G1" s="1328"/>
      <c r="H1" s="1328"/>
    </row>
    <row r="2" spans="1:9" ht="15" customHeight="1" x14ac:dyDescent="0.25">
      <c r="A2" s="1329" t="s">
        <v>1543</v>
      </c>
      <c r="B2" s="616"/>
      <c r="C2" s="616"/>
      <c r="D2" s="616"/>
      <c r="E2" s="616"/>
      <c r="F2" s="616"/>
      <c r="H2" s="1331"/>
    </row>
    <row r="3" spans="1:9" ht="23.25" customHeight="1" x14ac:dyDescent="0.2">
      <c r="A3" s="2518" t="s">
        <v>1544</v>
      </c>
      <c r="B3" s="2518"/>
      <c r="C3" s="2518"/>
      <c r="D3" s="2518"/>
      <c r="E3" s="2518"/>
      <c r="F3" s="2518"/>
    </row>
    <row r="4" spans="1:9" ht="12" customHeight="1" x14ac:dyDescent="0.25">
      <c r="A4" s="617"/>
      <c r="B4" s="617"/>
      <c r="C4" s="617"/>
      <c r="D4" s="851"/>
      <c r="E4" s="851"/>
      <c r="F4" s="775" t="s">
        <v>241</v>
      </c>
      <c r="G4" s="1332"/>
    </row>
    <row r="5" spans="1:9" ht="9" customHeight="1" x14ac:dyDescent="0.2">
      <c r="A5" s="2736" t="s">
        <v>1545</v>
      </c>
      <c r="B5" s="2736">
        <v>2024</v>
      </c>
      <c r="C5" s="619"/>
      <c r="D5" s="2736">
        <v>2022</v>
      </c>
      <c r="E5" s="2736">
        <v>2021</v>
      </c>
      <c r="F5" s="619"/>
    </row>
    <row r="6" spans="1:9" ht="9" customHeight="1" x14ac:dyDescent="0.2">
      <c r="A6" s="2377"/>
      <c r="B6" s="2377"/>
      <c r="C6" s="1144"/>
      <c r="D6" s="2377"/>
      <c r="E6" s="2377"/>
      <c r="F6" s="1144"/>
    </row>
    <row r="7" spans="1:9" ht="9" customHeight="1" x14ac:dyDescent="0.2">
      <c r="A7" s="2377"/>
      <c r="B7" s="2377"/>
      <c r="C7" s="1144">
        <v>2023</v>
      </c>
      <c r="D7" s="2377"/>
      <c r="E7" s="2377"/>
      <c r="F7" s="1144">
        <v>2020</v>
      </c>
    </row>
    <row r="8" spans="1:9" ht="9" customHeight="1" x14ac:dyDescent="0.2">
      <c r="A8" s="2377"/>
      <c r="B8" s="2377"/>
      <c r="C8" s="1144"/>
      <c r="D8" s="2377"/>
      <c r="E8" s="2377"/>
      <c r="F8" s="1144"/>
    </row>
    <row r="9" spans="1:9" ht="10.5" customHeight="1" x14ac:dyDescent="0.2">
      <c r="A9" s="2378"/>
      <c r="B9" s="2378"/>
      <c r="C9" s="1145"/>
      <c r="D9" s="2378"/>
      <c r="E9" s="2378"/>
      <c r="F9" s="1145"/>
    </row>
    <row r="10" spans="1:9" ht="6.75" customHeight="1" x14ac:dyDescent="0.25">
      <c r="A10" s="1333"/>
      <c r="B10" s="851"/>
      <c r="C10" s="1333"/>
      <c r="D10" s="1334"/>
      <c r="E10" s="1333"/>
      <c r="F10" s="1333"/>
      <c r="G10" s="1332"/>
    </row>
    <row r="11" spans="1:9" ht="15" customHeight="1" x14ac:dyDescent="0.25">
      <c r="A11" s="1335" t="s">
        <v>1546</v>
      </c>
      <c r="B11" s="1336">
        <v>111</v>
      </c>
      <c r="C11" s="873">
        <v>80</v>
      </c>
      <c r="D11" s="1337">
        <v>125</v>
      </c>
      <c r="E11" s="1337">
        <v>87</v>
      </c>
      <c r="F11" s="772">
        <v>93</v>
      </c>
      <c r="G11" s="1338"/>
      <c r="H11" s="1339"/>
      <c r="I11" s="1340"/>
    </row>
    <row r="12" spans="1:9" ht="9" customHeight="1" x14ac:dyDescent="0.25">
      <c r="A12" s="1335"/>
      <c r="B12" s="302"/>
      <c r="C12" s="873"/>
      <c r="D12" s="1340"/>
      <c r="E12" s="1340"/>
      <c r="F12" s="772"/>
      <c r="G12" s="1338"/>
    </row>
    <row r="13" spans="1:9" ht="10.5" x14ac:dyDescent="0.25">
      <c r="A13" s="1335" t="s">
        <v>1547</v>
      </c>
      <c r="B13" s="1336">
        <v>57</v>
      </c>
      <c r="C13" s="873">
        <v>40</v>
      </c>
      <c r="D13" s="1340">
        <v>62</v>
      </c>
      <c r="E13" s="1340">
        <v>43</v>
      </c>
      <c r="F13" s="772">
        <v>50</v>
      </c>
      <c r="G13" s="1341"/>
    </row>
    <row r="14" spans="1:9" ht="15" customHeight="1" x14ac:dyDescent="0.25">
      <c r="A14" s="1333" t="s">
        <v>1548</v>
      </c>
      <c r="B14" s="302">
        <v>26</v>
      </c>
      <c r="C14" s="237">
        <v>21</v>
      </c>
      <c r="D14" s="1342">
        <v>39</v>
      </c>
      <c r="E14" s="1342">
        <v>14</v>
      </c>
      <c r="F14" s="775">
        <v>33</v>
      </c>
      <c r="G14" s="1338"/>
    </row>
    <row r="15" spans="1:9" ht="12" customHeight="1" x14ac:dyDescent="0.25">
      <c r="A15" s="1333" t="s">
        <v>1549</v>
      </c>
      <c r="B15" s="302">
        <v>31</v>
      </c>
      <c r="C15" s="237">
        <v>19</v>
      </c>
      <c r="D15" s="1343">
        <v>23</v>
      </c>
      <c r="E15" s="1343">
        <v>29</v>
      </c>
      <c r="F15" s="775">
        <v>17</v>
      </c>
      <c r="G15" s="1338"/>
    </row>
    <row r="16" spans="1:9" ht="9" customHeight="1" x14ac:dyDescent="0.25">
      <c r="A16" s="1339"/>
      <c r="B16" s="302"/>
      <c r="C16" s="617"/>
      <c r="D16" s="1340"/>
      <c r="E16" s="1340"/>
      <c r="F16" s="775"/>
      <c r="G16" s="1338"/>
    </row>
    <row r="17" spans="1:8" ht="12" customHeight="1" x14ac:dyDescent="0.25">
      <c r="A17" s="1335" t="s">
        <v>1550</v>
      </c>
      <c r="B17" s="1336">
        <v>36</v>
      </c>
      <c r="C17" s="873">
        <v>26</v>
      </c>
      <c r="D17" s="1344">
        <v>36</v>
      </c>
      <c r="E17" s="1344">
        <v>41</v>
      </c>
      <c r="F17" s="772">
        <v>27</v>
      </c>
      <c r="G17" s="1341"/>
    </row>
    <row r="18" spans="1:8" ht="15" customHeight="1" x14ac:dyDescent="0.25">
      <c r="A18" s="1333" t="s">
        <v>1548</v>
      </c>
      <c r="B18" s="302">
        <v>20</v>
      </c>
      <c r="C18" s="237">
        <v>20</v>
      </c>
      <c r="D18" s="1343">
        <v>27</v>
      </c>
      <c r="E18" s="1343">
        <v>31</v>
      </c>
      <c r="F18" s="775">
        <v>21</v>
      </c>
      <c r="G18" s="1345"/>
    </row>
    <row r="19" spans="1:8" ht="12" customHeight="1" x14ac:dyDescent="0.25">
      <c r="A19" s="1333" t="s">
        <v>1549</v>
      </c>
      <c r="B19" s="302">
        <v>16</v>
      </c>
      <c r="C19" s="237">
        <v>6</v>
      </c>
      <c r="D19" s="1343">
        <v>9</v>
      </c>
      <c r="E19" s="1343">
        <v>10</v>
      </c>
      <c r="F19" s="775">
        <v>6</v>
      </c>
      <c r="G19" s="1345"/>
    </row>
    <row r="20" spans="1:8" ht="9" customHeight="1" x14ac:dyDescent="0.25">
      <c r="A20" s="1335"/>
      <c r="B20" s="302"/>
      <c r="C20" s="873"/>
      <c r="D20" s="1342"/>
      <c r="E20" s="1342"/>
      <c r="F20" s="772"/>
      <c r="G20" s="1345"/>
    </row>
    <row r="21" spans="1:8" ht="12" customHeight="1" x14ac:dyDescent="0.25">
      <c r="A21" s="1335" t="s">
        <v>1551</v>
      </c>
      <c r="B21" s="1336">
        <v>18</v>
      </c>
      <c r="C21" s="873">
        <v>14</v>
      </c>
      <c r="D21" s="1344">
        <v>27</v>
      </c>
      <c r="E21" s="1344">
        <v>3</v>
      </c>
      <c r="F21" s="772">
        <v>16</v>
      </c>
      <c r="G21" s="1341"/>
    </row>
    <row r="22" spans="1:8" ht="15" customHeight="1" x14ac:dyDescent="0.25">
      <c r="A22" s="1333" t="s">
        <v>1548</v>
      </c>
      <c r="B22" s="302">
        <v>1</v>
      </c>
      <c r="C22" s="237">
        <v>11</v>
      </c>
      <c r="D22" s="1343">
        <v>5</v>
      </c>
      <c r="E22" s="1343">
        <v>2</v>
      </c>
      <c r="F22" s="775">
        <v>2</v>
      </c>
      <c r="G22" s="1345"/>
    </row>
    <row r="23" spans="1:8" ht="12" customHeight="1" x14ac:dyDescent="0.25">
      <c r="A23" s="1333" t="s">
        <v>1549</v>
      </c>
      <c r="B23" s="302">
        <v>17</v>
      </c>
      <c r="C23" s="237">
        <v>3</v>
      </c>
      <c r="D23" s="1343">
        <v>22</v>
      </c>
      <c r="E23" s="1343">
        <v>1</v>
      </c>
      <c r="F23" s="775">
        <v>14</v>
      </c>
      <c r="G23" s="1332"/>
    </row>
    <row r="24" spans="1:8" ht="9" customHeight="1" x14ac:dyDescent="0.25">
      <c r="A24" s="1335"/>
      <c r="B24" s="302"/>
      <c r="C24" s="873"/>
      <c r="D24" s="1340"/>
      <c r="E24" s="1340"/>
      <c r="F24" s="772"/>
      <c r="G24" s="1341"/>
    </row>
    <row r="25" spans="1:8" ht="17.25" customHeight="1" x14ac:dyDescent="0.25">
      <c r="A25" s="1335" t="s">
        <v>1552</v>
      </c>
      <c r="B25" s="1336">
        <v>96</v>
      </c>
      <c r="C25" s="873">
        <v>98</v>
      </c>
      <c r="D25" s="1337">
        <v>101</v>
      </c>
      <c r="E25" s="1337">
        <v>52</v>
      </c>
      <c r="F25" s="772">
        <v>49</v>
      </c>
      <c r="G25" s="1341"/>
      <c r="H25" s="1346"/>
    </row>
    <row r="26" spans="1:8" ht="18" customHeight="1" x14ac:dyDescent="0.25">
      <c r="A26" s="1335" t="s">
        <v>1547</v>
      </c>
      <c r="B26" s="302">
        <v>54</v>
      </c>
      <c r="C26" s="237">
        <v>57</v>
      </c>
      <c r="D26" s="1342">
        <v>47</v>
      </c>
      <c r="E26" s="1342">
        <v>26</v>
      </c>
      <c r="F26" s="775">
        <v>24</v>
      </c>
      <c r="G26" s="1347"/>
    </row>
    <row r="27" spans="1:8" ht="12" customHeight="1" x14ac:dyDescent="0.25">
      <c r="A27" s="1333" t="s">
        <v>1553</v>
      </c>
      <c r="B27" s="302">
        <v>27</v>
      </c>
      <c r="C27" s="237">
        <v>29</v>
      </c>
      <c r="D27" s="1342">
        <v>27</v>
      </c>
      <c r="E27" s="1342">
        <v>15</v>
      </c>
      <c r="F27" s="775">
        <v>11</v>
      </c>
      <c r="G27" s="1338"/>
    </row>
    <row r="28" spans="1:8" ht="12" customHeight="1" x14ac:dyDescent="0.25">
      <c r="A28" s="1333" t="s">
        <v>1554</v>
      </c>
      <c r="B28" s="302">
        <v>27</v>
      </c>
      <c r="C28" s="237">
        <v>28</v>
      </c>
      <c r="D28" s="1342">
        <v>20</v>
      </c>
      <c r="E28" s="1342">
        <v>11</v>
      </c>
      <c r="F28" s="775">
        <v>13</v>
      </c>
      <c r="G28" s="1338"/>
    </row>
    <row r="29" spans="1:8" ht="9" customHeight="1" x14ac:dyDescent="0.25">
      <c r="A29" s="1339"/>
      <c r="B29" s="302"/>
      <c r="C29" s="617"/>
      <c r="D29" s="1340"/>
      <c r="E29" s="1340"/>
      <c r="F29" s="775"/>
      <c r="G29" s="1338"/>
    </row>
    <row r="30" spans="1:8" ht="12" customHeight="1" x14ac:dyDescent="0.25">
      <c r="A30" s="1335" t="s">
        <v>1550</v>
      </c>
      <c r="B30" s="1336">
        <v>23</v>
      </c>
      <c r="C30" s="873">
        <v>28</v>
      </c>
      <c r="D30" s="1340">
        <v>31</v>
      </c>
      <c r="E30" s="1340">
        <v>20</v>
      </c>
      <c r="F30" s="772">
        <v>18</v>
      </c>
      <c r="G30" s="1341"/>
    </row>
    <row r="31" spans="1:8" ht="15" customHeight="1" x14ac:dyDescent="0.25">
      <c r="A31" s="1333" t="s">
        <v>1553</v>
      </c>
      <c r="B31" s="302">
        <v>21</v>
      </c>
      <c r="C31" s="237">
        <v>21</v>
      </c>
      <c r="D31" s="1342">
        <v>26</v>
      </c>
      <c r="E31" s="1342">
        <v>17</v>
      </c>
      <c r="F31" s="775">
        <v>13</v>
      </c>
      <c r="G31" s="1345"/>
    </row>
    <row r="32" spans="1:8" ht="12" customHeight="1" x14ac:dyDescent="0.25">
      <c r="A32" s="1333" t="s">
        <v>1554</v>
      </c>
      <c r="B32" s="302">
        <v>2</v>
      </c>
      <c r="C32" s="237">
        <v>7</v>
      </c>
      <c r="D32" s="1342">
        <v>5</v>
      </c>
      <c r="E32" s="1342">
        <v>3</v>
      </c>
      <c r="F32" s="775">
        <v>5</v>
      </c>
      <c r="G32" s="1345"/>
    </row>
    <row r="33" spans="1:10" ht="9" customHeight="1" x14ac:dyDescent="0.25">
      <c r="A33" s="1335"/>
      <c r="B33" s="302"/>
      <c r="C33" s="873"/>
      <c r="D33" s="1342"/>
      <c r="E33" s="1342"/>
      <c r="F33" s="772"/>
      <c r="G33" s="1345"/>
    </row>
    <row r="34" spans="1:10" ht="12" customHeight="1" x14ac:dyDescent="0.25">
      <c r="A34" s="1335" t="s">
        <v>1551</v>
      </c>
      <c r="B34" s="1348">
        <v>19</v>
      </c>
      <c r="C34" s="873">
        <v>13</v>
      </c>
      <c r="D34" s="1349">
        <v>23</v>
      </c>
      <c r="E34" s="1349">
        <v>6</v>
      </c>
      <c r="F34" s="1348">
        <v>7</v>
      </c>
      <c r="G34" s="1341"/>
    </row>
    <row r="35" spans="1:10" ht="15" customHeight="1" x14ac:dyDescent="0.25">
      <c r="A35" s="1333" t="s">
        <v>1553</v>
      </c>
      <c r="B35" s="1350">
        <v>19</v>
      </c>
      <c r="C35" s="237">
        <v>2</v>
      </c>
      <c r="D35" s="1351">
        <v>3</v>
      </c>
      <c r="E35" s="1351">
        <v>0</v>
      </c>
      <c r="F35" s="1350">
        <v>1</v>
      </c>
      <c r="G35" s="1345"/>
    </row>
    <row r="36" spans="1:10" ht="12" customHeight="1" x14ac:dyDescent="0.25">
      <c r="A36" s="1333" t="s">
        <v>1554</v>
      </c>
      <c r="B36" s="1350">
        <v>0</v>
      </c>
      <c r="C36" s="237">
        <v>11</v>
      </c>
      <c r="D36" s="1352">
        <v>20</v>
      </c>
      <c r="E36" s="1352">
        <v>6</v>
      </c>
      <c r="F36" s="1350">
        <v>6</v>
      </c>
      <c r="G36" s="1332"/>
    </row>
    <row r="37" spans="1:10" ht="9" customHeight="1" x14ac:dyDescent="0.25">
      <c r="A37" s="1333"/>
      <c r="B37" s="302"/>
      <c r="C37" s="237"/>
      <c r="D37" s="1342"/>
      <c r="E37" s="1342"/>
      <c r="F37" s="775"/>
      <c r="G37" s="1332"/>
    </row>
    <row r="38" spans="1:10" ht="21" customHeight="1" x14ac:dyDescent="0.25">
      <c r="A38" s="1335" t="s">
        <v>1555</v>
      </c>
      <c r="B38" s="1336">
        <v>19</v>
      </c>
      <c r="C38" s="873">
        <v>9</v>
      </c>
      <c r="D38" s="1340">
        <v>18</v>
      </c>
      <c r="E38" s="1340">
        <v>12</v>
      </c>
      <c r="F38" s="772">
        <v>8</v>
      </c>
      <c r="G38" s="1341"/>
    </row>
    <row r="39" spans="1:10" s="1354" customFormat="1" ht="16.5" customHeight="1" x14ac:dyDescent="0.25">
      <c r="A39" s="1335" t="s">
        <v>1547</v>
      </c>
      <c r="B39" s="302">
        <v>19</v>
      </c>
      <c r="C39" s="237">
        <v>9</v>
      </c>
      <c r="D39" s="1342">
        <v>18</v>
      </c>
      <c r="E39" s="1342">
        <v>12</v>
      </c>
      <c r="F39" s="775">
        <v>8</v>
      </c>
      <c r="G39" s="1353"/>
      <c r="H39" s="1330"/>
      <c r="I39" s="1328"/>
      <c r="J39" s="1328"/>
    </row>
    <row r="40" spans="1:10" ht="15" customHeight="1" x14ac:dyDescent="0.25">
      <c r="A40" s="1333" t="s">
        <v>1553</v>
      </c>
      <c r="B40" s="302">
        <v>19</v>
      </c>
      <c r="C40" s="237">
        <v>9</v>
      </c>
      <c r="D40" s="1342">
        <v>18</v>
      </c>
      <c r="E40" s="1342">
        <v>12</v>
      </c>
      <c r="F40" s="775">
        <v>8</v>
      </c>
      <c r="G40" s="1332"/>
    </row>
    <row r="41" spans="1:10" ht="15" customHeight="1" x14ac:dyDescent="0.25">
      <c r="A41" s="1333"/>
      <c r="B41" s="302"/>
      <c r="C41" s="237"/>
      <c r="D41" s="1342"/>
      <c r="E41" s="1342"/>
      <c r="F41" s="775"/>
      <c r="G41" s="1332"/>
    </row>
    <row r="42" spans="1:10" ht="9" customHeight="1" x14ac:dyDescent="0.25">
      <c r="A42" s="1333"/>
      <c r="B42" s="302"/>
      <c r="C42" s="873"/>
      <c r="D42" s="1342"/>
      <c r="E42" s="1355"/>
      <c r="F42" s="775"/>
      <c r="G42" s="1332"/>
    </row>
    <row r="43" spans="1:10" ht="12" customHeight="1" x14ac:dyDescent="0.25">
      <c r="A43" s="1335" t="s">
        <v>1556</v>
      </c>
      <c r="B43" s="1336">
        <v>66</v>
      </c>
      <c r="C43" s="873">
        <v>47</v>
      </c>
      <c r="D43" s="1337">
        <v>54</v>
      </c>
      <c r="E43" s="1337">
        <v>16</v>
      </c>
      <c r="F43" s="772">
        <v>30</v>
      </c>
      <c r="G43" s="1353"/>
    </row>
    <row r="44" spans="1:10" ht="18" customHeight="1" x14ac:dyDescent="0.25">
      <c r="A44" s="1335" t="s">
        <v>1547</v>
      </c>
      <c r="B44" s="1336">
        <f>SUM(B45:B46)</f>
        <v>46</v>
      </c>
      <c r="C44" s="237">
        <v>30</v>
      </c>
      <c r="D44" s="1340">
        <v>36</v>
      </c>
      <c r="E44" s="1340">
        <v>8</v>
      </c>
      <c r="F44" s="772">
        <v>24</v>
      </c>
      <c r="G44" s="1341"/>
    </row>
    <row r="45" spans="1:10" ht="15" customHeight="1" x14ac:dyDescent="0.25">
      <c r="A45" s="1333" t="s">
        <v>1553</v>
      </c>
      <c r="B45" s="302">
        <v>45</v>
      </c>
      <c r="C45" s="237">
        <v>30</v>
      </c>
      <c r="D45" s="1342">
        <v>35</v>
      </c>
      <c r="E45" s="1342">
        <v>8</v>
      </c>
      <c r="F45" s="775">
        <v>18</v>
      </c>
      <c r="G45" s="1332"/>
    </row>
    <row r="46" spans="1:10" ht="12" customHeight="1" x14ac:dyDescent="0.25">
      <c r="A46" s="1333" t="s">
        <v>1554</v>
      </c>
      <c r="B46" s="302">
        <v>1</v>
      </c>
      <c r="C46" s="237">
        <v>0</v>
      </c>
      <c r="D46" s="775">
        <v>1</v>
      </c>
      <c r="E46" s="775">
        <v>0</v>
      </c>
      <c r="F46" s="775">
        <v>6</v>
      </c>
      <c r="G46" s="1332"/>
    </row>
    <row r="47" spans="1:10" ht="12" customHeight="1" x14ac:dyDescent="0.25">
      <c r="A47" s="1333"/>
      <c r="B47" s="302"/>
      <c r="C47" s="617"/>
      <c r="D47" s="775"/>
      <c r="E47" s="775"/>
      <c r="F47" s="775"/>
      <c r="G47" s="1332"/>
    </row>
    <row r="48" spans="1:10" ht="9" customHeight="1" x14ac:dyDescent="0.25">
      <c r="A48" s="1339"/>
      <c r="B48" s="302"/>
      <c r="C48" s="873"/>
      <c r="D48" s="1342"/>
      <c r="E48" s="1340"/>
      <c r="F48" s="775"/>
      <c r="G48" s="1332"/>
    </row>
    <row r="49" spans="1:7" ht="12" customHeight="1" x14ac:dyDescent="0.25">
      <c r="A49" s="1335" t="s">
        <v>1550</v>
      </c>
      <c r="B49" s="1336">
        <v>19</v>
      </c>
      <c r="C49" s="873">
        <v>14</v>
      </c>
      <c r="D49" s="1340">
        <v>17</v>
      </c>
      <c r="E49" s="1349">
        <v>8</v>
      </c>
      <c r="F49" s="772">
        <v>4</v>
      </c>
      <c r="G49" s="1341"/>
    </row>
    <row r="50" spans="1:7" ht="15" customHeight="1" x14ac:dyDescent="0.25">
      <c r="A50" s="1333" t="s">
        <v>1553</v>
      </c>
      <c r="B50" s="302">
        <v>16</v>
      </c>
      <c r="C50" s="237">
        <v>14</v>
      </c>
      <c r="D50" s="1342">
        <v>17</v>
      </c>
      <c r="E50" s="1342">
        <v>8</v>
      </c>
      <c r="F50" s="775">
        <v>4</v>
      </c>
      <c r="G50" s="1332"/>
    </row>
    <row r="51" spans="1:7" ht="12" customHeight="1" x14ac:dyDescent="0.25">
      <c r="A51" s="1333" t="s">
        <v>1554</v>
      </c>
      <c r="B51" s="302">
        <v>3</v>
      </c>
      <c r="C51" s="237">
        <v>0</v>
      </c>
      <c r="D51" s="775">
        <v>0</v>
      </c>
      <c r="E51" s="775">
        <v>0</v>
      </c>
      <c r="F51" s="775">
        <v>0</v>
      </c>
      <c r="G51" s="1332"/>
    </row>
    <row r="52" spans="1:7" ht="9" customHeight="1" x14ac:dyDescent="0.25">
      <c r="A52" s="1335"/>
      <c r="B52" s="302"/>
      <c r="C52" s="873"/>
      <c r="D52" s="1342"/>
      <c r="E52" s="1342"/>
      <c r="F52" s="772"/>
      <c r="G52" s="1332"/>
    </row>
    <row r="53" spans="1:7" ht="12" customHeight="1" x14ac:dyDescent="0.25">
      <c r="A53" s="1335" t="s">
        <v>1551</v>
      </c>
      <c r="B53" s="1336">
        <v>1</v>
      </c>
      <c r="C53" s="873">
        <v>3</v>
      </c>
      <c r="D53" s="1344">
        <v>1</v>
      </c>
      <c r="E53" s="1344">
        <v>0</v>
      </c>
      <c r="F53" s="772">
        <v>2</v>
      </c>
      <c r="G53" s="1356"/>
    </row>
    <row r="54" spans="1:7" ht="13.5" customHeight="1" x14ac:dyDescent="0.25">
      <c r="A54" s="1333" t="s">
        <v>1553</v>
      </c>
      <c r="B54" s="302">
        <v>1</v>
      </c>
      <c r="C54" s="237">
        <v>3</v>
      </c>
      <c r="D54" s="1343">
        <v>1</v>
      </c>
      <c r="E54" s="1343">
        <v>0</v>
      </c>
      <c r="F54" s="775">
        <v>1</v>
      </c>
      <c r="G54" s="1332"/>
    </row>
    <row r="55" spans="1:7" ht="12" customHeight="1" x14ac:dyDescent="0.25">
      <c r="A55" s="1333" t="s">
        <v>1554</v>
      </c>
      <c r="B55" s="302">
        <v>0</v>
      </c>
      <c r="C55" s="237">
        <v>0</v>
      </c>
      <c r="D55" s="1343">
        <v>0</v>
      </c>
      <c r="E55" s="1343">
        <v>0</v>
      </c>
      <c r="F55" s="775">
        <v>1</v>
      </c>
      <c r="G55" s="1345"/>
    </row>
    <row r="56" spans="1:7" ht="5.25" customHeight="1" x14ac:dyDescent="0.25">
      <c r="A56" s="1339"/>
      <c r="B56" s="1340"/>
      <c r="C56" s="1339"/>
      <c r="D56" s="1340"/>
      <c r="E56" s="1344"/>
      <c r="F56" s="1339"/>
      <c r="G56" s="1338"/>
    </row>
    <row r="57" spans="1:7" ht="4.5" customHeight="1" thickBot="1" x14ac:dyDescent="0.3">
      <c r="A57" s="1357"/>
      <c r="B57" s="1358"/>
      <c r="C57" s="1357"/>
      <c r="D57" s="1357"/>
      <c r="E57" s="1357"/>
      <c r="F57" s="1357"/>
      <c r="G57" s="1332"/>
    </row>
    <row r="58" spans="1:7" ht="3.75" customHeight="1" thickTop="1" x14ac:dyDescent="0.25">
      <c r="A58" s="632"/>
      <c r="B58" s="632"/>
      <c r="C58" s="632"/>
      <c r="D58" s="634"/>
      <c r="E58" s="634"/>
      <c r="F58" s="632"/>
      <c r="G58" s="1332"/>
    </row>
    <row r="59" spans="1:7" ht="11.25" customHeight="1" x14ac:dyDescent="0.25">
      <c r="A59" s="1333" t="s">
        <v>1557</v>
      </c>
      <c r="B59" s="1333"/>
      <c r="C59" s="1333"/>
      <c r="D59" s="1359"/>
      <c r="E59" s="1359"/>
      <c r="F59" s="1333"/>
      <c r="G59" s="1332"/>
    </row>
    <row r="60" spans="1:7" ht="11.25" customHeight="1" x14ac:dyDescent="0.25">
      <c r="A60" s="1333" t="s">
        <v>1558</v>
      </c>
      <c r="B60" s="1333"/>
      <c r="C60" s="1333"/>
      <c r="D60" s="1359"/>
      <c r="E60" s="1359"/>
      <c r="F60" s="1333"/>
      <c r="G60" s="1332"/>
    </row>
    <row r="61" spans="1:7" ht="17.25" customHeight="1" x14ac:dyDescent="0.25">
      <c r="A61" s="237" t="s">
        <v>1559</v>
      </c>
      <c r="B61" s="237"/>
      <c r="C61" s="237"/>
      <c r="D61" s="1360"/>
      <c r="E61" s="1360"/>
      <c r="F61" s="1360"/>
      <c r="G61" s="1361"/>
    </row>
    <row r="62" spans="1:7" ht="9.75" customHeight="1" x14ac:dyDescent="0.25">
      <c r="A62" s="1328"/>
      <c r="B62" s="1328"/>
      <c r="D62" s="1333"/>
      <c r="E62" s="1333"/>
      <c r="F62" s="1333"/>
      <c r="G62" s="1332"/>
    </row>
    <row r="63" spans="1:7" x14ac:dyDescent="0.2">
      <c r="A63" s="1332"/>
      <c r="B63" s="1332"/>
      <c r="C63" s="1332"/>
      <c r="D63" s="1332"/>
      <c r="E63" s="1332"/>
      <c r="F63" s="1332"/>
      <c r="G63" s="1332"/>
    </row>
    <row r="64" spans="1:7" x14ac:dyDescent="0.2">
      <c r="A64" s="1332"/>
      <c r="B64" s="1332"/>
      <c r="C64" s="1332"/>
      <c r="D64" s="1332"/>
      <c r="E64" s="1332"/>
      <c r="F64" s="1332"/>
      <c r="G64" s="1332"/>
    </row>
    <row r="65" spans="1:7" x14ac:dyDescent="0.2">
      <c r="A65" s="1332"/>
      <c r="B65" s="1332"/>
      <c r="C65" s="1332"/>
      <c r="D65" s="1332"/>
      <c r="E65" s="1332"/>
      <c r="F65" s="1332"/>
      <c r="G65" s="1332"/>
    </row>
    <row r="66" spans="1:7" x14ac:dyDescent="0.2">
      <c r="A66" s="1332"/>
      <c r="B66" s="1332"/>
      <c r="C66" s="1332"/>
      <c r="D66" s="1332"/>
      <c r="E66" s="1332"/>
      <c r="F66" s="1332"/>
      <c r="G66" s="1332"/>
    </row>
    <row r="67" spans="1:7" x14ac:dyDescent="0.2">
      <c r="A67" s="1332"/>
      <c r="B67" s="1332"/>
      <c r="C67" s="1332"/>
      <c r="D67" s="1332"/>
      <c r="E67" s="1332"/>
      <c r="F67" s="1332"/>
      <c r="G67" s="1332"/>
    </row>
    <row r="68" spans="1:7" x14ac:dyDescent="0.2">
      <c r="A68" s="1332"/>
      <c r="B68" s="1332"/>
      <c r="C68" s="1332"/>
      <c r="D68" s="1332"/>
      <c r="E68" s="1332"/>
      <c r="F68" s="1332"/>
      <c r="G68" s="1332"/>
    </row>
    <row r="69" spans="1:7" x14ac:dyDescent="0.2">
      <c r="A69" s="1330"/>
      <c r="B69" s="1330"/>
      <c r="C69" s="1330"/>
      <c r="D69" s="1330"/>
      <c r="E69" s="1330"/>
      <c r="F69" s="1330"/>
    </row>
    <row r="70" spans="1:7" x14ac:dyDescent="0.2">
      <c r="A70" s="1330"/>
      <c r="B70" s="1330"/>
      <c r="C70" s="1330"/>
      <c r="D70" s="1330"/>
      <c r="E70" s="1330"/>
      <c r="F70" s="1330"/>
    </row>
    <row r="71" spans="1:7" x14ac:dyDescent="0.2">
      <c r="A71" s="1328"/>
      <c r="B71" s="1328"/>
      <c r="C71" s="1328"/>
      <c r="D71" s="1328"/>
      <c r="E71" s="1328"/>
      <c r="F71" s="1328"/>
    </row>
    <row r="72" spans="1:7" x14ac:dyDescent="0.2">
      <c r="A72" s="1328"/>
      <c r="B72" s="1328"/>
      <c r="C72" s="1328"/>
      <c r="D72" s="1328"/>
      <c r="E72" s="1328"/>
      <c r="F72" s="1328"/>
    </row>
    <row r="73" spans="1:7" x14ac:dyDescent="0.2">
      <c r="A73" s="1328"/>
      <c r="B73" s="1328"/>
      <c r="C73" s="1328"/>
      <c r="D73" s="1328"/>
      <c r="E73" s="1328"/>
      <c r="F73" s="1328"/>
    </row>
    <row r="74" spans="1:7" x14ac:dyDescent="0.2">
      <c r="A74" s="1328"/>
      <c r="B74" s="1328"/>
      <c r="C74" s="1328"/>
      <c r="D74" s="1328"/>
      <c r="E74" s="1328"/>
      <c r="F74" s="1328"/>
    </row>
    <row r="75" spans="1:7" x14ac:dyDescent="0.2">
      <c r="A75" s="1328"/>
      <c r="B75" s="1328"/>
      <c r="C75" s="1328"/>
      <c r="D75" s="1328"/>
      <c r="E75" s="1328"/>
      <c r="F75" s="1328"/>
    </row>
    <row r="76" spans="1:7" x14ac:dyDescent="0.2">
      <c r="A76" s="1328"/>
      <c r="B76" s="1328"/>
      <c r="C76" s="1328"/>
      <c r="D76" s="1328"/>
      <c r="E76" s="1328"/>
      <c r="F76" s="1328"/>
    </row>
    <row r="77" spans="1:7" x14ac:dyDescent="0.2">
      <c r="A77" s="1328"/>
      <c r="B77" s="1328"/>
      <c r="C77" s="1328"/>
      <c r="D77" s="1328"/>
      <c r="E77" s="1328"/>
      <c r="F77" s="1328"/>
    </row>
    <row r="78" spans="1:7" x14ac:dyDescent="0.2">
      <c r="A78" s="1328"/>
      <c r="B78" s="1328"/>
      <c r="C78" s="1328"/>
      <c r="D78" s="1328"/>
      <c r="E78" s="1328"/>
      <c r="F78" s="1328"/>
    </row>
    <row r="79" spans="1:7" x14ac:dyDescent="0.2">
      <c r="A79" s="1328"/>
      <c r="B79" s="1328"/>
      <c r="C79" s="1328"/>
      <c r="D79" s="1328"/>
      <c r="E79" s="1328"/>
      <c r="F79" s="1328"/>
    </row>
    <row r="80" spans="1:7" x14ac:dyDescent="0.2">
      <c r="A80" s="1328"/>
      <c r="B80" s="1328"/>
      <c r="C80" s="1328"/>
      <c r="D80" s="1328"/>
      <c r="E80" s="1328"/>
      <c r="F80" s="1328"/>
    </row>
    <row r="81" spans="1:6" x14ac:dyDescent="0.2">
      <c r="A81" s="1328"/>
      <c r="B81" s="1328"/>
      <c r="C81" s="1328"/>
      <c r="D81" s="1328"/>
      <c r="E81" s="1328"/>
      <c r="F81" s="1328"/>
    </row>
    <row r="82" spans="1:6" x14ac:dyDescent="0.2">
      <c r="A82" s="1328"/>
      <c r="B82" s="1328"/>
      <c r="C82" s="1328"/>
      <c r="D82" s="1328"/>
      <c r="E82" s="1328"/>
      <c r="F82" s="1328"/>
    </row>
    <row r="83" spans="1:6" x14ac:dyDescent="0.2">
      <c r="A83" s="1328"/>
      <c r="B83" s="1328"/>
      <c r="C83" s="1328"/>
      <c r="D83" s="1328"/>
      <c r="E83" s="1328"/>
      <c r="F83" s="1328"/>
    </row>
    <row r="84" spans="1:6" x14ac:dyDescent="0.2">
      <c r="A84" s="1328"/>
      <c r="B84" s="1328"/>
      <c r="C84" s="1328"/>
      <c r="D84" s="1328"/>
      <c r="E84" s="1328"/>
      <c r="F84" s="1328"/>
    </row>
    <row r="85" spans="1:6" x14ac:dyDescent="0.2">
      <c r="A85" s="1328"/>
      <c r="B85" s="1328"/>
      <c r="C85" s="1328"/>
      <c r="D85" s="1328"/>
      <c r="E85" s="1328"/>
      <c r="F85" s="1328"/>
    </row>
    <row r="86" spans="1:6" x14ac:dyDescent="0.2">
      <c r="A86" s="1328"/>
      <c r="B86" s="1328"/>
      <c r="C86" s="1328"/>
      <c r="D86" s="1328"/>
      <c r="E86" s="1328"/>
      <c r="F86" s="1328"/>
    </row>
    <row r="87" spans="1:6" x14ac:dyDescent="0.2">
      <c r="A87" s="1328"/>
      <c r="B87" s="1328"/>
      <c r="C87" s="1328"/>
      <c r="D87" s="1328"/>
      <c r="E87" s="1328"/>
      <c r="F87" s="1328"/>
    </row>
    <row r="88" spans="1:6" x14ac:dyDescent="0.2">
      <c r="A88" s="1328"/>
      <c r="B88" s="1328"/>
      <c r="C88" s="1328"/>
      <c r="D88" s="1328"/>
      <c r="E88" s="1328"/>
      <c r="F88" s="1328"/>
    </row>
    <row r="89" spans="1:6" x14ac:dyDescent="0.2">
      <c r="A89" s="1328"/>
      <c r="B89" s="1328"/>
      <c r="C89" s="1328"/>
      <c r="D89" s="1328"/>
      <c r="E89" s="1328"/>
      <c r="F89" s="1328"/>
    </row>
    <row r="90" spans="1:6" x14ac:dyDescent="0.2">
      <c r="A90" s="1328"/>
      <c r="B90" s="1328"/>
      <c r="C90" s="1328"/>
      <c r="D90" s="1328"/>
      <c r="E90" s="1328"/>
      <c r="F90" s="1328"/>
    </row>
    <row r="91" spans="1:6" x14ac:dyDescent="0.2">
      <c r="A91" s="1328"/>
      <c r="B91" s="1328"/>
      <c r="C91" s="1328"/>
      <c r="D91" s="1328"/>
      <c r="E91" s="1328"/>
      <c r="F91" s="1328"/>
    </row>
    <row r="92" spans="1:6" x14ac:dyDescent="0.2">
      <c r="A92" s="1328"/>
      <c r="B92" s="1328"/>
      <c r="C92" s="1328"/>
      <c r="D92" s="1328"/>
      <c r="E92" s="1328"/>
      <c r="F92" s="1328"/>
    </row>
    <row r="93" spans="1:6" x14ac:dyDescent="0.2">
      <c r="A93" s="1328"/>
      <c r="B93" s="1328"/>
      <c r="C93" s="1328"/>
      <c r="D93" s="1328"/>
      <c r="E93" s="1328"/>
      <c r="F93" s="1328"/>
    </row>
    <row r="94" spans="1:6" x14ac:dyDescent="0.2">
      <c r="A94" s="1328"/>
      <c r="B94" s="1328"/>
      <c r="C94" s="1328"/>
      <c r="D94" s="1328"/>
      <c r="E94" s="1328"/>
      <c r="F94" s="1328"/>
    </row>
    <row r="95" spans="1:6" x14ac:dyDescent="0.2">
      <c r="A95" s="1328"/>
      <c r="B95" s="1328"/>
      <c r="C95" s="1328"/>
      <c r="D95" s="1328"/>
      <c r="E95" s="1328"/>
      <c r="F95" s="1328"/>
    </row>
    <row r="96" spans="1:6" x14ac:dyDescent="0.2">
      <c r="A96" s="1328"/>
      <c r="B96" s="1328"/>
      <c r="C96" s="1328"/>
      <c r="D96" s="1328"/>
      <c r="E96" s="1328"/>
      <c r="F96" s="1328"/>
    </row>
    <row r="97" spans="1:6" x14ac:dyDescent="0.2">
      <c r="A97" s="1328"/>
      <c r="B97" s="1328"/>
      <c r="C97" s="1328"/>
      <c r="D97" s="1328"/>
      <c r="E97" s="1328"/>
      <c r="F97" s="1328"/>
    </row>
    <row r="98" spans="1:6" x14ac:dyDescent="0.2">
      <c r="A98" s="1328"/>
      <c r="B98" s="1328"/>
      <c r="C98" s="1328"/>
      <c r="D98" s="1328"/>
      <c r="E98" s="1328"/>
      <c r="F98" s="1328"/>
    </row>
    <row r="99" spans="1:6" x14ac:dyDescent="0.2">
      <c r="A99" s="1328"/>
      <c r="B99" s="1328"/>
      <c r="C99" s="1328"/>
      <c r="D99" s="1328"/>
      <c r="E99" s="1328"/>
      <c r="F99" s="1328"/>
    </row>
    <row r="100" spans="1:6" x14ac:dyDescent="0.2">
      <c r="A100" s="1328"/>
      <c r="B100" s="1328"/>
      <c r="C100" s="1328"/>
      <c r="D100" s="1328"/>
      <c r="E100" s="1328"/>
      <c r="F100" s="1328"/>
    </row>
    <row r="101" spans="1:6" x14ac:dyDescent="0.2">
      <c r="A101" s="1328"/>
      <c r="B101" s="1328"/>
      <c r="C101" s="1328"/>
      <c r="D101" s="1328"/>
      <c r="E101" s="1328"/>
      <c r="F101" s="1328"/>
    </row>
    <row r="102" spans="1:6" x14ac:dyDescent="0.2">
      <c r="A102" s="1328"/>
      <c r="B102" s="1328"/>
      <c r="C102" s="1328"/>
      <c r="D102" s="1328"/>
      <c r="E102" s="1328"/>
      <c r="F102" s="1328"/>
    </row>
    <row r="103" spans="1:6" x14ac:dyDescent="0.2">
      <c r="A103" s="1328"/>
      <c r="B103" s="1328"/>
      <c r="C103" s="1328"/>
      <c r="D103" s="1328"/>
      <c r="E103" s="1328"/>
      <c r="F103" s="1328"/>
    </row>
    <row r="104" spans="1:6" x14ac:dyDescent="0.2">
      <c r="A104" s="1328"/>
      <c r="B104" s="1328"/>
      <c r="C104" s="1328"/>
      <c r="D104" s="1328"/>
      <c r="E104" s="1328"/>
      <c r="F104" s="1328"/>
    </row>
    <row r="105" spans="1:6" x14ac:dyDescent="0.2">
      <c r="A105" s="1328"/>
      <c r="B105" s="1328"/>
      <c r="C105" s="1328"/>
      <c r="D105" s="1328"/>
      <c r="E105" s="1328"/>
      <c r="F105" s="1328"/>
    </row>
    <row r="106" spans="1:6" x14ac:dyDescent="0.2">
      <c r="A106" s="1328"/>
      <c r="B106" s="1328"/>
      <c r="C106" s="1328"/>
      <c r="D106" s="1328"/>
      <c r="E106" s="1328"/>
      <c r="F106" s="1328"/>
    </row>
    <row r="107" spans="1:6" x14ac:dyDescent="0.2">
      <c r="A107" s="1328"/>
      <c r="B107" s="1328"/>
      <c r="C107" s="1328"/>
      <c r="D107" s="1328"/>
      <c r="E107" s="1328"/>
      <c r="F107" s="1328"/>
    </row>
    <row r="108" spans="1:6" x14ac:dyDescent="0.2">
      <c r="A108" s="1328"/>
      <c r="B108" s="1328"/>
      <c r="C108" s="1328"/>
      <c r="D108" s="1328"/>
      <c r="E108" s="1328"/>
      <c r="F108" s="1328"/>
    </row>
    <row r="109" spans="1:6" x14ac:dyDescent="0.2">
      <c r="A109" s="1328"/>
      <c r="B109" s="1328"/>
      <c r="C109" s="1328"/>
      <c r="D109" s="1328"/>
      <c r="E109" s="1328"/>
      <c r="F109" s="1328"/>
    </row>
    <row r="110" spans="1:6" x14ac:dyDescent="0.2">
      <c r="A110" s="1328"/>
      <c r="B110" s="1328"/>
      <c r="C110" s="1328"/>
      <c r="D110" s="1328"/>
      <c r="E110" s="1328"/>
      <c r="F110" s="1328"/>
    </row>
  </sheetData>
  <mergeCells count="5">
    <mergeCell ref="A3:F3"/>
    <mergeCell ref="A5:A9"/>
    <mergeCell ref="B5:B9"/>
    <mergeCell ref="D5:D9"/>
    <mergeCell ref="E5:E9"/>
  </mergeCells>
  <hyperlinks>
    <hyperlink ref="A1" location="Índice!A1" display="Voltar ao índice" xr:uid="{B1FA5B6E-4842-4860-8F29-05BDF6EEAE3A}"/>
  </hyperlinks>
  <pageMargins left="0.78740157480314965" right="0.26" top="0.42" bottom="0.47" header="0" footer="0"/>
  <pageSetup paperSize="9" orientation="portrait" horizontalDpi="1200" verticalDpi="1200" r:id="rId1"/>
  <headerFooter alignWithMargins="0"/>
</worksheet>
</file>

<file path=xl/worksheets/sheet1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33E98B-ACDA-443E-8FBF-CD037E75415E}">
  <sheetPr codeName="Sheet130"/>
  <dimension ref="A1:AB46"/>
  <sheetViews>
    <sheetView workbookViewId="0"/>
  </sheetViews>
  <sheetFormatPr defaultColWidth="9.1796875" defaultRowHeight="9" x14ac:dyDescent="0.2"/>
  <cols>
    <col min="1" max="1" width="21.1796875" style="1328" customWidth="1"/>
    <col min="2" max="4" width="7.81640625" style="1328" customWidth="1"/>
    <col min="5" max="5" width="7.453125" style="1328" customWidth="1"/>
    <col min="6" max="6" width="11.26953125" style="1328" customWidth="1"/>
    <col min="7" max="7" width="8.26953125" style="1328" customWidth="1"/>
    <col min="8" max="8" width="11.26953125" style="1328" customWidth="1"/>
    <col min="9" max="11" width="9.1796875" style="1328"/>
    <col min="12" max="12" width="12.81640625" style="1328" customWidth="1"/>
    <col min="13" max="16384" width="9.1796875" style="1328"/>
  </cols>
  <sheetData>
    <row r="1" spans="1:28" ht="12.5" x14ac:dyDescent="0.25">
      <c r="A1" s="371" t="s">
        <v>325</v>
      </c>
    </row>
    <row r="2" spans="1:28" ht="13.5" customHeight="1" x14ac:dyDescent="0.2">
      <c r="A2" s="1363" t="s">
        <v>1560</v>
      </c>
      <c r="B2" s="1363"/>
      <c r="C2" s="1363"/>
      <c r="D2" s="1363"/>
      <c r="E2" s="1363"/>
      <c r="F2" s="1363"/>
      <c r="G2" s="1363"/>
      <c r="H2" s="1363"/>
    </row>
    <row r="3" spans="1:28" s="1362" customFormat="1" ht="22.5" customHeight="1" x14ac:dyDescent="0.2">
      <c r="A3" s="2742" t="s">
        <v>1561</v>
      </c>
      <c r="B3" s="2742"/>
      <c r="C3" s="2742"/>
      <c r="D3" s="2742"/>
      <c r="E3" s="2742"/>
      <c r="F3" s="2742"/>
      <c r="G3" s="2742"/>
      <c r="H3" s="2742"/>
      <c r="J3" s="1328"/>
      <c r="K3" s="1328"/>
      <c r="L3" s="1328"/>
      <c r="M3" s="1328"/>
      <c r="N3" s="1328"/>
      <c r="O3" s="1328"/>
      <c r="P3" s="1328"/>
      <c r="Q3" s="1328"/>
      <c r="R3" s="1328"/>
      <c r="S3" s="1328"/>
      <c r="T3" s="1328"/>
      <c r="U3" s="1328"/>
      <c r="V3" s="1328"/>
      <c r="W3" s="1328"/>
      <c r="X3" s="1328"/>
      <c r="Y3" s="1328"/>
      <c r="Z3" s="1328"/>
      <c r="AA3" s="1328"/>
      <c r="AB3" s="1328"/>
    </row>
    <row r="4" spans="1:28" ht="13.5" customHeight="1" x14ac:dyDescent="0.25">
      <c r="A4" s="617"/>
      <c r="B4" s="617"/>
      <c r="C4" s="617"/>
      <c r="D4" s="617"/>
      <c r="E4" s="237"/>
      <c r="F4" s="237"/>
      <c r="G4" s="237"/>
      <c r="H4" s="620"/>
    </row>
    <row r="5" spans="1:28" s="1362" customFormat="1" ht="15" customHeight="1" x14ac:dyDescent="0.25">
      <c r="A5" s="1364" t="s">
        <v>1562</v>
      </c>
      <c r="B5" s="2743" t="s">
        <v>1563</v>
      </c>
      <c r="C5" s="2743" t="s">
        <v>1564</v>
      </c>
      <c r="D5" s="2743" t="s">
        <v>1565</v>
      </c>
      <c r="E5" s="2743" t="s">
        <v>1566</v>
      </c>
      <c r="F5" s="2746" t="s">
        <v>1567</v>
      </c>
      <c r="G5" s="2747" t="s">
        <v>1568</v>
      </c>
      <c r="H5" s="2746" t="s">
        <v>1569</v>
      </c>
      <c r="I5" s="1328"/>
      <c r="J5" s="1365"/>
      <c r="K5" s="1365"/>
      <c r="L5" s="1365"/>
      <c r="M5" s="1365"/>
      <c r="N5" s="1365"/>
      <c r="O5" s="1365"/>
      <c r="P5" s="1328"/>
      <c r="Q5" s="1328"/>
      <c r="R5" s="1328"/>
      <c r="S5" s="1328"/>
      <c r="T5" s="1328"/>
      <c r="U5" s="1328"/>
      <c r="V5" s="1328"/>
      <c r="W5" s="1328"/>
      <c r="X5" s="1328"/>
      <c r="Y5" s="1328"/>
      <c r="Z5" s="1328"/>
      <c r="AA5" s="1328"/>
      <c r="AB5" s="1328"/>
    </row>
    <row r="6" spans="1:28" s="1369" customFormat="1" ht="15" customHeight="1" x14ac:dyDescent="0.35">
      <c r="A6" s="1364" t="s">
        <v>1570</v>
      </c>
      <c r="B6" s="2744"/>
      <c r="C6" s="2744"/>
      <c r="D6" s="2744"/>
      <c r="E6" s="2745"/>
      <c r="F6" s="2745"/>
      <c r="G6" s="2744"/>
      <c r="H6" s="2745"/>
      <c r="I6" s="1366"/>
      <c r="J6" s="1367"/>
      <c r="K6" s="1367"/>
      <c r="L6" s="1367"/>
      <c r="M6" s="1367"/>
      <c r="N6" s="1367"/>
      <c r="O6" s="1367"/>
      <c r="P6" s="1366"/>
      <c r="Q6" s="1368"/>
      <c r="R6" s="1368"/>
      <c r="S6" s="1368"/>
      <c r="T6" s="1368"/>
      <c r="U6" s="1368"/>
      <c r="V6" s="1368"/>
      <c r="W6" s="1368"/>
      <c r="X6" s="1366"/>
      <c r="Y6" s="1366"/>
      <c r="Z6" s="1366"/>
      <c r="AA6" s="1366"/>
      <c r="AB6" s="1366"/>
    </row>
    <row r="7" spans="1:28" s="1362" customFormat="1" ht="15" customHeight="1" x14ac:dyDescent="0.25">
      <c r="A7" s="1370"/>
      <c r="B7" s="2737" t="s">
        <v>105</v>
      </c>
      <c r="C7" s="2738"/>
      <c r="D7" s="2738"/>
      <c r="E7" s="2738"/>
      <c r="F7" s="2739"/>
      <c r="G7" s="1371" t="s">
        <v>192</v>
      </c>
      <c r="H7" s="1372" t="s">
        <v>140</v>
      </c>
      <c r="I7" s="1328"/>
      <c r="J7" s="1328"/>
      <c r="K7" s="1328"/>
      <c r="L7" s="1328"/>
      <c r="M7" s="1354"/>
      <c r="N7" s="1354"/>
      <c r="O7" s="1328"/>
      <c r="P7" s="1328"/>
      <c r="Q7" s="1328"/>
      <c r="R7" s="1328"/>
      <c r="S7" s="1328"/>
      <c r="T7" s="1328"/>
      <c r="U7" s="1328"/>
      <c r="V7" s="1328"/>
      <c r="W7" s="1328"/>
      <c r="X7" s="1328"/>
      <c r="Y7" s="1328"/>
      <c r="Z7" s="1328"/>
      <c r="AA7" s="1328"/>
      <c r="AB7" s="1328"/>
    </row>
    <row r="8" spans="1:28" ht="9" customHeight="1" x14ac:dyDescent="0.25">
      <c r="A8" s="1373"/>
      <c r="B8" s="1374"/>
      <c r="C8" s="1374"/>
      <c r="D8" s="823"/>
      <c r="E8" s="823"/>
      <c r="F8" s="823"/>
      <c r="G8" s="823"/>
      <c r="H8" s="1375"/>
      <c r="M8" s="1354"/>
      <c r="N8" s="1354"/>
    </row>
    <row r="9" spans="1:28" ht="15" customHeight="1" x14ac:dyDescent="0.25">
      <c r="A9" s="629">
        <v>2019</v>
      </c>
      <c r="B9" s="1376">
        <v>185.0000000000133</v>
      </c>
      <c r="C9" s="1376">
        <v>582.99999999995669</v>
      </c>
      <c r="D9" s="240">
        <v>112156.00000000045</v>
      </c>
      <c r="E9" s="1377">
        <v>661629</v>
      </c>
      <c r="F9" s="240">
        <v>15540742</v>
      </c>
      <c r="G9" s="1376">
        <v>12.2</v>
      </c>
      <c r="H9" s="241">
        <v>83190630.670000017</v>
      </c>
      <c r="J9" s="1378"/>
      <c r="M9" s="1354"/>
      <c r="N9" s="1354"/>
    </row>
    <row r="10" spans="1:28" ht="15" customHeight="1" x14ac:dyDescent="0.25">
      <c r="A10" s="629">
        <v>2020</v>
      </c>
      <c r="B10" s="1376">
        <v>174</v>
      </c>
      <c r="C10" s="1376">
        <v>565</v>
      </c>
      <c r="D10" s="240">
        <v>109503</v>
      </c>
      <c r="E10" s="1377">
        <v>276982</v>
      </c>
      <c r="F10" s="240">
        <v>3802661</v>
      </c>
      <c r="G10" s="1376">
        <v>7.1</v>
      </c>
      <c r="H10" s="241">
        <v>20567415.09</v>
      </c>
      <c r="J10" s="1378"/>
      <c r="M10" s="1354"/>
      <c r="N10" s="1354"/>
    </row>
    <row r="11" spans="1:28" ht="15" customHeight="1" x14ac:dyDescent="0.25">
      <c r="A11" s="629">
        <v>2021</v>
      </c>
      <c r="B11" s="1376">
        <v>176</v>
      </c>
      <c r="C11" s="1376">
        <v>547</v>
      </c>
      <c r="D11" s="240">
        <v>105239</v>
      </c>
      <c r="E11" s="1377">
        <v>330473</v>
      </c>
      <c r="F11" s="240">
        <v>5480408</v>
      </c>
      <c r="G11" s="1376">
        <v>8.6</v>
      </c>
      <c r="H11" s="241">
        <v>30622161</v>
      </c>
      <c r="J11" s="1378"/>
      <c r="M11" s="1354"/>
      <c r="N11" s="1354"/>
    </row>
    <row r="12" spans="1:28" ht="15" customHeight="1" x14ac:dyDescent="0.25">
      <c r="A12" s="617">
        <v>2022</v>
      </c>
      <c r="B12" s="1376">
        <v>190</v>
      </c>
      <c r="C12" s="1376">
        <v>569</v>
      </c>
      <c r="D12" s="240">
        <v>111907</v>
      </c>
      <c r="E12" s="1377">
        <v>509806</v>
      </c>
      <c r="F12" s="240">
        <v>9613894</v>
      </c>
      <c r="G12" s="1376">
        <v>9.6</v>
      </c>
      <c r="H12" s="241">
        <v>55383971</v>
      </c>
      <c r="J12" s="1378"/>
    </row>
    <row r="13" spans="1:28" ht="15" customHeight="1" x14ac:dyDescent="0.25">
      <c r="A13" s="617">
        <v>2023</v>
      </c>
      <c r="B13" s="1376">
        <v>200</v>
      </c>
      <c r="C13" s="1376">
        <v>566</v>
      </c>
      <c r="D13" s="240">
        <v>112555</v>
      </c>
      <c r="E13" s="1377">
        <v>542597</v>
      </c>
      <c r="F13" s="240">
        <v>12305721</v>
      </c>
      <c r="G13" s="1376">
        <v>11.4</v>
      </c>
      <c r="H13" s="241">
        <v>72937483</v>
      </c>
      <c r="J13" s="1378"/>
    </row>
    <row r="14" spans="1:28" ht="15" customHeight="1" x14ac:dyDescent="0.25">
      <c r="A14" s="1379">
        <v>2024</v>
      </c>
      <c r="B14" s="1380"/>
      <c r="C14" s="1380"/>
      <c r="D14" s="1380"/>
      <c r="E14" s="1380"/>
      <c r="F14" s="1380"/>
      <c r="G14" s="851"/>
      <c r="H14" s="1380"/>
      <c r="J14" s="1378"/>
    </row>
    <row r="15" spans="1:28" ht="15" customHeight="1" x14ac:dyDescent="0.3">
      <c r="A15" s="1381" t="s">
        <v>14</v>
      </c>
      <c r="B15" s="1382">
        <v>204</v>
      </c>
      <c r="C15" s="1382">
        <v>563</v>
      </c>
      <c r="D15" s="1382">
        <v>110885</v>
      </c>
      <c r="E15" s="1382">
        <v>551508</v>
      </c>
      <c r="F15" s="1382">
        <v>11864190</v>
      </c>
      <c r="G15" s="1383">
        <v>10.9</v>
      </c>
      <c r="H15" s="1382">
        <v>73337845</v>
      </c>
      <c r="I15" s="1384"/>
      <c r="J15" s="1378"/>
      <c r="K15" s="1385"/>
      <c r="L15" s="1386"/>
      <c r="M15" s="1386"/>
      <c r="N15" s="1387"/>
    </row>
    <row r="16" spans="1:28" ht="9" customHeight="1" x14ac:dyDescent="0.3">
      <c r="A16" s="237"/>
      <c r="B16" s="901"/>
      <c r="C16" s="901"/>
      <c r="D16" s="901"/>
      <c r="E16" s="901"/>
      <c r="F16" s="901"/>
      <c r="G16" s="901"/>
      <c r="H16" s="901"/>
      <c r="J16" s="1378"/>
      <c r="K16" s="1385"/>
      <c r="M16" s="1388"/>
      <c r="N16" s="1387"/>
    </row>
    <row r="17" spans="1:14" ht="15.75" customHeight="1" x14ac:dyDescent="0.3">
      <c r="A17" s="873" t="s">
        <v>1571</v>
      </c>
      <c r="B17" s="513">
        <v>190</v>
      </c>
      <c r="C17" s="513">
        <v>534</v>
      </c>
      <c r="D17" s="513">
        <v>104339</v>
      </c>
      <c r="E17" s="513">
        <v>533215</v>
      </c>
      <c r="F17" s="513">
        <v>11562338</v>
      </c>
      <c r="G17" s="1389">
        <v>11.1</v>
      </c>
      <c r="H17" s="513">
        <v>71612237</v>
      </c>
      <c r="I17" s="1384"/>
      <c r="J17" s="1378"/>
      <c r="K17" s="1385"/>
      <c r="L17" s="1390"/>
      <c r="M17" s="1386"/>
      <c r="N17" s="1387"/>
    </row>
    <row r="18" spans="1:14" ht="9" customHeight="1" x14ac:dyDescent="0.3">
      <c r="A18" s="237"/>
      <c r="B18" s="1391"/>
      <c r="C18" s="901"/>
      <c r="D18" s="901"/>
      <c r="E18" s="240"/>
      <c r="F18" s="240"/>
      <c r="H18" s="240"/>
      <c r="J18" s="1378"/>
      <c r="K18" s="1385"/>
      <c r="L18" s="1392"/>
      <c r="M18" s="1388"/>
      <c r="N18" s="1387"/>
    </row>
    <row r="19" spans="1:14" s="1354" customFormat="1" ht="15.75" customHeight="1" x14ac:dyDescent="0.25">
      <c r="A19" s="730" t="s">
        <v>531</v>
      </c>
      <c r="B19" s="240">
        <v>52</v>
      </c>
      <c r="C19" s="240">
        <v>166</v>
      </c>
      <c r="D19" s="240">
        <v>32666</v>
      </c>
      <c r="E19" s="240">
        <v>172929</v>
      </c>
      <c r="F19" s="240">
        <v>3811545</v>
      </c>
      <c r="G19" s="1393">
        <v>11.2</v>
      </c>
      <c r="H19" s="241">
        <v>23157906</v>
      </c>
      <c r="I19" s="1394"/>
      <c r="J19" s="1378"/>
      <c r="K19" s="1385"/>
      <c r="L19" s="1395"/>
      <c r="N19" s="1387"/>
    </row>
    <row r="20" spans="1:14" ht="15.75" customHeight="1" x14ac:dyDescent="0.25">
      <c r="A20" s="730" t="s">
        <v>532</v>
      </c>
      <c r="B20" s="240">
        <v>46</v>
      </c>
      <c r="C20" s="240">
        <v>99</v>
      </c>
      <c r="D20" s="240">
        <v>20471</v>
      </c>
      <c r="E20" s="240">
        <v>79804</v>
      </c>
      <c r="F20" s="240">
        <v>1371298</v>
      </c>
      <c r="G20" s="1393">
        <v>8.3000000000000007</v>
      </c>
      <c r="H20" s="241">
        <v>8076733</v>
      </c>
      <c r="I20" s="1394"/>
      <c r="J20" s="1378"/>
      <c r="K20" s="1385"/>
      <c r="L20" s="1395"/>
      <c r="N20" s="1387"/>
    </row>
    <row r="21" spans="1:14" ht="15.75" customHeight="1" x14ac:dyDescent="0.25">
      <c r="A21" s="730" t="s">
        <v>533</v>
      </c>
      <c r="B21" s="240">
        <v>16</v>
      </c>
      <c r="C21" s="240">
        <v>31</v>
      </c>
      <c r="D21" s="240">
        <v>5923</v>
      </c>
      <c r="E21" s="240">
        <v>24245</v>
      </c>
      <c r="F21" s="240">
        <v>420088</v>
      </c>
      <c r="G21" s="1393">
        <v>9.1</v>
      </c>
      <c r="H21" s="241">
        <v>2476757</v>
      </c>
      <c r="I21" s="1394"/>
      <c r="J21" s="1378"/>
      <c r="K21" s="1385"/>
      <c r="L21" s="1395"/>
      <c r="N21" s="1387"/>
    </row>
    <row r="22" spans="1:14" ht="15.75" customHeight="1" x14ac:dyDescent="0.25">
      <c r="A22" s="730" t="s">
        <v>534</v>
      </c>
      <c r="B22" s="240">
        <v>26</v>
      </c>
      <c r="C22" s="240">
        <v>128</v>
      </c>
      <c r="D22" s="240">
        <v>22738</v>
      </c>
      <c r="E22" s="240">
        <v>158892</v>
      </c>
      <c r="F22" s="240">
        <v>3943886</v>
      </c>
      <c r="G22" s="1393">
        <v>14</v>
      </c>
      <c r="H22" s="241">
        <v>25652972</v>
      </c>
      <c r="I22" s="1394"/>
      <c r="J22" s="1378"/>
      <c r="K22" s="1385"/>
      <c r="L22" s="1395"/>
      <c r="N22" s="1387"/>
    </row>
    <row r="23" spans="1:14" s="1354" customFormat="1" ht="15.75" customHeight="1" x14ac:dyDescent="0.25">
      <c r="A23" s="730" t="s">
        <v>535</v>
      </c>
      <c r="B23" s="240">
        <v>12</v>
      </c>
      <c r="C23" s="240">
        <v>44</v>
      </c>
      <c r="D23" s="240">
        <v>9022</v>
      </c>
      <c r="E23" s="240">
        <v>50655</v>
      </c>
      <c r="F23" s="240">
        <v>1171197</v>
      </c>
      <c r="G23" s="1393">
        <v>11.3</v>
      </c>
      <c r="H23" s="241">
        <v>7397506</v>
      </c>
      <c r="I23" s="1394"/>
      <c r="J23" s="1378"/>
      <c r="K23" s="1385"/>
      <c r="L23" s="1395"/>
      <c r="N23" s="1387"/>
    </row>
    <row r="24" spans="1:14" ht="15.75" customHeight="1" x14ac:dyDescent="0.25">
      <c r="A24" s="730" t="s">
        <v>536</v>
      </c>
      <c r="B24" s="240">
        <v>26</v>
      </c>
      <c r="C24" s="240">
        <v>30</v>
      </c>
      <c r="D24" s="240">
        <v>6751</v>
      </c>
      <c r="E24" s="240">
        <v>8518</v>
      </c>
      <c r="F24" s="240">
        <v>179340</v>
      </c>
      <c r="G24" s="1393">
        <v>9.4</v>
      </c>
      <c r="H24" s="241">
        <v>941011</v>
      </c>
      <c r="I24" s="1394"/>
      <c r="J24" s="1378"/>
      <c r="K24" s="1385"/>
      <c r="L24" s="1395"/>
      <c r="N24" s="1387"/>
    </row>
    <row r="25" spans="1:14" ht="15.75" customHeight="1" x14ac:dyDescent="0.25">
      <c r="A25" s="730" t="s">
        <v>537</v>
      </c>
      <c r="B25" s="240">
        <v>12</v>
      </c>
      <c r="C25" s="240">
        <v>36</v>
      </c>
      <c r="D25" s="240">
        <v>6768</v>
      </c>
      <c r="E25" s="240">
        <v>38172</v>
      </c>
      <c r="F25" s="240">
        <v>664984</v>
      </c>
      <c r="G25" s="1393">
        <v>9.3000000000000007</v>
      </c>
      <c r="H25" s="241">
        <v>3909351</v>
      </c>
      <c r="I25" s="1394"/>
      <c r="J25" s="1378"/>
      <c r="K25" s="1385"/>
      <c r="L25" s="1395"/>
      <c r="N25" s="1387"/>
    </row>
    <row r="26" spans="1:14" ht="9" customHeight="1" x14ac:dyDescent="0.25">
      <c r="A26" s="617"/>
      <c r="B26" s="240"/>
      <c r="C26" s="240"/>
      <c r="D26" s="240"/>
      <c r="E26" s="240"/>
      <c r="F26" s="240"/>
      <c r="G26" s="1393"/>
      <c r="H26" s="1391"/>
      <c r="I26" s="1394"/>
      <c r="J26" s="1378"/>
      <c r="K26" s="1385"/>
      <c r="L26" s="1395"/>
      <c r="N26" s="1387"/>
    </row>
    <row r="27" spans="1:14" ht="15.75" customHeight="1" x14ac:dyDescent="0.25">
      <c r="A27" s="873" t="s">
        <v>1572</v>
      </c>
      <c r="B27" s="513">
        <v>10</v>
      </c>
      <c r="C27" s="513">
        <v>15</v>
      </c>
      <c r="D27" s="513">
        <v>3497</v>
      </c>
      <c r="E27" s="513">
        <v>4322</v>
      </c>
      <c r="F27" s="513">
        <v>96668</v>
      </c>
      <c r="G27" s="1389">
        <v>9.6</v>
      </c>
      <c r="H27" s="513">
        <v>512148</v>
      </c>
      <c r="I27" s="1394"/>
      <c r="J27" s="1378"/>
      <c r="K27" s="1385"/>
      <c r="L27" s="1395"/>
      <c r="N27" s="1387"/>
    </row>
    <row r="28" spans="1:14" s="1354" customFormat="1" ht="15.75" customHeight="1" x14ac:dyDescent="0.25">
      <c r="A28" s="873" t="s">
        <v>1573</v>
      </c>
      <c r="B28" s="513">
        <v>4</v>
      </c>
      <c r="C28" s="513">
        <v>14</v>
      </c>
      <c r="D28" s="513">
        <v>3049</v>
      </c>
      <c r="E28" s="513">
        <v>13971</v>
      </c>
      <c r="F28" s="513">
        <v>205184</v>
      </c>
      <c r="G28" s="1389">
        <v>6.7</v>
      </c>
      <c r="H28" s="513">
        <v>1213461</v>
      </c>
      <c r="I28" s="1394"/>
      <c r="J28" s="1378"/>
      <c r="K28" s="1385"/>
      <c r="L28" s="1395"/>
      <c r="N28" s="1387"/>
    </row>
    <row r="29" spans="1:14" ht="4.5" customHeight="1" thickBot="1" x14ac:dyDescent="0.35">
      <c r="A29" s="624"/>
      <c r="B29" s="624"/>
      <c r="C29" s="624"/>
      <c r="D29" s="624"/>
      <c r="E29" s="1396"/>
      <c r="F29" s="1358"/>
      <c r="G29" s="1358"/>
      <c r="H29" s="1397"/>
      <c r="K29" s="1385"/>
      <c r="L29" s="1388"/>
      <c r="M29" s="1388"/>
    </row>
    <row r="30" spans="1:14" ht="3" customHeight="1" thickTop="1" x14ac:dyDescent="0.25">
      <c r="A30" s="237"/>
      <c r="B30" s="237"/>
      <c r="C30" s="237"/>
      <c r="D30" s="237"/>
      <c r="E30" s="775"/>
      <c r="F30" s="775"/>
      <c r="G30" s="775"/>
      <c r="H30" s="1398"/>
    </row>
    <row r="31" spans="1:14" ht="16.5" customHeight="1" x14ac:dyDescent="0.2">
      <c r="A31" s="2740" t="s">
        <v>1574</v>
      </c>
      <c r="B31" s="2527"/>
      <c r="C31" s="2527"/>
      <c r="D31" s="2527"/>
      <c r="E31" s="2527"/>
      <c r="F31" s="2527"/>
      <c r="G31" s="2527"/>
      <c r="H31" s="2527"/>
    </row>
    <row r="32" spans="1:14" ht="9" customHeight="1" x14ac:dyDescent="0.2">
      <c r="A32" s="2527"/>
      <c r="B32" s="2527"/>
      <c r="C32" s="2527"/>
      <c r="D32" s="2527"/>
      <c r="E32" s="2527"/>
      <c r="F32" s="2527"/>
      <c r="G32" s="2527"/>
      <c r="H32" s="2527"/>
    </row>
    <row r="33" spans="1:8" ht="23.25" customHeight="1" x14ac:dyDescent="0.2">
      <c r="A33" s="2741" t="s">
        <v>1575</v>
      </c>
      <c r="B33" s="2436"/>
      <c r="C33" s="2436"/>
      <c r="D33" s="2436"/>
      <c r="E33" s="2436"/>
      <c r="F33" s="2436"/>
      <c r="G33" s="2436"/>
      <c r="H33" s="2436"/>
    </row>
    <row r="34" spans="1:8" ht="13.5" customHeight="1" x14ac:dyDescent="0.2">
      <c r="A34" s="628" t="s">
        <v>1576</v>
      </c>
      <c r="B34" s="716"/>
      <c r="C34" s="716"/>
      <c r="D34" s="716"/>
      <c r="E34" s="1146"/>
      <c r="F34" s="1146"/>
      <c r="G34" s="1146"/>
      <c r="H34" s="1146"/>
    </row>
    <row r="35" spans="1:8" ht="20.25" customHeight="1" x14ac:dyDescent="0.25">
      <c r="A35" s="237" t="s">
        <v>1577</v>
      </c>
      <c r="B35" s="237"/>
      <c r="C35" s="237"/>
      <c r="D35" s="237"/>
      <c r="E35" s="775"/>
      <c r="F35" s="775"/>
      <c r="G35" s="775"/>
      <c r="H35" s="1398"/>
    </row>
    <row r="36" spans="1:8" ht="9" customHeight="1" x14ac:dyDescent="0.25">
      <c r="A36" s="237"/>
      <c r="B36" s="237"/>
      <c r="C36" s="237"/>
      <c r="D36" s="237"/>
      <c r="E36" s="775"/>
      <c r="F36" s="775"/>
      <c r="G36" s="775"/>
      <c r="H36" s="1398"/>
    </row>
    <row r="37" spans="1:8" ht="14.25" customHeight="1" x14ac:dyDescent="0.25">
      <c r="A37" s="809" t="s">
        <v>304</v>
      </c>
      <c r="B37" s="1399"/>
      <c r="C37" s="237"/>
      <c r="D37" s="237"/>
      <c r="E37" s="237"/>
      <c r="F37" s="237"/>
      <c r="G37" s="237"/>
      <c r="H37" s="229"/>
    </row>
    <row r="38" spans="1:8" ht="12" customHeight="1" x14ac:dyDescent="0.25">
      <c r="A38" s="1400" t="s">
        <v>1578</v>
      </c>
      <c r="B38" s="1401"/>
      <c r="C38" s="229"/>
      <c r="D38" s="237"/>
      <c r="E38" s="237"/>
      <c r="F38" s="237"/>
      <c r="G38" s="229"/>
      <c r="H38" s="229"/>
    </row>
    <row r="39" spans="1:8" ht="12" customHeight="1" x14ac:dyDescent="0.25">
      <c r="A39" s="1400" t="s">
        <v>1579</v>
      </c>
      <c r="B39" s="1401"/>
      <c r="C39" s="229"/>
      <c r="D39" s="237"/>
      <c r="E39" s="237"/>
      <c r="F39" s="237"/>
      <c r="G39" s="1402"/>
      <c r="H39" s="229"/>
    </row>
    <row r="40" spans="1:8" ht="12" customHeight="1" x14ac:dyDescent="0.25">
      <c r="A40" s="1400" t="s">
        <v>1580</v>
      </c>
      <c r="B40" s="1401"/>
      <c r="C40" s="229"/>
      <c r="D40" s="237"/>
      <c r="E40" s="237"/>
      <c r="F40" s="237"/>
      <c r="G40" s="1402"/>
      <c r="H40" s="229"/>
    </row>
    <row r="41" spans="1:8" ht="12" customHeight="1" x14ac:dyDescent="0.25">
      <c r="A41" s="1400" t="s">
        <v>1581</v>
      </c>
      <c r="B41" s="1401"/>
      <c r="C41" s="229"/>
      <c r="D41" s="237"/>
      <c r="E41" s="237"/>
      <c r="F41" s="237"/>
      <c r="G41" s="1402"/>
      <c r="H41" s="229"/>
    </row>
    <row r="42" spans="1:8" ht="12" customHeight="1" x14ac:dyDescent="0.25">
      <c r="A42" s="1400" t="s">
        <v>1582</v>
      </c>
      <c r="B42" s="237"/>
      <c r="C42" s="229"/>
      <c r="D42" s="237"/>
      <c r="E42" s="775"/>
      <c r="F42" s="775"/>
      <c r="G42" s="229"/>
      <c r="H42" s="1398"/>
    </row>
    <row r="43" spans="1:8" ht="12" customHeight="1" x14ac:dyDescent="0.25">
      <c r="A43" s="1400" t="s">
        <v>1583</v>
      </c>
      <c r="B43" s="237"/>
      <c r="C43" s="229"/>
      <c r="D43" s="237"/>
      <c r="E43" s="775"/>
      <c r="F43" s="775"/>
      <c r="G43" s="1402"/>
      <c r="H43" s="1398"/>
    </row>
    <row r="44" spans="1:8" ht="12" customHeight="1" x14ac:dyDescent="0.2">
      <c r="A44" s="1403"/>
      <c r="B44" s="1403"/>
      <c r="C44" s="1403"/>
      <c r="D44" s="1403"/>
      <c r="E44" s="1404"/>
      <c r="F44" s="1404"/>
      <c r="G44" s="1404"/>
      <c r="H44" s="1405"/>
    </row>
    <row r="45" spans="1:8" ht="12" customHeight="1" x14ac:dyDescent="0.2">
      <c r="A45" s="1403"/>
      <c r="B45" s="1403"/>
      <c r="C45" s="1403"/>
      <c r="D45" s="1403"/>
      <c r="E45" s="1404"/>
      <c r="F45" s="1404"/>
      <c r="G45" s="1404"/>
      <c r="H45" s="1405"/>
    </row>
    <row r="46" spans="1:8" ht="12" customHeight="1" x14ac:dyDescent="0.2">
      <c r="A46" s="1403"/>
      <c r="B46" s="1403"/>
      <c r="C46" s="1403"/>
      <c r="D46" s="1403"/>
      <c r="E46" s="1404"/>
      <c r="F46" s="1404"/>
      <c r="G46" s="1404"/>
      <c r="H46" s="1405"/>
    </row>
  </sheetData>
  <mergeCells count="11">
    <mergeCell ref="B7:F7"/>
    <mergeCell ref="A31:H32"/>
    <mergeCell ref="A33:H33"/>
    <mergeCell ref="A3:H3"/>
    <mergeCell ref="B5:B6"/>
    <mergeCell ref="C5:C6"/>
    <mergeCell ref="D5:D6"/>
    <mergeCell ref="E5:E6"/>
    <mergeCell ref="F5:F6"/>
    <mergeCell ref="G5:G6"/>
    <mergeCell ref="H5:H6"/>
  </mergeCells>
  <conditionalFormatting sqref="B37:B41">
    <cfRule type="cellIs" dxfId="0" priority="1" operator="between">
      <formula>0.0000000000000001</formula>
      <formula>0.4999999999</formula>
    </cfRule>
  </conditionalFormatting>
  <hyperlinks>
    <hyperlink ref="A38" r:id="rId1" xr:uid="{16B5503C-A67F-421E-ACD5-1F8E43C1A71F}"/>
    <hyperlink ref="A41" r:id="rId2" xr:uid="{BB5B3103-991B-4422-964F-DF3FA6432239}"/>
    <hyperlink ref="A39" r:id="rId3" xr:uid="{5826DAE4-FDE1-4945-A96E-35ED247DC559}"/>
    <hyperlink ref="A40" r:id="rId4" xr:uid="{088D6BE0-1E71-4CFA-B4AB-F4723249A471}"/>
    <hyperlink ref="A42" r:id="rId5" xr:uid="{4BA9BF04-D515-4E99-8232-7FE4955CE6AF}"/>
    <hyperlink ref="A43" r:id="rId6" xr:uid="{06E4EFD7-1244-4A3D-AF95-0B63D1888850}"/>
    <hyperlink ref="A1" location="Índice!A1" display="Voltar ao índice" xr:uid="{B1A75566-C853-4E07-B35D-079FA869EFD1}"/>
  </hyperlinks>
  <pageMargins left="0.78740157480314965" right="0.27" top="1.1811023622047243" bottom="0.78740157480314965" header="0" footer="0"/>
  <pageSetup paperSize="9" orientation="portrait" verticalDpi="300" r:id="rId7"/>
  <headerFooter alignWithMargins="0"/>
</worksheet>
</file>

<file path=xl/worksheets/sheet1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FAF057-1C0A-4010-BAFE-1918258C5F52}">
  <sheetPr codeName="Sheet131"/>
  <dimension ref="A1:J115"/>
  <sheetViews>
    <sheetView workbookViewId="0"/>
  </sheetViews>
  <sheetFormatPr defaultColWidth="7.81640625" defaultRowHeight="9" x14ac:dyDescent="0.2"/>
  <cols>
    <col min="1" max="1" width="29.26953125" style="1362" customWidth="1"/>
    <col min="2" max="6" width="12.81640625" style="1362" customWidth="1"/>
    <col min="7" max="7" width="9" style="1407" customWidth="1"/>
    <col min="8" max="8" width="7.81640625" style="1328" customWidth="1"/>
    <col min="9" max="16384" width="7.81640625" style="1328"/>
  </cols>
  <sheetData>
    <row r="1" spans="1:10" ht="15.75" customHeight="1" x14ac:dyDescent="0.25">
      <c r="A1" s="371" t="s">
        <v>325</v>
      </c>
      <c r="B1" s="1328"/>
      <c r="C1" s="1328"/>
      <c r="D1" s="1328"/>
      <c r="E1" s="1328"/>
      <c r="F1" s="1328"/>
      <c r="G1" s="1328"/>
    </row>
    <row r="2" spans="1:10" ht="10.5" x14ac:dyDescent="0.25">
      <c r="A2" s="2748" t="s">
        <v>1584</v>
      </c>
      <c r="B2" s="2748"/>
      <c r="C2" s="2748"/>
      <c r="D2" s="2748"/>
      <c r="E2" s="2748"/>
      <c r="F2" s="2748"/>
      <c r="G2" s="1328"/>
    </row>
    <row r="3" spans="1:10" ht="24" customHeight="1" x14ac:dyDescent="0.2">
      <c r="A3" s="2742" t="s">
        <v>1585</v>
      </c>
      <c r="B3" s="2742"/>
      <c r="C3" s="2742"/>
      <c r="D3" s="2742"/>
      <c r="E3" s="2742"/>
      <c r="F3" s="2742"/>
      <c r="G3" s="1406"/>
      <c r="H3" s="1403"/>
      <c r="I3" s="1403"/>
      <c r="J3" s="1403"/>
    </row>
    <row r="4" spans="1:10" ht="15" customHeight="1" x14ac:dyDescent="0.25">
      <c r="A4" s="617">
        <v>2024</v>
      </c>
      <c r="B4" s="617"/>
      <c r="C4" s="617"/>
      <c r="D4" s="237"/>
      <c r="E4" s="237"/>
      <c r="F4" s="620"/>
    </row>
    <row r="5" spans="1:10" s="1366" customFormat="1" ht="15" customHeight="1" x14ac:dyDescent="0.25">
      <c r="A5" s="2377" t="s">
        <v>1586</v>
      </c>
      <c r="B5" s="1364" t="s">
        <v>1587</v>
      </c>
      <c r="C5" s="1364" t="s">
        <v>1587</v>
      </c>
      <c r="D5" s="2743" t="s">
        <v>1566</v>
      </c>
      <c r="E5" s="2746" t="s">
        <v>1567</v>
      </c>
      <c r="F5" s="2746" t="s">
        <v>1569</v>
      </c>
      <c r="G5" s="1407"/>
    </row>
    <row r="6" spans="1:10" ht="15" customHeight="1" x14ac:dyDescent="0.25">
      <c r="A6" s="2377"/>
      <c r="B6" s="1408" t="s">
        <v>1588</v>
      </c>
      <c r="C6" s="1408" t="s">
        <v>1589</v>
      </c>
      <c r="D6" s="2745"/>
      <c r="E6" s="2745"/>
      <c r="F6" s="2745"/>
    </row>
    <row r="7" spans="1:10" ht="15" customHeight="1" x14ac:dyDescent="0.2">
      <c r="A7" s="2378"/>
      <c r="B7" s="2737" t="s">
        <v>105</v>
      </c>
      <c r="C7" s="2738"/>
      <c r="D7" s="2738"/>
      <c r="E7" s="2739"/>
      <c r="F7" s="1409" t="s">
        <v>1590</v>
      </c>
    </row>
    <row r="8" spans="1:10" ht="15" customHeight="1" x14ac:dyDescent="0.25">
      <c r="A8" s="1335" t="s">
        <v>4</v>
      </c>
      <c r="B8" s="1410">
        <v>392</v>
      </c>
      <c r="C8" s="1410">
        <v>1298</v>
      </c>
      <c r="D8" s="1411">
        <v>551508</v>
      </c>
      <c r="E8" s="1412">
        <v>11864190</v>
      </c>
      <c r="F8" s="1412">
        <v>73337845.349999994</v>
      </c>
      <c r="G8" s="1413"/>
    </row>
    <row r="9" spans="1:10" ht="7.5" customHeight="1" x14ac:dyDescent="0.25">
      <c r="A9" s="1333"/>
      <c r="B9" s="1414"/>
      <c r="C9" s="1414"/>
      <c r="D9" s="1415"/>
      <c r="E9" s="1415"/>
      <c r="F9" s="1415"/>
    </row>
    <row r="10" spans="1:10" s="1354" customFormat="1" ht="15" customHeight="1" x14ac:dyDescent="0.25">
      <c r="A10" s="1335" t="s">
        <v>1591</v>
      </c>
      <c r="B10" s="1410">
        <v>90</v>
      </c>
      <c r="C10" s="1410">
        <v>421</v>
      </c>
      <c r="D10" s="1411">
        <v>49238</v>
      </c>
      <c r="E10" s="1412">
        <v>855118</v>
      </c>
      <c r="F10" s="1416">
        <v>4897471.9800000004</v>
      </c>
      <c r="G10" s="1413"/>
    </row>
    <row r="11" spans="1:10" ht="15" customHeight="1" x14ac:dyDescent="0.25">
      <c r="A11" s="1417" t="s">
        <v>1592</v>
      </c>
      <c r="B11" s="1418">
        <v>79</v>
      </c>
      <c r="C11" s="1418">
        <v>376</v>
      </c>
      <c r="D11" s="1419">
        <v>40449</v>
      </c>
      <c r="E11" s="1420">
        <v>714688</v>
      </c>
      <c r="F11" s="1421">
        <v>4051488.05</v>
      </c>
    </row>
    <row r="12" spans="1:10" s="1354" customFormat="1" ht="15" customHeight="1" x14ac:dyDescent="0.25">
      <c r="A12" s="1422" t="s">
        <v>1593</v>
      </c>
      <c r="B12" s="1418">
        <v>42</v>
      </c>
      <c r="C12" s="1418">
        <v>191</v>
      </c>
      <c r="D12" s="1419">
        <v>25657</v>
      </c>
      <c r="E12" s="1420">
        <v>506389</v>
      </c>
      <c r="F12" s="1421">
        <v>2950464.03</v>
      </c>
      <c r="G12" s="1407"/>
    </row>
    <row r="13" spans="1:10" ht="15" customHeight="1" x14ac:dyDescent="0.25">
      <c r="A13" s="1422" t="s">
        <v>1594</v>
      </c>
      <c r="B13" s="1423">
        <v>4</v>
      </c>
      <c r="C13" s="1423">
        <v>13</v>
      </c>
      <c r="D13" s="1419">
        <v>1651</v>
      </c>
      <c r="E13" s="1420">
        <v>20440</v>
      </c>
      <c r="F13" s="1421">
        <v>106118.37</v>
      </c>
    </row>
    <row r="14" spans="1:10" ht="15" customHeight="1" x14ac:dyDescent="0.2">
      <c r="A14" s="1424" t="s">
        <v>1595</v>
      </c>
      <c r="B14" s="1423">
        <v>25</v>
      </c>
      <c r="C14" s="1423">
        <v>81</v>
      </c>
      <c r="D14" s="1425">
        <v>9113</v>
      </c>
      <c r="E14" s="1426">
        <v>113579</v>
      </c>
      <c r="F14" s="1427">
        <v>617666.28</v>
      </c>
    </row>
    <row r="15" spans="1:10" ht="15" customHeight="1" x14ac:dyDescent="0.25">
      <c r="A15" s="1428" t="s">
        <v>1596</v>
      </c>
      <c r="B15" s="1414">
        <v>2</v>
      </c>
      <c r="C15" s="1414">
        <v>27</v>
      </c>
      <c r="D15" s="1418">
        <v>745</v>
      </c>
      <c r="E15" s="1429">
        <v>16050</v>
      </c>
      <c r="F15" s="1430">
        <v>68389.52</v>
      </c>
    </row>
    <row r="16" spans="1:10" ht="15" customHeight="1" x14ac:dyDescent="0.25">
      <c r="A16" s="1428" t="s">
        <v>1597</v>
      </c>
      <c r="B16" s="1414">
        <v>6</v>
      </c>
      <c r="C16" s="1414">
        <v>64</v>
      </c>
      <c r="D16" s="1418">
        <v>3283</v>
      </c>
      <c r="E16" s="1418">
        <v>58230</v>
      </c>
      <c r="F16" s="1418">
        <v>308849.85000000009</v>
      </c>
    </row>
    <row r="17" spans="1:7" ht="15" customHeight="1" x14ac:dyDescent="0.25">
      <c r="A17" s="1379" t="s">
        <v>1598</v>
      </c>
      <c r="B17" s="1431">
        <v>11</v>
      </c>
      <c r="C17" s="1431">
        <v>45</v>
      </c>
      <c r="D17" s="1432">
        <v>8789</v>
      </c>
      <c r="E17" s="1432">
        <v>140430</v>
      </c>
      <c r="F17" s="1432">
        <v>845983.93</v>
      </c>
    </row>
    <row r="18" spans="1:7" s="1354" customFormat="1" ht="30" customHeight="1" x14ac:dyDescent="0.2">
      <c r="A18" s="1433" t="s">
        <v>1599</v>
      </c>
      <c r="B18" s="1423">
        <v>3</v>
      </c>
      <c r="C18" s="1423">
        <v>17</v>
      </c>
      <c r="D18" s="1426">
        <v>3869</v>
      </c>
      <c r="E18" s="1426">
        <v>68387</v>
      </c>
      <c r="F18" s="1427">
        <v>463683.91</v>
      </c>
      <c r="G18" s="1434"/>
    </row>
    <row r="19" spans="1:7" s="1354" customFormat="1" ht="15" customHeight="1" x14ac:dyDescent="0.25">
      <c r="A19" s="1335" t="s">
        <v>1600</v>
      </c>
      <c r="B19" s="1435">
        <v>73</v>
      </c>
      <c r="C19" s="1435">
        <v>226</v>
      </c>
      <c r="D19" s="1411">
        <v>221680</v>
      </c>
      <c r="E19" s="1436">
        <v>4751942</v>
      </c>
      <c r="F19" s="1416">
        <v>29836982.809999999</v>
      </c>
      <c r="G19" s="1434"/>
    </row>
    <row r="20" spans="1:7" s="1354" customFormat="1" ht="15" customHeight="1" x14ac:dyDescent="0.25">
      <c r="A20" s="1335" t="s">
        <v>1601</v>
      </c>
      <c r="B20" s="1435">
        <v>41</v>
      </c>
      <c r="C20" s="1435">
        <v>167</v>
      </c>
      <c r="D20" s="1354">
        <v>15715</v>
      </c>
      <c r="E20" s="1412">
        <v>185877</v>
      </c>
      <c r="F20" s="1437">
        <v>1180760.46</v>
      </c>
      <c r="G20" s="1434"/>
    </row>
    <row r="21" spans="1:7" s="1354" customFormat="1" ht="7.5" customHeight="1" x14ac:dyDescent="0.25">
      <c r="A21" s="1335"/>
      <c r="B21" s="1435"/>
      <c r="C21" s="1435"/>
      <c r="E21" s="1438"/>
      <c r="F21" s="1437"/>
      <c r="G21" s="1434"/>
    </row>
    <row r="22" spans="1:7" s="1354" customFormat="1" ht="15" customHeight="1" x14ac:dyDescent="0.25">
      <c r="A22" s="1335" t="s">
        <v>1602</v>
      </c>
      <c r="B22" s="1435">
        <v>188</v>
      </c>
      <c r="C22" s="1435">
        <v>484</v>
      </c>
      <c r="D22" s="1439">
        <v>264875</v>
      </c>
      <c r="E22" s="1438">
        <v>6071253</v>
      </c>
      <c r="F22" s="1437">
        <v>37422630.100000001</v>
      </c>
      <c r="G22" s="1440"/>
    </row>
    <row r="23" spans="1:7" s="1354" customFormat="1" ht="15" customHeight="1" x14ac:dyDescent="0.25">
      <c r="A23" s="1333" t="s">
        <v>1603</v>
      </c>
      <c r="B23" s="1441">
        <v>72</v>
      </c>
      <c r="C23" s="1441">
        <v>236</v>
      </c>
      <c r="D23" s="1439">
        <v>31517</v>
      </c>
      <c r="E23" s="1442">
        <v>497828</v>
      </c>
      <c r="F23" s="1443">
        <v>2803107.15</v>
      </c>
      <c r="G23" s="1434"/>
    </row>
    <row r="24" spans="1:7" ht="15" customHeight="1" x14ac:dyDescent="0.25">
      <c r="A24" s="1333" t="s">
        <v>1604</v>
      </c>
      <c r="B24" s="1441">
        <v>35</v>
      </c>
      <c r="C24" s="1441">
        <v>71</v>
      </c>
      <c r="D24" s="1444">
        <v>81817</v>
      </c>
      <c r="E24" s="1442">
        <v>1510940</v>
      </c>
      <c r="F24" s="1443">
        <v>9706231.0399999991</v>
      </c>
    </row>
    <row r="25" spans="1:7" ht="15" customHeight="1" x14ac:dyDescent="0.25">
      <c r="A25" s="1333" t="s">
        <v>1605</v>
      </c>
      <c r="B25" s="237">
        <v>81</v>
      </c>
      <c r="C25" s="237">
        <v>177</v>
      </c>
      <c r="D25" s="1444">
        <v>151541</v>
      </c>
      <c r="E25" s="1442">
        <v>4062485</v>
      </c>
      <c r="F25" s="1443">
        <v>24913291.91</v>
      </c>
    </row>
    <row r="26" spans="1:7" ht="7.5" customHeight="1" thickBot="1" x14ac:dyDescent="0.3">
      <c r="A26" s="1445"/>
      <c r="B26" s="1446"/>
      <c r="C26" s="1446"/>
      <c r="D26" s="1447"/>
      <c r="E26" s="1447"/>
      <c r="F26" s="1448"/>
    </row>
    <row r="27" spans="1:7" ht="21.75" customHeight="1" thickTop="1" x14ac:dyDescent="0.2">
      <c r="A27" s="2740" t="s">
        <v>1606</v>
      </c>
      <c r="B27" s="2527"/>
      <c r="C27" s="2527"/>
      <c r="D27" s="2527"/>
      <c r="E27" s="2527"/>
      <c r="F27" s="2527"/>
    </row>
    <row r="28" spans="1:7" ht="6.75" customHeight="1" x14ac:dyDescent="0.2">
      <c r="A28" s="2527"/>
      <c r="B28" s="2527"/>
      <c r="C28" s="2527"/>
      <c r="D28" s="2527"/>
      <c r="E28" s="2527"/>
      <c r="F28" s="2527"/>
      <c r="G28" s="1449"/>
    </row>
    <row r="29" spans="1:7" ht="12" customHeight="1" x14ac:dyDescent="0.25">
      <c r="A29" s="237" t="s">
        <v>1607</v>
      </c>
      <c r="B29" s="237"/>
      <c r="C29" s="237"/>
      <c r="D29" s="237"/>
      <c r="E29" s="237"/>
      <c r="F29" s="716"/>
      <c r="G29" s="1449"/>
    </row>
    <row r="30" spans="1:7" ht="16.5" customHeight="1" x14ac:dyDescent="0.25">
      <c r="A30" s="237" t="s">
        <v>1577</v>
      </c>
      <c r="B30" s="237"/>
      <c r="C30" s="237"/>
      <c r="D30" s="775"/>
      <c r="E30" s="775"/>
      <c r="F30" s="775"/>
      <c r="G30" s="1328"/>
    </row>
    <row r="31" spans="1:7" ht="6" customHeight="1" x14ac:dyDescent="0.25">
      <c r="A31" s="1449"/>
      <c r="B31" s="813"/>
      <c r="C31" s="813"/>
      <c r="D31" s="813"/>
      <c r="E31" s="775"/>
      <c r="F31" s="1398"/>
      <c r="G31" s="1449"/>
    </row>
    <row r="32" spans="1:7" ht="12" customHeight="1" x14ac:dyDescent="0.25">
      <c r="A32" s="813" t="s">
        <v>304</v>
      </c>
      <c r="B32" s="1450"/>
      <c r="C32" s="1450"/>
      <c r="D32" s="813"/>
      <c r="E32" s="775"/>
      <c r="F32" s="1398"/>
      <c r="G32" s="1449"/>
    </row>
    <row r="33" spans="1:7" ht="12" customHeight="1" x14ac:dyDescent="0.25">
      <c r="A33" s="1451" t="s">
        <v>1608</v>
      </c>
      <c r="B33" s="1452"/>
      <c r="C33" s="1452"/>
      <c r="D33" s="1453"/>
      <c r="E33" s="1453"/>
      <c r="F33" s="1454"/>
      <c r="G33" s="1449"/>
    </row>
    <row r="34" spans="1:7" ht="12" customHeight="1" x14ac:dyDescent="0.25">
      <c r="A34" s="1451" t="s">
        <v>1609</v>
      </c>
      <c r="B34" s="1452"/>
      <c r="C34" s="1452"/>
      <c r="D34" s="1453"/>
      <c r="E34" s="1453"/>
      <c r="F34" s="1454"/>
      <c r="G34" s="1449"/>
    </row>
    <row r="35" spans="1:7" ht="12" customHeight="1" x14ac:dyDescent="0.25">
      <c r="A35" s="1451" t="s">
        <v>1610</v>
      </c>
      <c r="B35" s="1455"/>
      <c r="C35" s="1455"/>
      <c r="D35" s="1456"/>
      <c r="E35" s="1456"/>
      <c r="F35" s="1454"/>
      <c r="G35" s="1449"/>
    </row>
    <row r="36" spans="1:7" x14ac:dyDescent="0.2">
      <c r="A36" s="1403"/>
      <c r="B36" s="1449"/>
      <c r="C36" s="1449"/>
      <c r="D36" s="1449"/>
      <c r="E36" s="1449"/>
      <c r="F36" s="1457"/>
      <c r="G36" s="1449"/>
    </row>
    <row r="37" spans="1:7" x14ac:dyDescent="0.2">
      <c r="A37" s="1328"/>
      <c r="B37" s="1449"/>
      <c r="C37" s="1449"/>
      <c r="D37" s="1449"/>
      <c r="E37" s="1449"/>
      <c r="F37" s="1449"/>
      <c r="G37" s="1449"/>
    </row>
    <row r="38" spans="1:7" x14ac:dyDescent="0.2">
      <c r="A38" s="1449"/>
      <c r="B38" s="1449"/>
      <c r="C38" s="1449"/>
      <c r="D38" s="1449"/>
      <c r="E38" s="1449"/>
      <c r="F38" s="1449"/>
      <c r="G38" s="1449"/>
    </row>
    <row r="39" spans="1:7" x14ac:dyDescent="0.2">
      <c r="A39" s="1449"/>
      <c r="B39" s="1449"/>
      <c r="C39" s="1449"/>
      <c r="D39" s="1449"/>
      <c r="E39" s="1449"/>
      <c r="F39" s="1449"/>
      <c r="G39" s="1449"/>
    </row>
    <row r="40" spans="1:7" x14ac:dyDescent="0.2">
      <c r="A40" s="1449"/>
      <c r="B40" s="1449"/>
      <c r="C40" s="1449"/>
      <c r="D40" s="1449"/>
      <c r="E40" s="1449"/>
      <c r="F40" s="1449"/>
      <c r="G40" s="1449"/>
    </row>
    <row r="41" spans="1:7" x14ac:dyDescent="0.2">
      <c r="A41" s="1449"/>
      <c r="B41" s="1449"/>
      <c r="C41" s="1449"/>
      <c r="D41" s="1449"/>
      <c r="E41" s="1449"/>
      <c r="F41" s="1449"/>
      <c r="G41" s="1449"/>
    </row>
    <row r="42" spans="1:7" x14ac:dyDescent="0.2">
      <c r="A42" s="1449"/>
      <c r="B42" s="1449"/>
      <c r="C42" s="1449"/>
      <c r="D42" s="1449"/>
      <c r="E42" s="1449"/>
      <c r="F42" s="1449"/>
      <c r="G42" s="1449"/>
    </row>
    <row r="43" spans="1:7" x14ac:dyDescent="0.2">
      <c r="A43" s="1449"/>
      <c r="B43" s="1449"/>
      <c r="C43" s="1449"/>
      <c r="D43" s="1449"/>
      <c r="E43" s="1449"/>
      <c r="F43" s="1449"/>
      <c r="G43" s="1449"/>
    </row>
    <row r="44" spans="1:7" x14ac:dyDescent="0.2">
      <c r="A44" s="1449"/>
      <c r="B44" s="1449"/>
      <c r="C44" s="1449"/>
      <c r="D44" s="1449"/>
      <c r="E44" s="1449"/>
      <c r="F44" s="1449"/>
      <c r="G44" s="1449"/>
    </row>
    <row r="45" spans="1:7" x14ac:dyDescent="0.2">
      <c r="A45" s="1449"/>
      <c r="B45" s="1449"/>
      <c r="C45" s="1449"/>
      <c r="D45" s="1449"/>
      <c r="E45" s="1449"/>
      <c r="F45" s="1449"/>
      <c r="G45" s="1449"/>
    </row>
    <row r="46" spans="1:7" x14ac:dyDescent="0.2">
      <c r="A46" s="1449"/>
      <c r="B46" s="1449"/>
      <c r="C46" s="1449"/>
      <c r="D46" s="1449"/>
      <c r="E46" s="1449"/>
      <c r="F46" s="1449"/>
      <c r="G46" s="1449"/>
    </row>
    <row r="47" spans="1:7" x14ac:dyDescent="0.2">
      <c r="A47" s="1449"/>
      <c r="B47" s="1449"/>
      <c r="C47" s="1449"/>
      <c r="D47" s="1449"/>
      <c r="E47" s="1449"/>
      <c r="F47" s="1449"/>
      <c r="G47" s="1449"/>
    </row>
    <row r="48" spans="1:7" x14ac:dyDescent="0.2">
      <c r="A48" s="1449"/>
      <c r="B48" s="1449"/>
      <c r="C48" s="1449"/>
      <c r="D48" s="1449"/>
      <c r="E48" s="1449"/>
      <c r="F48" s="1449"/>
      <c r="G48" s="1449"/>
    </row>
    <row r="49" spans="1:7" x14ac:dyDescent="0.2">
      <c r="A49" s="1449"/>
      <c r="B49" s="1449"/>
      <c r="C49" s="1449"/>
      <c r="D49" s="1449"/>
      <c r="E49" s="1449"/>
      <c r="F49" s="1449"/>
      <c r="G49" s="1449"/>
    </row>
    <row r="50" spans="1:7" x14ac:dyDescent="0.2">
      <c r="A50" s="1449"/>
      <c r="B50" s="1449"/>
      <c r="C50" s="1449"/>
      <c r="D50" s="1449"/>
      <c r="E50" s="1449"/>
      <c r="F50" s="1449"/>
      <c r="G50" s="1449"/>
    </row>
    <row r="51" spans="1:7" x14ac:dyDescent="0.2">
      <c r="A51" s="1449"/>
      <c r="B51" s="1449"/>
      <c r="C51" s="1449"/>
      <c r="D51" s="1449"/>
      <c r="E51" s="1449"/>
      <c r="F51" s="1449"/>
      <c r="G51" s="1449"/>
    </row>
    <row r="52" spans="1:7" x14ac:dyDescent="0.2">
      <c r="A52" s="1449"/>
      <c r="B52" s="1449"/>
      <c r="C52" s="1449"/>
      <c r="D52" s="1449"/>
      <c r="E52" s="1449"/>
      <c r="F52" s="1449"/>
      <c r="G52" s="1449"/>
    </row>
    <row r="53" spans="1:7" x14ac:dyDescent="0.2">
      <c r="A53" s="1449"/>
      <c r="B53" s="1449"/>
      <c r="C53" s="1449"/>
      <c r="D53" s="1449"/>
      <c r="E53" s="1449"/>
      <c r="F53" s="1449"/>
      <c r="G53" s="1449"/>
    </row>
    <row r="54" spans="1:7" x14ac:dyDescent="0.2">
      <c r="A54" s="1449"/>
      <c r="B54" s="1449"/>
      <c r="C54" s="1449"/>
      <c r="D54" s="1449"/>
      <c r="E54" s="1449"/>
      <c r="F54" s="1449"/>
      <c r="G54" s="1449"/>
    </row>
    <row r="55" spans="1:7" x14ac:dyDescent="0.2">
      <c r="A55" s="1449"/>
      <c r="B55" s="1449"/>
      <c r="C55" s="1449"/>
      <c r="D55" s="1449"/>
      <c r="E55" s="1449"/>
      <c r="F55" s="1449"/>
      <c r="G55" s="1449"/>
    </row>
    <row r="56" spans="1:7" x14ac:dyDescent="0.2">
      <c r="A56" s="1449"/>
      <c r="B56" s="1449"/>
      <c r="C56" s="1449"/>
      <c r="D56" s="1449"/>
      <c r="E56" s="1449"/>
      <c r="F56" s="1449"/>
      <c r="G56" s="1449"/>
    </row>
    <row r="57" spans="1:7" x14ac:dyDescent="0.2">
      <c r="A57" s="1449"/>
      <c r="B57" s="1449"/>
      <c r="C57" s="1449"/>
      <c r="D57" s="1449"/>
      <c r="E57" s="1449"/>
      <c r="F57" s="1449"/>
      <c r="G57" s="1449"/>
    </row>
    <row r="58" spans="1:7" x14ac:dyDescent="0.2">
      <c r="A58" s="1449"/>
      <c r="B58" s="1449"/>
      <c r="C58" s="1449"/>
      <c r="D58" s="1449"/>
      <c r="E58" s="1449"/>
      <c r="F58" s="1449"/>
      <c r="G58" s="1449"/>
    </row>
    <row r="59" spans="1:7" x14ac:dyDescent="0.2">
      <c r="A59" s="1449"/>
      <c r="B59" s="1449"/>
      <c r="C59" s="1449"/>
      <c r="D59" s="1449"/>
      <c r="E59" s="1449"/>
      <c r="F59" s="1449"/>
      <c r="G59" s="1449"/>
    </row>
    <row r="60" spans="1:7" x14ac:dyDescent="0.2">
      <c r="A60" s="1449"/>
      <c r="B60" s="1449"/>
      <c r="C60" s="1449"/>
      <c r="D60" s="1449"/>
      <c r="E60" s="1449"/>
      <c r="F60" s="1449"/>
      <c r="G60" s="1449"/>
    </row>
    <row r="61" spans="1:7" x14ac:dyDescent="0.2">
      <c r="A61" s="1449"/>
      <c r="B61" s="1449"/>
      <c r="C61" s="1449"/>
      <c r="D61" s="1449"/>
      <c r="E61" s="1449"/>
      <c r="F61" s="1449"/>
      <c r="G61" s="1449"/>
    </row>
    <row r="62" spans="1:7" x14ac:dyDescent="0.2">
      <c r="A62" s="1449"/>
      <c r="B62" s="1449"/>
      <c r="C62" s="1449"/>
      <c r="D62" s="1449"/>
      <c r="E62" s="1449"/>
      <c r="F62" s="1449"/>
      <c r="G62" s="1449"/>
    </row>
    <row r="63" spans="1:7" x14ac:dyDescent="0.2">
      <c r="A63" s="1449"/>
      <c r="B63" s="1449"/>
      <c r="C63" s="1449"/>
      <c r="D63" s="1449"/>
      <c r="E63" s="1449"/>
      <c r="F63" s="1449"/>
      <c r="G63" s="1449"/>
    </row>
    <row r="64" spans="1:7" x14ac:dyDescent="0.2">
      <c r="A64" s="1449"/>
      <c r="B64" s="1449"/>
      <c r="C64" s="1449"/>
      <c r="D64" s="1449"/>
      <c r="E64" s="1449"/>
      <c r="F64" s="1449"/>
      <c r="G64" s="1449"/>
    </row>
    <row r="65" spans="1:7" x14ac:dyDescent="0.2">
      <c r="A65" s="1449"/>
      <c r="B65" s="1449"/>
      <c r="C65" s="1449"/>
      <c r="D65" s="1449"/>
      <c r="E65" s="1449"/>
      <c r="F65" s="1449"/>
      <c r="G65" s="1449"/>
    </row>
    <row r="66" spans="1:7" x14ac:dyDescent="0.2">
      <c r="A66" s="1449"/>
      <c r="B66" s="1449"/>
      <c r="C66" s="1449"/>
      <c r="D66" s="1449"/>
      <c r="E66" s="1449"/>
      <c r="F66" s="1449"/>
      <c r="G66" s="1449"/>
    </row>
    <row r="67" spans="1:7" x14ac:dyDescent="0.2">
      <c r="A67" s="1449"/>
      <c r="B67" s="1449"/>
      <c r="C67" s="1449"/>
      <c r="D67" s="1449"/>
      <c r="E67" s="1449"/>
      <c r="F67" s="1449"/>
      <c r="G67" s="1449"/>
    </row>
    <row r="68" spans="1:7" x14ac:dyDescent="0.2">
      <c r="A68" s="1449"/>
      <c r="B68" s="1449"/>
      <c r="C68" s="1449"/>
      <c r="D68" s="1449"/>
      <c r="E68" s="1449"/>
      <c r="F68" s="1449"/>
      <c r="G68" s="1449"/>
    </row>
    <row r="69" spans="1:7" x14ac:dyDescent="0.2">
      <c r="A69" s="1449"/>
      <c r="B69" s="1449"/>
      <c r="C69" s="1449"/>
      <c r="D69" s="1449"/>
      <c r="E69" s="1449"/>
      <c r="F69" s="1449"/>
      <c r="G69" s="1449"/>
    </row>
    <row r="70" spans="1:7" x14ac:dyDescent="0.2">
      <c r="A70" s="1449"/>
      <c r="B70" s="1449"/>
      <c r="C70" s="1449"/>
      <c r="D70" s="1449"/>
      <c r="E70" s="1449"/>
      <c r="F70" s="1449"/>
      <c r="G70" s="1449"/>
    </row>
    <row r="71" spans="1:7" x14ac:dyDescent="0.2">
      <c r="A71" s="1449"/>
      <c r="B71" s="1449"/>
      <c r="C71" s="1449"/>
      <c r="D71" s="1449"/>
      <c r="E71" s="1449"/>
      <c r="F71" s="1449"/>
      <c r="G71" s="1449"/>
    </row>
    <row r="72" spans="1:7" x14ac:dyDescent="0.2">
      <c r="A72" s="1449"/>
      <c r="B72" s="1449"/>
      <c r="C72" s="1449"/>
      <c r="D72" s="1449"/>
      <c r="E72" s="1449"/>
      <c r="F72" s="1449"/>
      <c r="G72" s="1449"/>
    </row>
    <row r="73" spans="1:7" x14ac:dyDescent="0.2">
      <c r="A73" s="1449"/>
      <c r="B73" s="1449"/>
      <c r="C73" s="1449"/>
      <c r="D73" s="1449"/>
      <c r="E73" s="1449"/>
      <c r="F73" s="1449"/>
      <c r="G73" s="1449"/>
    </row>
    <row r="74" spans="1:7" x14ac:dyDescent="0.2">
      <c r="A74" s="1449"/>
      <c r="B74" s="1449"/>
      <c r="C74" s="1449"/>
      <c r="D74" s="1449"/>
      <c r="E74" s="1449"/>
      <c r="F74" s="1449"/>
      <c r="G74" s="1449"/>
    </row>
    <row r="75" spans="1:7" x14ac:dyDescent="0.2">
      <c r="A75" s="1449"/>
      <c r="B75" s="1449"/>
      <c r="C75" s="1449"/>
      <c r="D75" s="1449"/>
      <c r="E75" s="1449"/>
      <c r="F75" s="1449"/>
      <c r="G75" s="1449"/>
    </row>
    <row r="76" spans="1:7" x14ac:dyDescent="0.2">
      <c r="A76" s="1449"/>
      <c r="B76" s="1449"/>
      <c r="C76" s="1449"/>
      <c r="D76" s="1449"/>
      <c r="E76" s="1449"/>
      <c r="F76" s="1449"/>
      <c r="G76" s="1449"/>
    </row>
    <row r="77" spans="1:7" x14ac:dyDescent="0.2">
      <c r="A77" s="1449"/>
      <c r="B77" s="1449"/>
      <c r="C77" s="1449"/>
      <c r="D77" s="1449"/>
      <c r="E77" s="1449"/>
      <c r="F77" s="1449"/>
      <c r="G77" s="1449"/>
    </row>
    <row r="78" spans="1:7" x14ac:dyDescent="0.2">
      <c r="A78" s="1449"/>
      <c r="B78" s="1449"/>
      <c r="C78" s="1449"/>
      <c r="D78" s="1449"/>
      <c r="E78" s="1449"/>
      <c r="F78" s="1449"/>
      <c r="G78" s="1449"/>
    </row>
    <row r="79" spans="1:7" x14ac:dyDescent="0.2">
      <c r="A79" s="1449"/>
      <c r="B79" s="1449"/>
      <c r="C79" s="1449"/>
      <c r="D79" s="1449"/>
      <c r="E79" s="1449"/>
      <c r="F79" s="1449"/>
      <c r="G79" s="1449"/>
    </row>
    <row r="80" spans="1:7" x14ac:dyDescent="0.2">
      <c r="A80" s="1449"/>
      <c r="B80" s="1449"/>
      <c r="C80" s="1449"/>
      <c r="D80" s="1449"/>
      <c r="E80" s="1449"/>
      <c r="F80" s="1449"/>
      <c r="G80" s="1449"/>
    </row>
    <row r="81" spans="1:7" x14ac:dyDescent="0.2">
      <c r="A81" s="1449"/>
      <c r="B81" s="1449"/>
      <c r="C81" s="1449"/>
      <c r="D81" s="1449"/>
      <c r="E81" s="1449"/>
      <c r="F81" s="1449"/>
      <c r="G81" s="1449"/>
    </row>
    <row r="82" spans="1:7" x14ac:dyDescent="0.2">
      <c r="A82" s="1449"/>
      <c r="B82" s="1449"/>
      <c r="C82" s="1449"/>
      <c r="D82" s="1449"/>
      <c r="E82" s="1449"/>
      <c r="F82" s="1449"/>
      <c r="G82" s="1449"/>
    </row>
    <row r="83" spans="1:7" x14ac:dyDescent="0.2">
      <c r="A83" s="1449"/>
      <c r="B83" s="1449"/>
      <c r="C83" s="1449"/>
      <c r="D83" s="1449"/>
      <c r="E83" s="1449"/>
      <c r="F83" s="1449"/>
      <c r="G83" s="1449"/>
    </row>
    <row r="84" spans="1:7" x14ac:dyDescent="0.2">
      <c r="A84" s="1449"/>
      <c r="B84" s="1449"/>
      <c r="C84" s="1449"/>
      <c r="D84" s="1449"/>
      <c r="E84" s="1449"/>
      <c r="F84" s="1449"/>
      <c r="G84" s="1449"/>
    </row>
    <row r="85" spans="1:7" x14ac:dyDescent="0.2">
      <c r="A85" s="1449"/>
      <c r="B85" s="1449"/>
      <c r="C85" s="1449"/>
      <c r="D85" s="1449"/>
      <c r="E85" s="1449"/>
      <c r="F85" s="1449"/>
      <c r="G85" s="1449"/>
    </row>
    <row r="86" spans="1:7" x14ac:dyDescent="0.2">
      <c r="A86" s="1449"/>
      <c r="B86" s="1449"/>
      <c r="C86" s="1449"/>
      <c r="D86" s="1449"/>
      <c r="E86" s="1449"/>
      <c r="F86" s="1449"/>
      <c r="G86" s="1449"/>
    </row>
    <row r="87" spans="1:7" x14ac:dyDescent="0.2">
      <c r="A87" s="1449"/>
      <c r="B87" s="1449"/>
      <c r="C87" s="1449"/>
      <c r="D87" s="1449"/>
      <c r="E87" s="1449"/>
      <c r="F87" s="1449"/>
      <c r="G87" s="1449"/>
    </row>
    <row r="88" spans="1:7" x14ac:dyDescent="0.2">
      <c r="A88" s="1449"/>
      <c r="B88" s="1449"/>
      <c r="C88" s="1449"/>
      <c r="D88" s="1449"/>
      <c r="E88" s="1449"/>
      <c r="F88" s="1449"/>
      <c r="G88" s="1449"/>
    </row>
    <row r="89" spans="1:7" x14ac:dyDescent="0.2">
      <c r="A89" s="1449"/>
      <c r="B89" s="1449"/>
      <c r="C89" s="1449"/>
      <c r="D89" s="1449"/>
      <c r="E89" s="1449"/>
      <c r="F89" s="1449"/>
      <c r="G89" s="1449"/>
    </row>
    <row r="90" spans="1:7" x14ac:dyDescent="0.2">
      <c r="A90" s="1449"/>
      <c r="B90" s="1449"/>
      <c r="C90" s="1449"/>
      <c r="D90" s="1449"/>
      <c r="E90" s="1449"/>
      <c r="F90" s="1449"/>
      <c r="G90" s="1449"/>
    </row>
    <row r="91" spans="1:7" x14ac:dyDescent="0.2">
      <c r="A91" s="1449"/>
      <c r="B91" s="1449"/>
      <c r="C91" s="1449"/>
      <c r="D91" s="1449"/>
      <c r="E91" s="1449"/>
      <c r="F91" s="1449"/>
      <c r="G91" s="1449"/>
    </row>
    <row r="92" spans="1:7" x14ac:dyDescent="0.2">
      <c r="A92" s="1449"/>
      <c r="B92" s="1449"/>
      <c r="C92" s="1449"/>
      <c r="D92" s="1449"/>
      <c r="E92" s="1449"/>
      <c r="F92" s="1449"/>
      <c r="G92" s="1449"/>
    </row>
    <row r="93" spans="1:7" x14ac:dyDescent="0.2">
      <c r="A93" s="1449"/>
      <c r="B93" s="1449"/>
      <c r="C93" s="1449"/>
      <c r="D93" s="1449"/>
      <c r="E93" s="1449"/>
      <c r="F93" s="1449"/>
      <c r="G93" s="1449"/>
    </row>
    <row r="94" spans="1:7" x14ac:dyDescent="0.2">
      <c r="A94" s="1449"/>
      <c r="B94" s="1449"/>
      <c r="C94" s="1449"/>
      <c r="D94" s="1449"/>
      <c r="E94" s="1449"/>
      <c r="F94" s="1449"/>
      <c r="G94" s="1449"/>
    </row>
    <row r="95" spans="1:7" x14ac:dyDescent="0.2">
      <c r="A95" s="1449"/>
      <c r="B95" s="1449"/>
      <c r="C95" s="1449"/>
      <c r="D95" s="1449"/>
      <c r="E95" s="1449"/>
      <c r="F95" s="1449"/>
      <c r="G95" s="1449"/>
    </row>
    <row r="96" spans="1:7" x14ac:dyDescent="0.2">
      <c r="A96" s="1449"/>
      <c r="B96" s="1449"/>
      <c r="C96" s="1449"/>
      <c r="D96" s="1449"/>
      <c r="E96" s="1449"/>
      <c r="F96" s="1449"/>
      <c r="G96" s="1449"/>
    </row>
    <row r="97" spans="1:7" x14ac:dyDescent="0.2">
      <c r="A97" s="1449"/>
      <c r="B97" s="1449"/>
      <c r="C97" s="1449"/>
      <c r="D97" s="1449"/>
      <c r="E97" s="1449"/>
      <c r="F97" s="1449"/>
      <c r="G97" s="1449"/>
    </row>
    <row r="98" spans="1:7" x14ac:dyDescent="0.2">
      <c r="A98" s="1449"/>
      <c r="B98" s="1449"/>
      <c r="C98" s="1449"/>
      <c r="D98" s="1449"/>
      <c r="E98" s="1449"/>
      <c r="F98" s="1449"/>
      <c r="G98" s="1449"/>
    </row>
    <row r="99" spans="1:7" x14ac:dyDescent="0.2">
      <c r="A99" s="1449"/>
      <c r="B99" s="1449"/>
      <c r="C99" s="1449"/>
      <c r="D99" s="1449"/>
      <c r="E99" s="1449"/>
      <c r="F99" s="1449"/>
      <c r="G99" s="1449"/>
    </row>
    <row r="100" spans="1:7" x14ac:dyDescent="0.2">
      <c r="A100" s="1449"/>
      <c r="B100" s="1449"/>
      <c r="C100" s="1449"/>
      <c r="D100" s="1449"/>
      <c r="E100" s="1449"/>
      <c r="F100" s="1449"/>
      <c r="G100" s="1449"/>
    </row>
    <row r="101" spans="1:7" x14ac:dyDescent="0.2">
      <c r="A101" s="1449"/>
      <c r="B101" s="1449"/>
      <c r="C101" s="1449"/>
      <c r="D101" s="1449"/>
      <c r="E101" s="1449"/>
      <c r="F101" s="1449"/>
      <c r="G101" s="1449"/>
    </row>
    <row r="102" spans="1:7" x14ac:dyDescent="0.2">
      <c r="A102" s="1449"/>
      <c r="B102" s="1449"/>
      <c r="C102" s="1449"/>
      <c r="D102" s="1449"/>
      <c r="E102" s="1449"/>
      <c r="F102" s="1449"/>
      <c r="G102" s="1449"/>
    </row>
    <row r="103" spans="1:7" x14ac:dyDescent="0.2">
      <c r="A103" s="1449"/>
      <c r="B103" s="1449"/>
      <c r="C103" s="1449"/>
      <c r="D103" s="1449"/>
      <c r="E103" s="1449"/>
      <c r="F103" s="1449"/>
      <c r="G103" s="1449"/>
    </row>
    <row r="104" spans="1:7" x14ac:dyDescent="0.2">
      <c r="A104" s="1449"/>
      <c r="B104" s="1449"/>
      <c r="C104" s="1449"/>
      <c r="D104" s="1449"/>
      <c r="E104" s="1449"/>
      <c r="F104" s="1449"/>
      <c r="G104" s="1449"/>
    </row>
    <row r="105" spans="1:7" x14ac:dyDescent="0.2">
      <c r="A105" s="1449"/>
      <c r="B105" s="1449"/>
      <c r="C105" s="1449"/>
      <c r="D105" s="1449"/>
      <c r="E105" s="1449"/>
      <c r="F105" s="1449"/>
      <c r="G105" s="1449"/>
    </row>
    <row r="106" spans="1:7" x14ac:dyDescent="0.2">
      <c r="A106" s="1449"/>
      <c r="B106" s="1449"/>
      <c r="C106" s="1449"/>
      <c r="D106" s="1449"/>
      <c r="E106" s="1449"/>
      <c r="F106" s="1449"/>
      <c r="G106" s="1449"/>
    </row>
    <row r="107" spans="1:7" x14ac:dyDescent="0.2">
      <c r="A107" s="1449"/>
      <c r="B107" s="1449"/>
      <c r="C107" s="1449"/>
      <c r="D107" s="1449"/>
      <c r="E107" s="1449"/>
      <c r="F107" s="1449"/>
      <c r="G107" s="1449"/>
    </row>
    <row r="108" spans="1:7" x14ac:dyDescent="0.2">
      <c r="A108" s="1449"/>
      <c r="B108" s="1449"/>
      <c r="C108" s="1449"/>
      <c r="D108" s="1449"/>
      <c r="E108" s="1449"/>
      <c r="F108" s="1449"/>
      <c r="G108" s="1449"/>
    </row>
    <row r="109" spans="1:7" x14ac:dyDescent="0.2">
      <c r="A109" s="1449"/>
      <c r="B109" s="1449"/>
      <c r="C109" s="1449"/>
      <c r="D109" s="1449"/>
      <c r="E109" s="1449"/>
      <c r="F109" s="1449"/>
      <c r="G109" s="1449"/>
    </row>
    <row r="110" spans="1:7" x14ac:dyDescent="0.2">
      <c r="A110" s="1449"/>
      <c r="B110" s="1449"/>
      <c r="C110" s="1449"/>
      <c r="D110" s="1449"/>
      <c r="E110" s="1449"/>
      <c r="F110" s="1449"/>
      <c r="G110" s="1449"/>
    </row>
    <row r="111" spans="1:7" x14ac:dyDescent="0.2">
      <c r="A111" s="1449"/>
      <c r="B111" s="1449"/>
      <c r="C111" s="1449"/>
      <c r="D111" s="1449"/>
      <c r="E111" s="1449"/>
      <c r="F111" s="1449"/>
      <c r="G111" s="1449"/>
    </row>
    <row r="112" spans="1:7" x14ac:dyDescent="0.2">
      <c r="A112" s="1449"/>
      <c r="B112" s="1449"/>
      <c r="C112" s="1449"/>
      <c r="D112" s="1449"/>
      <c r="E112" s="1449"/>
      <c r="F112" s="1449"/>
      <c r="G112" s="1449"/>
    </row>
    <row r="113" spans="1:7" x14ac:dyDescent="0.2">
      <c r="A113" s="1449"/>
      <c r="B113" s="1449"/>
      <c r="C113" s="1449"/>
      <c r="D113" s="1449"/>
      <c r="E113" s="1449"/>
      <c r="F113" s="1449"/>
      <c r="G113" s="1449"/>
    </row>
    <row r="114" spans="1:7" x14ac:dyDescent="0.2">
      <c r="A114" s="1449"/>
      <c r="B114" s="1449"/>
      <c r="C114" s="1449"/>
      <c r="D114" s="1449"/>
      <c r="E114" s="1449"/>
      <c r="F114" s="1449"/>
      <c r="G114" s="1449"/>
    </row>
    <row r="115" spans="1:7" x14ac:dyDescent="0.2">
      <c r="A115" s="1449"/>
      <c r="F115" s="1449"/>
    </row>
  </sheetData>
  <mergeCells count="8">
    <mergeCell ref="A27:F28"/>
    <mergeCell ref="A2:F2"/>
    <mergeCell ref="A3:F3"/>
    <mergeCell ref="A5:A7"/>
    <mergeCell ref="D5:D6"/>
    <mergeCell ref="E5:E6"/>
    <mergeCell ref="F5:F6"/>
    <mergeCell ref="B7:E7"/>
  </mergeCells>
  <hyperlinks>
    <hyperlink ref="A33" r:id="rId1" xr:uid="{B600B8D6-4FC7-4E11-9D22-58F6168EFFB0}"/>
    <hyperlink ref="A34" r:id="rId2" xr:uid="{35BCFED1-103C-4F55-A2A0-3CE5CEB66F48}"/>
    <hyperlink ref="A35" r:id="rId3" xr:uid="{3F33E23D-C917-472F-B70A-AC95891FE72F}"/>
    <hyperlink ref="A1" location="Índice!A1" display="Voltar ao índice" xr:uid="{24FF9674-CB7B-43AA-A84C-E603F48D2AF4}"/>
  </hyperlinks>
  <pageMargins left="0.59" right="0.2" top="0.38" bottom="0.78740157480314965" header="0" footer="0"/>
  <pageSetup paperSize="9" orientation="portrait" r:id="rId4"/>
  <headerFooter alignWithMargins="0"/>
</worksheet>
</file>

<file path=xl/worksheets/sheet1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57DC54-884F-4550-9F6C-87E060BD1D79}">
  <sheetPr codeName="Sheet132">
    <pageSetUpPr fitToPage="1"/>
  </sheetPr>
  <dimension ref="A1:M36"/>
  <sheetViews>
    <sheetView workbookViewId="0"/>
  </sheetViews>
  <sheetFormatPr defaultColWidth="9.1796875" defaultRowHeight="12.5" x14ac:dyDescent="0.25"/>
  <cols>
    <col min="1" max="1" width="21.453125" style="228" customWidth="1"/>
    <col min="2" max="2" width="9.7265625" style="228" customWidth="1"/>
    <col min="3" max="3" width="10.7265625" style="228" customWidth="1"/>
    <col min="4" max="5" width="9.7265625" style="228" customWidth="1"/>
    <col min="6" max="6" width="10.7265625" style="228" customWidth="1"/>
    <col min="7" max="8" width="9.7265625" style="228" customWidth="1"/>
    <col min="9" max="9" width="10.7265625" style="228" customWidth="1"/>
    <col min="10" max="11" width="9.7265625" style="228" customWidth="1"/>
    <col min="12" max="12" width="10.7265625" style="228" customWidth="1"/>
    <col min="13" max="13" width="9.7265625" style="228" customWidth="1"/>
    <col min="14" max="16384" width="9.1796875" style="228"/>
  </cols>
  <sheetData>
    <row r="1" spans="1:13" x14ac:dyDescent="0.25">
      <c r="A1" s="371" t="s">
        <v>325</v>
      </c>
    </row>
    <row r="2" spans="1:13" x14ac:dyDescent="0.25">
      <c r="A2" s="2749" t="s">
        <v>1611</v>
      </c>
      <c r="B2" s="2749"/>
      <c r="C2" s="2749"/>
      <c r="D2" s="2749"/>
      <c r="E2" s="1333"/>
      <c r="F2" s="1333"/>
      <c r="G2" s="1333"/>
    </row>
    <row r="3" spans="1:13" ht="18" customHeight="1" x14ac:dyDescent="0.25">
      <c r="A3" s="2742" t="s">
        <v>1612</v>
      </c>
      <c r="B3" s="2742"/>
      <c r="C3" s="2742"/>
      <c r="D3" s="2742"/>
      <c r="E3" s="2742"/>
      <c r="F3" s="2742"/>
      <c r="G3" s="2742"/>
      <c r="H3" s="2742"/>
      <c r="I3" s="2742"/>
      <c r="J3" s="2742"/>
      <c r="K3" s="2742"/>
      <c r="L3" s="2742"/>
      <c r="M3" s="2742"/>
    </row>
    <row r="4" spans="1:13" x14ac:dyDescent="0.25">
      <c r="A4" s="617">
        <v>2024</v>
      </c>
      <c r="B4" s="237"/>
      <c r="C4" s="237"/>
      <c r="D4" s="620"/>
      <c r="E4" s="237"/>
      <c r="F4" s="237"/>
      <c r="G4" s="237"/>
    </row>
    <row r="5" spans="1:13" ht="15" customHeight="1" x14ac:dyDescent="0.25">
      <c r="A5" s="2377" t="s">
        <v>1586</v>
      </c>
      <c r="B5" s="2750" t="s">
        <v>1613</v>
      </c>
      <c r="C5" s="2751"/>
      <c r="D5" s="2752"/>
      <c r="E5" s="2750" t="s">
        <v>1614</v>
      </c>
      <c r="F5" s="2751"/>
      <c r="G5" s="2752"/>
      <c r="H5" s="2750" t="s">
        <v>1615</v>
      </c>
      <c r="I5" s="2751"/>
      <c r="J5" s="2752"/>
      <c r="K5" s="2750" t="s">
        <v>1616</v>
      </c>
      <c r="L5" s="2751"/>
      <c r="M5" s="2752"/>
    </row>
    <row r="6" spans="1:13" ht="15" customHeight="1" x14ac:dyDescent="0.25">
      <c r="A6" s="2377"/>
      <c r="B6" s="2753" t="s">
        <v>1566</v>
      </c>
      <c r="C6" s="2754" t="s">
        <v>1567</v>
      </c>
      <c r="D6" s="2754" t="s">
        <v>1569</v>
      </c>
      <c r="E6" s="2753" t="s">
        <v>1566</v>
      </c>
      <c r="F6" s="2754" t="s">
        <v>1567</v>
      </c>
      <c r="G6" s="2754" t="s">
        <v>1569</v>
      </c>
      <c r="H6" s="2753" t="s">
        <v>1566</v>
      </c>
      <c r="I6" s="2754" t="s">
        <v>1567</v>
      </c>
      <c r="J6" s="2754" t="s">
        <v>1569</v>
      </c>
      <c r="K6" s="2753" t="s">
        <v>1566</v>
      </c>
      <c r="L6" s="2754" t="s">
        <v>1567</v>
      </c>
      <c r="M6" s="2754" t="s">
        <v>1569</v>
      </c>
    </row>
    <row r="7" spans="1:13" ht="15" customHeight="1" x14ac:dyDescent="0.25">
      <c r="A7" s="2377"/>
      <c r="B7" s="2745"/>
      <c r="C7" s="2745"/>
      <c r="D7" s="2745"/>
      <c r="E7" s="2745"/>
      <c r="F7" s="2745"/>
      <c r="G7" s="2745"/>
      <c r="H7" s="2745"/>
      <c r="I7" s="2745"/>
      <c r="J7" s="2745"/>
      <c r="K7" s="2745"/>
      <c r="L7" s="2745"/>
      <c r="M7" s="2745"/>
    </row>
    <row r="8" spans="1:13" ht="15" customHeight="1" x14ac:dyDescent="0.25">
      <c r="A8" s="2378"/>
      <c r="B8" s="2738" t="s">
        <v>105</v>
      </c>
      <c r="C8" s="2739"/>
      <c r="D8" s="1372" t="s">
        <v>1590</v>
      </c>
      <c r="E8" s="2738" t="s">
        <v>105</v>
      </c>
      <c r="F8" s="2739"/>
      <c r="G8" s="1372" t="s">
        <v>140</v>
      </c>
      <c r="H8" s="2738" t="s">
        <v>105</v>
      </c>
      <c r="I8" s="2739"/>
      <c r="J8" s="1372" t="s">
        <v>1590</v>
      </c>
      <c r="K8" s="2738" t="s">
        <v>105</v>
      </c>
      <c r="L8" s="2739"/>
      <c r="M8" s="1372" t="s">
        <v>140</v>
      </c>
    </row>
    <row r="9" spans="1:13" ht="15" customHeight="1" x14ac:dyDescent="0.25">
      <c r="A9" s="1335" t="s">
        <v>4</v>
      </c>
      <c r="B9" s="513">
        <v>135035</v>
      </c>
      <c r="C9" s="513">
        <v>2697575</v>
      </c>
      <c r="D9" s="1416">
        <v>16702917.65</v>
      </c>
      <c r="E9" s="1458">
        <v>130832</v>
      </c>
      <c r="F9" s="1459">
        <v>2044745</v>
      </c>
      <c r="G9" s="1460">
        <v>12389140.02</v>
      </c>
      <c r="H9" s="1416">
        <v>152459</v>
      </c>
      <c r="I9" s="1416">
        <v>4036328</v>
      </c>
      <c r="J9" s="1416">
        <v>25128536.260000002</v>
      </c>
      <c r="K9" s="1458">
        <v>133182</v>
      </c>
      <c r="L9" s="1459">
        <v>3085542</v>
      </c>
      <c r="M9" s="1461">
        <v>19117251.420000002</v>
      </c>
    </row>
    <row r="10" spans="1:13" ht="7.5" customHeight="1" x14ac:dyDescent="0.25">
      <c r="A10" s="1333"/>
      <c r="B10" s="1462"/>
      <c r="C10" s="1462"/>
      <c r="D10" s="1462"/>
      <c r="E10" s="1463"/>
      <c r="F10" s="1462"/>
      <c r="G10" s="899"/>
      <c r="H10" s="1462"/>
      <c r="I10" s="1462"/>
      <c r="J10" s="901"/>
      <c r="K10" s="1463"/>
      <c r="L10" s="1462"/>
      <c r="M10" s="820"/>
    </row>
    <row r="11" spans="1:13" ht="15" customHeight="1" x14ac:dyDescent="0.25">
      <c r="A11" s="873" t="s">
        <v>1591</v>
      </c>
      <c r="B11" s="513">
        <v>11539</v>
      </c>
      <c r="C11" s="513">
        <v>180765</v>
      </c>
      <c r="D11" s="513">
        <v>997938.12</v>
      </c>
      <c r="E11" s="1464">
        <v>9181</v>
      </c>
      <c r="F11" s="513">
        <v>128636</v>
      </c>
      <c r="G11" s="1465">
        <v>676662.31</v>
      </c>
      <c r="H11" s="513">
        <v>17414</v>
      </c>
      <c r="I11" s="513">
        <v>404176</v>
      </c>
      <c r="J11" s="513">
        <v>2466950.66</v>
      </c>
      <c r="K11" s="1464">
        <v>11104</v>
      </c>
      <c r="L11" s="513">
        <v>141541</v>
      </c>
      <c r="M11" s="513">
        <v>755920.89</v>
      </c>
    </row>
    <row r="12" spans="1:13" ht="15" customHeight="1" x14ac:dyDescent="0.25">
      <c r="A12" s="754" t="s">
        <v>1617</v>
      </c>
      <c r="B12" s="513">
        <v>7835</v>
      </c>
      <c r="C12" s="513">
        <v>119822</v>
      </c>
      <c r="D12" s="513">
        <v>649996.12</v>
      </c>
      <c r="E12" s="1464">
        <v>5118</v>
      </c>
      <c r="F12" s="513">
        <v>62440</v>
      </c>
      <c r="G12" s="1465">
        <v>275501.14</v>
      </c>
      <c r="H12" s="240">
        <v>16581</v>
      </c>
      <c r="I12" s="240">
        <v>395790</v>
      </c>
      <c r="J12" s="240">
        <v>2416119.71</v>
      </c>
      <c r="K12" s="1466">
        <v>10915</v>
      </c>
      <c r="L12" s="240">
        <v>136636</v>
      </c>
      <c r="M12" s="513">
        <v>709871.08</v>
      </c>
    </row>
    <row r="13" spans="1:13" ht="15" customHeight="1" x14ac:dyDescent="0.25">
      <c r="A13" s="730" t="s">
        <v>1593</v>
      </c>
      <c r="B13" s="240">
        <v>2977</v>
      </c>
      <c r="C13" s="240">
        <v>39337</v>
      </c>
      <c r="D13" s="240">
        <v>196503.74</v>
      </c>
      <c r="E13" s="1466">
        <v>3691</v>
      </c>
      <c r="F13" s="240">
        <v>41317</v>
      </c>
      <c r="G13" s="1467">
        <v>178411.21</v>
      </c>
      <c r="H13" s="240">
        <v>13010</v>
      </c>
      <c r="I13" s="240">
        <v>352881</v>
      </c>
      <c r="J13" s="240">
        <v>2180093.11</v>
      </c>
      <c r="K13" s="1466">
        <v>5979</v>
      </c>
      <c r="L13" s="240">
        <v>72854</v>
      </c>
      <c r="M13" s="240">
        <v>395455.97</v>
      </c>
    </row>
    <row r="14" spans="1:13" ht="15" customHeight="1" x14ac:dyDescent="0.25">
      <c r="A14" s="730" t="s">
        <v>1594</v>
      </c>
      <c r="B14" s="240">
        <v>32</v>
      </c>
      <c r="C14" s="240">
        <v>1040</v>
      </c>
      <c r="D14" s="240">
        <v>2624.7</v>
      </c>
      <c r="E14" s="1466">
        <v>69</v>
      </c>
      <c r="F14" s="240">
        <v>738</v>
      </c>
      <c r="G14" s="1467">
        <v>3167.69</v>
      </c>
      <c r="H14" s="240">
        <v>874</v>
      </c>
      <c r="I14" s="240">
        <v>8653</v>
      </c>
      <c r="J14" s="240">
        <v>49510.48</v>
      </c>
      <c r="K14" s="1466">
        <v>676</v>
      </c>
      <c r="L14" s="240">
        <v>10009</v>
      </c>
      <c r="M14" s="240">
        <v>50815.5</v>
      </c>
    </row>
    <row r="15" spans="1:13" ht="15" customHeight="1" x14ac:dyDescent="0.25">
      <c r="A15" s="730" t="s">
        <v>1595</v>
      </c>
      <c r="B15" s="240">
        <v>3942</v>
      </c>
      <c r="C15" s="240">
        <v>60801</v>
      </c>
      <c r="D15" s="240">
        <v>352667.11</v>
      </c>
      <c r="E15" s="1466">
        <v>660</v>
      </c>
      <c r="F15" s="240">
        <v>5712</v>
      </c>
      <c r="G15" s="1467">
        <v>28577.08</v>
      </c>
      <c r="H15" s="241">
        <v>1441</v>
      </c>
      <c r="I15" s="241">
        <v>12026</v>
      </c>
      <c r="J15" s="241">
        <v>63712.34</v>
      </c>
      <c r="K15" s="1468">
        <v>3070</v>
      </c>
      <c r="L15" s="241">
        <v>35040</v>
      </c>
      <c r="M15" s="240">
        <v>172709.75</v>
      </c>
    </row>
    <row r="16" spans="1:13" ht="15" customHeight="1" x14ac:dyDescent="0.25">
      <c r="A16" s="1469" t="s">
        <v>1596</v>
      </c>
      <c r="B16" s="241">
        <v>91</v>
      </c>
      <c r="C16" s="241">
        <v>1081</v>
      </c>
      <c r="D16" s="241">
        <v>4453</v>
      </c>
      <c r="E16" s="1468">
        <v>567</v>
      </c>
      <c r="F16" s="241">
        <v>12115</v>
      </c>
      <c r="G16" s="1470">
        <v>57212.01</v>
      </c>
      <c r="H16" s="240">
        <v>76</v>
      </c>
      <c r="I16" s="240">
        <v>1807</v>
      </c>
      <c r="J16" s="240">
        <v>5334.41</v>
      </c>
      <c r="K16" s="1466">
        <v>11</v>
      </c>
      <c r="L16" s="240">
        <v>1047</v>
      </c>
      <c r="M16" s="241">
        <v>1390.1</v>
      </c>
    </row>
    <row r="17" spans="1:13" ht="15" customHeight="1" x14ac:dyDescent="0.25">
      <c r="A17" s="1469" t="s">
        <v>1597</v>
      </c>
      <c r="B17" s="241">
        <v>793</v>
      </c>
      <c r="C17" s="241">
        <v>17563</v>
      </c>
      <c r="D17" s="241">
        <v>93747.569999999949</v>
      </c>
      <c r="E17" s="1468">
        <v>131</v>
      </c>
      <c r="F17" s="241">
        <v>2558</v>
      </c>
      <c r="G17" s="1470">
        <v>8133.1500000000233</v>
      </c>
      <c r="H17" s="240">
        <v>1180</v>
      </c>
      <c r="I17" s="240">
        <v>20423</v>
      </c>
      <c r="J17" s="240">
        <v>117469.37000000011</v>
      </c>
      <c r="K17" s="1466">
        <v>1179</v>
      </c>
      <c r="L17" s="240">
        <v>17686</v>
      </c>
      <c r="M17" s="241">
        <v>89499.760000000009</v>
      </c>
    </row>
    <row r="18" spans="1:13" ht="15" customHeight="1" x14ac:dyDescent="0.25">
      <c r="A18" s="1379" t="s">
        <v>1598</v>
      </c>
      <c r="B18" s="1471">
        <v>3704</v>
      </c>
      <c r="C18" s="1471">
        <v>60943</v>
      </c>
      <c r="D18" s="1471">
        <v>347942</v>
      </c>
      <c r="E18" s="1472">
        <v>4063</v>
      </c>
      <c r="F18" s="1471">
        <v>66196</v>
      </c>
      <c r="G18" s="1473">
        <v>401161.17</v>
      </c>
      <c r="H18" s="1471">
        <v>833</v>
      </c>
      <c r="I18" s="1471">
        <v>8386</v>
      </c>
      <c r="J18" s="509">
        <v>50830.95</v>
      </c>
      <c r="K18" s="1472">
        <v>189</v>
      </c>
      <c r="L18" s="1471">
        <v>4905</v>
      </c>
      <c r="M18" s="509">
        <v>46049.81</v>
      </c>
    </row>
    <row r="19" spans="1:13" ht="30" customHeight="1" x14ac:dyDescent="0.25">
      <c r="A19" s="1474" t="s">
        <v>1599</v>
      </c>
      <c r="B19" s="919">
        <v>492</v>
      </c>
      <c r="C19" s="919">
        <v>16108</v>
      </c>
      <c r="D19" s="919">
        <v>110640.94</v>
      </c>
      <c r="E19" s="1475">
        <v>2492</v>
      </c>
      <c r="F19" s="919">
        <v>42022</v>
      </c>
      <c r="G19" s="1470">
        <v>269632.95</v>
      </c>
      <c r="H19" s="919">
        <v>718</v>
      </c>
      <c r="I19" s="919">
        <v>5867</v>
      </c>
      <c r="J19" s="241">
        <v>38452</v>
      </c>
      <c r="K19" s="1475">
        <v>167</v>
      </c>
      <c r="L19" s="919">
        <v>4390</v>
      </c>
      <c r="M19" s="241">
        <v>44958.02</v>
      </c>
    </row>
    <row r="20" spans="1:13" ht="15" customHeight="1" x14ac:dyDescent="0.25">
      <c r="A20" s="1335" t="s">
        <v>1600</v>
      </c>
      <c r="B20" s="1416">
        <v>48744</v>
      </c>
      <c r="C20" s="1416">
        <v>952440</v>
      </c>
      <c r="D20" s="1416">
        <v>5919799.9299999997</v>
      </c>
      <c r="E20" s="1476">
        <v>53356</v>
      </c>
      <c r="F20" s="1416">
        <v>930752</v>
      </c>
      <c r="G20" s="1465">
        <v>5804591.71</v>
      </c>
      <c r="H20" s="1416">
        <v>67263</v>
      </c>
      <c r="I20" s="1416">
        <v>1739117</v>
      </c>
      <c r="J20" s="513">
        <v>11104970.82</v>
      </c>
      <c r="K20" s="1476">
        <v>52317</v>
      </c>
      <c r="L20" s="1416">
        <v>1129633</v>
      </c>
      <c r="M20" s="513">
        <v>7007620.3499999996</v>
      </c>
    </row>
    <row r="21" spans="1:13" ht="15" customHeight="1" x14ac:dyDescent="0.25">
      <c r="A21" s="1335" t="s">
        <v>1601</v>
      </c>
      <c r="B21" s="1416">
        <v>5706</v>
      </c>
      <c r="C21" s="1416">
        <v>72936</v>
      </c>
      <c r="D21" s="1416">
        <v>457142.96</v>
      </c>
      <c r="E21" s="1476">
        <v>6212</v>
      </c>
      <c r="F21" s="1416">
        <v>60249</v>
      </c>
      <c r="G21" s="1465">
        <v>370780.53</v>
      </c>
      <c r="H21" s="1416">
        <v>2279</v>
      </c>
      <c r="I21" s="1416">
        <v>34614</v>
      </c>
      <c r="J21" s="513">
        <v>237794.26</v>
      </c>
      <c r="K21" s="1476">
        <v>1518</v>
      </c>
      <c r="L21" s="1416">
        <v>18078</v>
      </c>
      <c r="M21" s="513">
        <v>115042.71</v>
      </c>
    </row>
    <row r="22" spans="1:13" ht="7.5" customHeight="1" x14ac:dyDescent="0.25">
      <c r="A22" s="1335"/>
      <c r="B22" s="1477"/>
      <c r="C22" s="1477"/>
      <c r="D22" s="1477"/>
      <c r="E22" s="1478"/>
      <c r="F22" s="1477"/>
      <c r="G22" s="1479"/>
      <c r="H22" s="1480"/>
      <c r="I22" s="1480"/>
      <c r="J22" s="1480"/>
      <c r="K22" s="1481"/>
      <c r="L22" s="1480"/>
      <c r="M22" s="1477"/>
    </row>
    <row r="23" spans="1:13" ht="15" customHeight="1" x14ac:dyDescent="0.25">
      <c r="A23" s="1335" t="s">
        <v>1602</v>
      </c>
      <c r="B23" s="1437">
        <v>69046</v>
      </c>
      <c r="C23" s="1482">
        <v>1491434</v>
      </c>
      <c r="D23" s="1482">
        <v>9328036.6400000006</v>
      </c>
      <c r="E23" s="1483">
        <v>62083</v>
      </c>
      <c r="F23" s="1482">
        <v>925108</v>
      </c>
      <c r="G23" s="1465">
        <v>5537105.4699999997</v>
      </c>
      <c r="H23" s="1437">
        <v>65503</v>
      </c>
      <c r="I23" s="1482">
        <v>1858421</v>
      </c>
      <c r="J23" s="513">
        <v>11318820.52</v>
      </c>
      <c r="K23" s="1483">
        <v>68243</v>
      </c>
      <c r="L23" s="1482">
        <v>1796290</v>
      </c>
      <c r="M23" s="513">
        <v>11238667.470000001</v>
      </c>
    </row>
    <row r="24" spans="1:13" ht="15" customHeight="1" x14ac:dyDescent="0.25">
      <c r="A24" s="1333" t="s">
        <v>1603</v>
      </c>
      <c r="B24" s="1421">
        <v>6384</v>
      </c>
      <c r="C24" s="1421">
        <v>98516</v>
      </c>
      <c r="D24" s="1421">
        <v>519031.08</v>
      </c>
      <c r="E24" s="1484">
        <v>7603</v>
      </c>
      <c r="F24" s="1421">
        <v>85819</v>
      </c>
      <c r="G24" s="1467">
        <v>455443.7</v>
      </c>
      <c r="H24" s="1421">
        <v>5663</v>
      </c>
      <c r="I24" s="1421">
        <v>94023</v>
      </c>
      <c r="J24" s="240">
        <v>538751.57999999996</v>
      </c>
      <c r="K24" s="1484">
        <v>11867</v>
      </c>
      <c r="L24" s="1421">
        <v>219470</v>
      </c>
      <c r="M24" s="240">
        <v>1289880.79</v>
      </c>
    </row>
    <row r="25" spans="1:13" ht="15" customHeight="1" x14ac:dyDescent="0.25">
      <c r="A25" s="1333" t="s">
        <v>1604</v>
      </c>
      <c r="B25" s="1421">
        <v>31232</v>
      </c>
      <c r="C25" s="1421">
        <v>572554</v>
      </c>
      <c r="D25" s="1421">
        <v>3529673.51</v>
      </c>
      <c r="E25" s="1484">
        <v>17625</v>
      </c>
      <c r="F25" s="1421">
        <v>237502</v>
      </c>
      <c r="G25" s="1467">
        <v>1494834.17</v>
      </c>
      <c r="H25" s="1421">
        <v>17985</v>
      </c>
      <c r="I25" s="1421">
        <v>265503</v>
      </c>
      <c r="J25" s="240">
        <v>1770634.24</v>
      </c>
      <c r="K25" s="1484">
        <v>14975</v>
      </c>
      <c r="L25" s="1421">
        <v>435381</v>
      </c>
      <c r="M25" s="240">
        <v>2911089.12</v>
      </c>
    </row>
    <row r="26" spans="1:13" ht="15" customHeight="1" x14ac:dyDescent="0.25">
      <c r="A26" s="1333" t="s">
        <v>1605</v>
      </c>
      <c r="B26" s="1421">
        <v>31430</v>
      </c>
      <c r="C26" s="1421">
        <v>820364</v>
      </c>
      <c r="D26" s="1421">
        <v>5279332.05</v>
      </c>
      <c r="E26" s="1484">
        <v>36855</v>
      </c>
      <c r="F26" s="1421">
        <v>601787</v>
      </c>
      <c r="G26" s="1467">
        <v>3586827.6</v>
      </c>
      <c r="H26" s="1421">
        <v>41855</v>
      </c>
      <c r="I26" s="1421">
        <v>1498895</v>
      </c>
      <c r="J26" s="240">
        <v>9009434.6999999993</v>
      </c>
      <c r="K26" s="1484">
        <v>41401</v>
      </c>
      <c r="L26" s="1421">
        <v>1141439</v>
      </c>
      <c r="M26" s="1421">
        <v>7037697.5599999996</v>
      </c>
    </row>
    <row r="27" spans="1:13" ht="4.5" customHeight="1" thickBot="1" x14ac:dyDescent="0.3">
      <c r="A27" s="1357"/>
      <c r="B27" s="1485"/>
      <c r="C27" s="1485"/>
      <c r="D27" s="1486"/>
      <c r="E27" s="1487"/>
      <c r="F27" s="1488"/>
      <c r="G27" s="1489"/>
      <c r="H27" s="624"/>
      <c r="I27" s="624"/>
      <c r="J27" s="624"/>
      <c r="K27" s="1490"/>
      <c r="L27" s="624"/>
      <c r="M27" s="624"/>
    </row>
    <row r="28" spans="1:13" ht="13" thickTop="1" x14ac:dyDescent="0.25">
      <c r="A28" s="2740" t="s">
        <v>1574</v>
      </c>
      <c r="B28" s="2527"/>
      <c r="C28" s="2527"/>
      <c r="D28" s="2527"/>
      <c r="E28" s="2527"/>
      <c r="F28" s="2527"/>
      <c r="G28" s="2755"/>
    </row>
    <row r="29" spans="1:13" x14ac:dyDescent="0.25">
      <c r="A29" s="2527"/>
      <c r="B29" s="2527"/>
      <c r="C29" s="2527"/>
      <c r="D29" s="2527"/>
      <c r="E29" s="2527"/>
      <c r="F29" s="2527"/>
      <c r="G29" s="2755"/>
    </row>
    <row r="30" spans="1:13" x14ac:dyDescent="0.25">
      <c r="A30" s="628" t="s">
        <v>1576</v>
      </c>
      <c r="B30" s="716"/>
      <c r="C30" s="716"/>
      <c r="D30" s="716"/>
      <c r="E30" s="716"/>
      <c r="F30" s="716"/>
      <c r="G30" s="716"/>
    </row>
    <row r="31" spans="1:13" x14ac:dyDescent="0.25">
      <c r="A31" s="237" t="s">
        <v>1577</v>
      </c>
      <c r="B31" s="237"/>
      <c r="C31" s="237"/>
      <c r="D31" s="237"/>
      <c r="E31" s="775"/>
      <c r="F31" s="775"/>
      <c r="G31" s="775"/>
    </row>
    <row r="32" spans="1:13" ht="6" customHeight="1" x14ac:dyDescent="0.25">
      <c r="A32" s="229"/>
      <c r="B32" s="229"/>
      <c r="C32" s="229"/>
      <c r="D32" s="229"/>
      <c r="E32" s="229"/>
      <c r="F32" s="229"/>
      <c r="G32" s="229"/>
    </row>
    <row r="33" spans="1:7" x14ac:dyDescent="0.25">
      <c r="A33" s="813" t="s">
        <v>304</v>
      </c>
      <c r="B33" s="813"/>
      <c r="C33" s="229"/>
      <c r="D33" s="229"/>
      <c r="E33" s="229"/>
      <c r="F33" s="229"/>
      <c r="G33" s="229"/>
    </row>
    <row r="34" spans="1:7" x14ac:dyDescent="0.25">
      <c r="A34" s="1451" t="s">
        <v>1618</v>
      </c>
      <c r="B34" s="813"/>
      <c r="C34" s="229"/>
      <c r="D34" s="229"/>
      <c r="E34" s="229"/>
      <c r="F34" s="229"/>
      <c r="G34" s="229"/>
    </row>
    <row r="35" spans="1:7" x14ac:dyDescent="0.25">
      <c r="A35" s="1451" t="s">
        <v>1619</v>
      </c>
      <c r="B35" s="1450"/>
      <c r="C35" s="229"/>
      <c r="D35" s="229"/>
      <c r="E35" s="229"/>
      <c r="F35" s="229"/>
      <c r="G35" s="229"/>
    </row>
    <row r="36" spans="1:7" x14ac:dyDescent="0.25">
      <c r="A36" s="1451" t="s">
        <v>1620</v>
      </c>
      <c r="B36" s="237"/>
      <c r="C36" s="229"/>
      <c r="D36" s="229"/>
      <c r="E36" s="229"/>
      <c r="F36" s="229"/>
      <c r="G36" s="229"/>
    </row>
  </sheetData>
  <mergeCells count="24">
    <mergeCell ref="A28:G29"/>
    <mergeCell ref="K6:K7"/>
    <mergeCell ref="L6:L7"/>
    <mergeCell ref="M6:M7"/>
    <mergeCell ref="B8:C8"/>
    <mergeCell ref="E8:F8"/>
    <mergeCell ref="H8:I8"/>
    <mergeCell ref="K8:L8"/>
    <mergeCell ref="E6:E7"/>
    <mergeCell ref="F6:F7"/>
    <mergeCell ref="G6:G7"/>
    <mergeCell ref="H6:H7"/>
    <mergeCell ref="I6:I7"/>
    <mergeCell ref="J6:J7"/>
    <mergeCell ref="A2:D2"/>
    <mergeCell ref="A3:M3"/>
    <mergeCell ref="A5:A8"/>
    <mergeCell ref="B5:D5"/>
    <mergeCell ref="E5:G5"/>
    <mergeCell ref="H5:J5"/>
    <mergeCell ref="K5:M5"/>
    <mergeCell ref="B6:B7"/>
    <mergeCell ref="C6:C7"/>
    <mergeCell ref="D6:D7"/>
  </mergeCells>
  <hyperlinks>
    <hyperlink ref="A35" r:id="rId1" xr:uid="{0053BB87-132E-4BF0-AB75-991E3820B253}"/>
    <hyperlink ref="A36" r:id="rId2" xr:uid="{84E52165-C40D-4F9B-BF30-5AEB2864D9B0}"/>
    <hyperlink ref="A34" r:id="rId3" xr:uid="{24174157-9A49-45C9-9DC4-8CB0FB2FE0B2}"/>
    <hyperlink ref="A1" location="Índice!A1" display="Voltar ao índice" xr:uid="{47137678-77EB-49AB-BEFD-5660F5A2248A}"/>
  </hyperlinks>
  <pageMargins left="0.78740157480314965" right="0.37" top="0.28999999999999998" bottom="0.39370078740157483" header="0" footer="0"/>
  <pageSetup paperSize="9" scale="65" orientation="portrait" r:id="rId4"/>
</worksheet>
</file>

<file path=xl/worksheets/sheet1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3F3040-B1A3-4348-A82F-9B287A68AB75}">
  <sheetPr codeName="Sheet133"/>
  <dimension ref="A1:G10"/>
  <sheetViews>
    <sheetView workbookViewId="0">
      <selection activeCell="J35" sqref="J35"/>
    </sheetView>
  </sheetViews>
  <sheetFormatPr defaultColWidth="9.1796875" defaultRowHeight="10.5" x14ac:dyDescent="0.25"/>
  <cols>
    <col min="1" max="1" width="26.54296875" style="229" customWidth="1"/>
    <col min="2" max="2" width="10" style="229" customWidth="1"/>
    <col min="3" max="3" width="10.1796875" style="229" customWidth="1"/>
    <col min="4" max="4" width="10.453125" style="229" customWidth="1"/>
    <col min="5" max="16384" width="9.1796875" style="229"/>
  </cols>
  <sheetData>
    <row r="1" spans="1:7" ht="12.5" x14ac:dyDescent="0.25">
      <c r="A1" s="371" t="s">
        <v>325</v>
      </c>
    </row>
    <row r="2" spans="1:7" x14ac:dyDescent="0.25">
      <c r="A2" s="1491" t="s">
        <v>1621</v>
      </c>
      <c r="B2" s="1491"/>
      <c r="C2" s="1491"/>
      <c r="D2" s="1491"/>
      <c r="E2" s="1333"/>
      <c r="F2" s="1333"/>
      <c r="G2" s="1333"/>
    </row>
    <row r="3" spans="1:7" ht="20.149999999999999" customHeight="1" x14ac:dyDescent="0.25">
      <c r="A3" s="2756" t="s">
        <v>1622</v>
      </c>
      <c r="B3" s="2756"/>
      <c r="C3" s="2756"/>
      <c r="D3" s="2756"/>
      <c r="E3" s="2756"/>
      <c r="F3" s="2756"/>
      <c r="G3" s="1492"/>
    </row>
    <row r="4" spans="1:7" ht="11" thickBot="1" x14ac:dyDescent="0.3">
      <c r="A4" s="617"/>
      <c r="B4" s="237"/>
      <c r="C4" s="237"/>
      <c r="D4" s="620"/>
      <c r="F4" s="775" t="s">
        <v>1272</v>
      </c>
      <c r="G4" s="237"/>
    </row>
    <row r="5" spans="1:7" s="1496" customFormat="1" ht="18" customHeight="1" thickBot="1" x14ac:dyDescent="0.3">
      <c r="A5" s="1493" t="s">
        <v>1623</v>
      </c>
      <c r="B5" s="1494">
        <v>2024</v>
      </c>
      <c r="C5" s="1495">
        <v>2023</v>
      </c>
      <c r="D5" s="1494">
        <v>2022</v>
      </c>
      <c r="E5" s="1494">
        <v>2021</v>
      </c>
      <c r="F5" s="1494">
        <v>2020</v>
      </c>
    </row>
    <row r="6" spans="1:7" ht="27" customHeight="1" x14ac:dyDescent="0.25">
      <c r="A6" s="1497" t="s">
        <v>4</v>
      </c>
      <c r="B6" s="1498">
        <v>439952</v>
      </c>
      <c r="C6" s="1498">
        <v>654266</v>
      </c>
      <c r="D6" s="1498">
        <v>901416</v>
      </c>
      <c r="E6" s="1498">
        <v>752516</v>
      </c>
      <c r="F6" s="1498">
        <v>1539504</v>
      </c>
    </row>
    <row r="7" spans="1:7" ht="18" customHeight="1" x14ac:dyDescent="0.25">
      <c r="A7" s="669" t="s">
        <v>1624</v>
      </c>
      <c r="B7" s="1499">
        <v>157564</v>
      </c>
      <c r="C7" s="1499">
        <v>21272</v>
      </c>
      <c r="D7" s="1499">
        <v>34703</v>
      </c>
      <c r="E7" s="1499">
        <v>95192</v>
      </c>
      <c r="F7" s="1499">
        <v>336877</v>
      </c>
    </row>
    <row r="8" spans="1:7" ht="18" customHeight="1" x14ac:dyDescent="0.25">
      <c r="A8" s="669" t="s">
        <v>1065</v>
      </c>
      <c r="B8" s="1499">
        <v>282388</v>
      </c>
      <c r="C8" s="1499">
        <v>632994</v>
      </c>
      <c r="D8" s="1499">
        <v>866713</v>
      </c>
      <c r="E8" s="1499">
        <v>657324</v>
      </c>
      <c r="F8" s="1499">
        <v>1202627</v>
      </c>
    </row>
    <row r="9" spans="1:7" ht="6" customHeight="1" thickBot="1" x14ac:dyDescent="0.3">
      <c r="A9" s="1500"/>
      <c r="B9" s="1500"/>
      <c r="C9" s="1500"/>
      <c r="D9" s="1500"/>
      <c r="E9" s="1500"/>
      <c r="F9" s="1500"/>
    </row>
    <row r="10" spans="1:7" ht="11" thickTop="1" x14ac:dyDescent="0.25">
      <c r="A10" s="229" t="s">
        <v>1625</v>
      </c>
    </row>
  </sheetData>
  <mergeCells count="1">
    <mergeCell ref="A3:F3"/>
  </mergeCells>
  <hyperlinks>
    <hyperlink ref="A1" location="Índice!A1" display="Voltar ao índice" xr:uid="{68BC1F01-FE43-4E2D-942E-71C5564C5E3A}"/>
  </hyperlinks>
  <pageMargins left="0.7" right="0.7" top="0.75" bottom="0.75" header="0.3" footer="0.3"/>
  <pageSetup paperSize="9" orientation="portrait" r:id="rId1"/>
</worksheet>
</file>

<file path=xl/worksheets/sheet1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83D3C-4D53-4E5D-9999-97ACB2FAA9A3}">
  <sheetPr codeName="Sheet134"/>
  <dimension ref="A1:F12"/>
  <sheetViews>
    <sheetView workbookViewId="0">
      <selection activeCell="A3" sqref="A3:D3"/>
    </sheetView>
  </sheetViews>
  <sheetFormatPr defaultColWidth="9.1796875" defaultRowHeight="10.5" x14ac:dyDescent="0.25"/>
  <cols>
    <col min="1" max="1" width="26.54296875" style="229" customWidth="1"/>
    <col min="2" max="2" width="10" style="229" customWidth="1"/>
    <col min="3" max="3" width="10.1796875" style="229" customWidth="1"/>
    <col min="4" max="4" width="10.453125" style="229" customWidth="1"/>
    <col min="5" max="16384" width="9.1796875" style="229"/>
  </cols>
  <sheetData>
    <row r="1" spans="1:6" ht="12.5" x14ac:dyDescent="0.25">
      <c r="A1" s="371" t="s">
        <v>325</v>
      </c>
    </row>
    <row r="2" spans="1:6" x14ac:dyDescent="0.25">
      <c r="A2" s="1491" t="s">
        <v>1626</v>
      </c>
      <c r="B2" s="1491"/>
      <c r="C2" s="1491"/>
      <c r="D2" s="1491"/>
    </row>
    <row r="3" spans="1:6" ht="20.149999999999999" customHeight="1" x14ac:dyDescent="0.25">
      <c r="A3" s="2757" t="s">
        <v>1627</v>
      </c>
      <c r="B3" s="2757"/>
      <c r="C3" s="2757"/>
      <c r="D3" s="2757"/>
      <c r="E3" s="1501"/>
      <c r="F3" s="1501"/>
    </row>
    <row r="4" spans="1:6" ht="13.5" thickBot="1" x14ac:dyDescent="0.35">
      <c r="A4" s="629">
        <v>2024</v>
      </c>
      <c r="B4" s="663"/>
      <c r="C4" s="663"/>
      <c r="D4" s="1502" t="s">
        <v>1272</v>
      </c>
    </row>
    <row r="5" spans="1:6" ht="16.5" customHeight="1" thickBot="1" x14ac:dyDescent="0.35">
      <c r="A5" s="2758" t="s">
        <v>1628</v>
      </c>
      <c r="B5" s="2760" t="s">
        <v>1623</v>
      </c>
      <c r="C5" s="2761"/>
      <c r="D5" s="2762"/>
      <c r="E5" s="663"/>
    </row>
    <row r="6" spans="1:6" ht="24.75" customHeight="1" thickBot="1" x14ac:dyDescent="0.35">
      <c r="A6" s="2759"/>
      <c r="B6" s="1503" t="s">
        <v>4</v>
      </c>
      <c r="C6" s="1503" t="s">
        <v>1624</v>
      </c>
      <c r="D6" s="1503" t="s">
        <v>1065</v>
      </c>
      <c r="E6" s="663"/>
    </row>
    <row r="7" spans="1:6" ht="18" customHeight="1" x14ac:dyDescent="0.25">
      <c r="A7" s="1497" t="s">
        <v>4</v>
      </c>
      <c r="B7" s="1504">
        <v>439952</v>
      </c>
      <c r="C7" s="1505">
        <v>157564</v>
      </c>
      <c r="D7" s="1505">
        <v>282388</v>
      </c>
    </row>
    <row r="8" spans="1:6" ht="30" customHeight="1" x14ac:dyDescent="0.25">
      <c r="A8" s="1506" t="s">
        <v>1629</v>
      </c>
      <c r="B8" s="1507">
        <v>271481</v>
      </c>
      <c r="C8" s="921">
        <v>38391</v>
      </c>
      <c r="D8" s="921">
        <v>233090</v>
      </c>
    </row>
    <row r="9" spans="1:6" ht="30" customHeight="1" x14ac:dyDescent="0.25">
      <c r="A9" s="1506" t="s">
        <v>1630</v>
      </c>
      <c r="B9" s="1507">
        <v>167451</v>
      </c>
      <c r="C9" s="921">
        <v>118173</v>
      </c>
      <c r="D9" s="921">
        <v>49278</v>
      </c>
    </row>
    <row r="10" spans="1:6" ht="30" customHeight="1" x14ac:dyDescent="0.25">
      <c r="A10" s="1506" t="s">
        <v>1631</v>
      </c>
      <c r="B10" s="1507">
        <v>1020</v>
      </c>
      <c r="C10" s="921">
        <v>1000</v>
      </c>
      <c r="D10" s="921">
        <v>20</v>
      </c>
    </row>
    <row r="11" spans="1:6" ht="6" customHeight="1" thickBot="1" x14ac:dyDescent="0.3">
      <c r="A11" s="1500"/>
      <c r="B11" s="1500"/>
      <c r="C11" s="1500"/>
      <c r="D11" s="1500"/>
    </row>
    <row r="12" spans="1:6" ht="11" thickTop="1" x14ac:dyDescent="0.25">
      <c r="A12" s="229" t="s">
        <v>1625</v>
      </c>
    </row>
  </sheetData>
  <mergeCells count="3">
    <mergeCell ref="A3:D3"/>
    <mergeCell ref="A5:A6"/>
    <mergeCell ref="B5:D5"/>
  </mergeCells>
  <hyperlinks>
    <hyperlink ref="A1" location="Índice!A1" display="Voltar ao índice" xr:uid="{BC504B79-3305-4720-9075-18356AAE8BDD}"/>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BBF26-CB9B-4859-B0E6-268DF53EAF7A}">
  <sheetPr codeName="Sheet9"/>
  <dimension ref="A1:I46"/>
  <sheetViews>
    <sheetView zoomScaleNormal="100" workbookViewId="0"/>
  </sheetViews>
  <sheetFormatPr defaultColWidth="9.1796875" defaultRowHeight="12.5" x14ac:dyDescent="0.25"/>
  <cols>
    <col min="1" max="1" width="40.26953125" style="228" bestFit="1" customWidth="1"/>
    <col min="2" max="6" width="10.7265625" style="228" customWidth="1"/>
    <col min="7" max="16384" width="9.1796875" style="228"/>
  </cols>
  <sheetData>
    <row r="1" spans="1:9" x14ac:dyDescent="0.25">
      <c r="A1" s="371" t="s">
        <v>325</v>
      </c>
    </row>
    <row r="2" spans="1:9" x14ac:dyDescent="0.25">
      <c r="A2" s="300" t="s">
        <v>251</v>
      </c>
      <c r="B2" s="300"/>
      <c r="C2" s="300"/>
    </row>
    <row r="3" spans="1:9" ht="21" customHeight="1" x14ac:dyDescent="0.25">
      <c r="A3" s="2435" t="s">
        <v>307</v>
      </c>
      <c r="B3" s="2435"/>
      <c r="C3" s="2435"/>
      <c r="D3" s="2435"/>
      <c r="E3" s="2435"/>
      <c r="F3" s="2435"/>
    </row>
    <row r="4" spans="1:9" x14ac:dyDescent="0.25">
      <c r="A4" s="229"/>
      <c r="B4" s="230"/>
      <c r="C4" s="230"/>
      <c r="D4" s="230"/>
      <c r="E4" s="230"/>
      <c r="F4" s="302" t="s">
        <v>240</v>
      </c>
    </row>
    <row r="5" spans="1:9" ht="40" customHeight="1" x14ac:dyDescent="0.25">
      <c r="A5" s="286" t="s">
        <v>235</v>
      </c>
      <c r="B5" s="231">
        <v>2023</v>
      </c>
      <c r="C5" s="232">
        <v>2022</v>
      </c>
      <c r="D5" s="232">
        <v>2021</v>
      </c>
      <c r="E5" s="232">
        <v>2020</v>
      </c>
      <c r="F5" s="232">
        <v>2019</v>
      </c>
    </row>
    <row r="6" spans="1:9" ht="9" customHeight="1" x14ac:dyDescent="0.25">
      <c r="A6" s="277"/>
      <c r="B6" s="277"/>
      <c r="C6" s="277"/>
      <c r="D6" s="277"/>
      <c r="E6" s="277"/>
      <c r="F6" s="277"/>
    </row>
    <row r="7" spans="1:9" ht="18" customHeight="1" x14ac:dyDescent="0.25">
      <c r="A7" s="285" t="s">
        <v>236</v>
      </c>
      <c r="B7" s="288">
        <v>1441046.2819999999</v>
      </c>
      <c r="C7" s="287">
        <v>1301159.7600000002</v>
      </c>
      <c r="D7" s="287">
        <v>1152490</v>
      </c>
      <c r="E7" s="287">
        <v>1079009.6370000001</v>
      </c>
      <c r="F7" s="287">
        <v>1098745.3829999994</v>
      </c>
      <c r="I7" s="233"/>
    </row>
    <row r="8" spans="1:9" x14ac:dyDescent="0.25">
      <c r="A8" s="234" t="s">
        <v>154</v>
      </c>
      <c r="B8" s="295">
        <v>3188.0160000000001</v>
      </c>
      <c r="C8" s="294">
        <v>3006.0970000000002</v>
      </c>
      <c r="D8" s="295">
        <v>2964.7759999999998</v>
      </c>
      <c r="E8" s="295">
        <v>3333.1759999999999</v>
      </c>
      <c r="F8" s="296">
        <v>4483.2299999999996</v>
      </c>
      <c r="I8" s="233"/>
    </row>
    <row r="9" spans="1:9" x14ac:dyDescent="0.25">
      <c r="A9" s="234" t="s">
        <v>155</v>
      </c>
      <c r="B9" s="240">
        <v>173714.97700000001</v>
      </c>
      <c r="C9" s="241">
        <v>168547.29500000001</v>
      </c>
      <c r="D9" s="240">
        <v>160751.364</v>
      </c>
      <c r="E9" s="240">
        <v>154479.72700000001</v>
      </c>
      <c r="F9" s="297">
        <v>167775.63399999999</v>
      </c>
      <c r="I9" s="233"/>
    </row>
    <row r="10" spans="1:9" ht="13.5" customHeight="1" x14ac:dyDescent="0.25">
      <c r="A10" s="235" t="s">
        <v>156</v>
      </c>
      <c r="B10" s="241">
        <v>38331.434000000001</v>
      </c>
      <c r="C10" s="241">
        <v>38275.803999999996</v>
      </c>
      <c r="D10" s="241">
        <v>36145.034</v>
      </c>
      <c r="E10" s="241">
        <v>36373.163</v>
      </c>
      <c r="F10" s="298">
        <v>44006.705999999998</v>
      </c>
      <c r="I10" s="233"/>
    </row>
    <row r="11" spans="1:9" x14ac:dyDescent="0.25">
      <c r="A11" s="234" t="s">
        <v>157</v>
      </c>
      <c r="B11" s="240">
        <v>5282.6509999999998</v>
      </c>
      <c r="C11" s="241">
        <v>4910.8819999999996</v>
      </c>
      <c r="D11" s="240">
        <v>4702.8980000000001</v>
      </c>
      <c r="E11" s="240">
        <v>4447.3500000000004</v>
      </c>
      <c r="F11" s="297">
        <v>4830.8419999999996</v>
      </c>
      <c r="I11" s="233"/>
    </row>
    <row r="12" spans="1:9" x14ac:dyDescent="0.25">
      <c r="A12" s="234" t="s">
        <v>158</v>
      </c>
      <c r="B12" s="240">
        <v>532.20899999999995</v>
      </c>
      <c r="C12" s="241">
        <v>497.255</v>
      </c>
      <c r="D12" s="240">
        <v>551.92899999999997</v>
      </c>
      <c r="E12" s="240">
        <v>612.75300000000004</v>
      </c>
      <c r="F12" s="297">
        <v>1978.4939999999999</v>
      </c>
      <c r="I12" s="233"/>
    </row>
    <row r="13" spans="1:9" x14ac:dyDescent="0.25">
      <c r="A13" s="234" t="s">
        <v>159</v>
      </c>
      <c r="B13" s="240">
        <v>22238.642</v>
      </c>
      <c r="C13" s="241">
        <v>19519.319</v>
      </c>
      <c r="D13" s="240">
        <v>17706.705000000002</v>
      </c>
      <c r="E13" s="240">
        <v>16540.223999999998</v>
      </c>
      <c r="F13" s="297">
        <v>20120.511999999999</v>
      </c>
      <c r="I13" s="233"/>
    </row>
    <row r="14" spans="1:9" x14ac:dyDescent="0.25">
      <c r="A14" s="234" t="s">
        <v>160</v>
      </c>
      <c r="B14" s="240">
        <v>2623.1239999999998</v>
      </c>
      <c r="C14" s="241">
        <v>2490.6239999999998</v>
      </c>
      <c r="D14" s="240">
        <v>2213.6179999999999</v>
      </c>
      <c r="E14" s="240">
        <v>2186.8119999999999</v>
      </c>
      <c r="F14" s="297">
        <v>2137.0639999999999</v>
      </c>
      <c r="I14" s="233"/>
    </row>
    <row r="15" spans="1:9" ht="21" x14ac:dyDescent="0.25">
      <c r="A15" s="236" t="s">
        <v>161</v>
      </c>
      <c r="B15" s="240">
        <v>27894.646000000001</v>
      </c>
      <c r="C15" s="240">
        <v>17858.561000000002</v>
      </c>
      <c r="D15" s="240">
        <v>16051.228999999999</v>
      </c>
      <c r="E15" s="240">
        <v>15008.03</v>
      </c>
      <c r="F15" s="297">
        <v>15994.375</v>
      </c>
      <c r="I15" s="233"/>
    </row>
    <row r="16" spans="1:9" ht="21" x14ac:dyDescent="0.25">
      <c r="A16" s="236" t="s">
        <v>162</v>
      </c>
      <c r="B16" s="240">
        <v>64330.239000000001</v>
      </c>
      <c r="C16" s="240">
        <v>59668.279000000002</v>
      </c>
      <c r="D16" s="240">
        <v>55380.322</v>
      </c>
      <c r="E16" s="240">
        <v>56273.794000000002</v>
      </c>
      <c r="F16" s="297">
        <v>55956.834000000003</v>
      </c>
      <c r="I16" s="233"/>
    </row>
    <row r="17" spans="1:9" ht="21" x14ac:dyDescent="0.25">
      <c r="A17" s="236" t="s">
        <v>163</v>
      </c>
      <c r="B17" s="240">
        <v>514.16700000000003</v>
      </c>
      <c r="C17" s="240">
        <v>440.767</v>
      </c>
      <c r="D17" s="240">
        <v>420.57799999999997</v>
      </c>
      <c r="E17" s="240">
        <v>446.14</v>
      </c>
      <c r="F17" s="297">
        <v>557.13199999999995</v>
      </c>
      <c r="I17" s="233"/>
    </row>
    <row r="18" spans="1:9" x14ac:dyDescent="0.25">
      <c r="A18" s="238" t="s">
        <v>164</v>
      </c>
      <c r="B18" s="240">
        <v>52266.319000000003</v>
      </c>
      <c r="C18" s="240">
        <v>45658.650999999998</v>
      </c>
      <c r="D18" s="240">
        <v>41718.182000000001</v>
      </c>
      <c r="E18" s="240">
        <v>38944.487999999998</v>
      </c>
      <c r="F18" s="297">
        <v>36488.43</v>
      </c>
      <c r="I18" s="233"/>
    </row>
    <row r="19" spans="1:9" x14ac:dyDescent="0.25">
      <c r="A19" s="237" t="s">
        <v>165</v>
      </c>
      <c r="B19" s="240">
        <v>51668.894999999997</v>
      </c>
      <c r="C19" s="240">
        <v>48976.497000000003</v>
      </c>
      <c r="D19" s="240">
        <v>46478.38</v>
      </c>
      <c r="E19" s="240">
        <v>46353.565000000002</v>
      </c>
      <c r="F19" s="297">
        <v>50818.934000000001</v>
      </c>
      <c r="I19" s="233"/>
    </row>
    <row r="20" spans="1:9" x14ac:dyDescent="0.25">
      <c r="A20" s="236" t="s">
        <v>166</v>
      </c>
      <c r="B20" s="240">
        <v>33368.061000000002</v>
      </c>
      <c r="C20" s="240">
        <v>32734.013999999999</v>
      </c>
      <c r="D20" s="240">
        <v>34519.527999999998</v>
      </c>
      <c r="E20" s="240">
        <v>35906.887999999999</v>
      </c>
      <c r="F20" s="297">
        <v>35977.807999999997</v>
      </c>
      <c r="I20" s="233"/>
    </row>
    <row r="21" spans="1:9" x14ac:dyDescent="0.25">
      <c r="A21" s="237" t="s">
        <v>167</v>
      </c>
      <c r="B21" s="240">
        <v>18856.237000000001</v>
      </c>
      <c r="C21" s="240">
        <v>16026.282999999999</v>
      </c>
      <c r="D21" s="240">
        <v>7706.55</v>
      </c>
      <c r="E21" s="240">
        <v>2698.645</v>
      </c>
      <c r="F21" s="297">
        <v>795.42100000000005</v>
      </c>
      <c r="I21" s="233"/>
    </row>
    <row r="22" spans="1:9" ht="13.5" customHeight="1" x14ac:dyDescent="0.25">
      <c r="A22" s="235" t="s">
        <v>168</v>
      </c>
      <c r="B22" s="241">
        <v>78687.629000000001</v>
      </c>
      <c r="C22" s="241">
        <v>72185.918000000005</v>
      </c>
      <c r="D22" s="241">
        <v>62411.135000000002</v>
      </c>
      <c r="E22" s="241">
        <v>55274.766000000003</v>
      </c>
      <c r="F22" s="298">
        <v>54302.875</v>
      </c>
      <c r="I22" s="233"/>
    </row>
    <row r="23" spans="1:9" ht="21" x14ac:dyDescent="0.25">
      <c r="A23" s="235" t="s">
        <v>169</v>
      </c>
      <c r="B23" s="241">
        <v>7140.1940000000004</v>
      </c>
      <c r="C23" s="241">
        <v>6471.6570000000002</v>
      </c>
      <c r="D23" s="241">
        <v>5410.4960000000001</v>
      </c>
      <c r="E23" s="241">
        <v>4425.3029999999999</v>
      </c>
      <c r="F23" s="298">
        <v>4077.866</v>
      </c>
      <c r="I23" s="233"/>
    </row>
    <row r="24" spans="1:9" x14ac:dyDescent="0.25">
      <c r="A24" s="235" t="s">
        <v>170</v>
      </c>
      <c r="B24" s="241">
        <v>4182.5789999999997</v>
      </c>
      <c r="C24" s="241">
        <v>4454.1480000000001</v>
      </c>
      <c r="D24" s="241">
        <v>4285.8190000000004</v>
      </c>
      <c r="E24" s="241">
        <v>4509.9610000000002</v>
      </c>
      <c r="F24" s="298">
        <v>4435.3860000000004</v>
      </c>
      <c r="I24" s="233"/>
    </row>
    <row r="25" spans="1:9" x14ac:dyDescent="0.25">
      <c r="A25" s="237" t="s">
        <v>171</v>
      </c>
      <c r="B25" s="240">
        <v>13341.535</v>
      </c>
      <c r="C25" s="240">
        <v>12220.630999999999</v>
      </c>
      <c r="D25" s="240">
        <v>10383.233</v>
      </c>
      <c r="E25" s="240">
        <v>10801.81</v>
      </c>
      <c r="F25" s="297">
        <v>13708.861000000001</v>
      </c>
      <c r="I25" s="233"/>
    </row>
    <row r="26" spans="1:9" x14ac:dyDescent="0.25">
      <c r="A26" s="236" t="s">
        <v>172</v>
      </c>
      <c r="B26" s="240">
        <v>12531.316999999999</v>
      </c>
      <c r="C26" s="240">
        <v>11709.477999999999</v>
      </c>
      <c r="D26" s="240">
        <v>10508.208000000001</v>
      </c>
      <c r="E26" s="240">
        <v>10481.442999999999</v>
      </c>
      <c r="F26" s="297">
        <v>9088.6779999999999</v>
      </c>
      <c r="I26" s="233"/>
    </row>
    <row r="27" spans="1:9" x14ac:dyDescent="0.25">
      <c r="A27" s="237" t="s">
        <v>173</v>
      </c>
      <c r="B27" s="240">
        <v>21778.406999999999</v>
      </c>
      <c r="C27" s="240">
        <v>20900.993999999999</v>
      </c>
      <c r="D27" s="240">
        <v>20480.189999999999</v>
      </c>
      <c r="E27" s="240">
        <v>21082.99</v>
      </c>
      <c r="F27" s="297">
        <v>22912.993999999999</v>
      </c>
      <c r="I27" s="233"/>
    </row>
    <row r="28" spans="1:9" x14ac:dyDescent="0.25">
      <c r="A28" s="237" t="s">
        <v>174</v>
      </c>
      <c r="B28" s="240">
        <v>84164.66</v>
      </c>
      <c r="C28" s="240">
        <v>81603.858999999997</v>
      </c>
      <c r="D28" s="240">
        <v>78999.657999999996</v>
      </c>
      <c r="E28" s="240">
        <v>75030.361999999994</v>
      </c>
      <c r="F28" s="297">
        <v>74314.25</v>
      </c>
      <c r="I28" s="233"/>
    </row>
    <row r="29" spans="1:9" x14ac:dyDescent="0.25">
      <c r="A29" s="237" t="s">
        <v>175</v>
      </c>
      <c r="B29" s="240">
        <v>12773.252</v>
      </c>
      <c r="C29" s="240">
        <v>12832.424000000001</v>
      </c>
      <c r="D29" s="240">
        <v>12005.106</v>
      </c>
      <c r="E29" s="240">
        <v>11671.972</v>
      </c>
      <c r="F29" s="297">
        <v>13198.567999999999</v>
      </c>
      <c r="I29" s="233"/>
    </row>
    <row r="30" spans="1:9" x14ac:dyDescent="0.25">
      <c r="A30" s="237" t="s">
        <v>176</v>
      </c>
      <c r="B30" s="240">
        <v>177046.19500000001</v>
      </c>
      <c r="C30" s="240">
        <v>150516.929</v>
      </c>
      <c r="D30" s="240">
        <v>127120.461</v>
      </c>
      <c r="E30" s="240">
        <v>113004.905</v>
      </c>
      <c r="F30" s="297">
        <v>108573.113</v>
      </c>
      <c r="I30" s="233"/>
    </row>
    <row r="31" spans="1:9" x14ac:dyDescent="0.25">
      <c r="A31" s="237" t="s">
        <v>177</v>
      </c>
      <c r="B31" s="240">
        <v>246687.4</v>
      </c>
      <c r="C31" s="240">
        <v>221680.33799999999</v>
      </c>
      <c r="D31" s="240">
        <v>186046.24100000001</v>
      </c>
      <c r="E31" s="240">
        <v>167205.44899999999</v>
      </c>
      <c r="F31" s="297">
        <v>168383.883</v>
      </c>
      <c r="I31" s="233"/>
    </row>
    <row r="32" spans="1:9" x14ac:dyDescent="0.25">
      <c r="A32" s="237" t="s">
        <v>178</v>
      </c>
      <c r="B32" s="240">
        <v>100985.78</v>
      </c>
      <c r="C32" s="240">
        <v>90437.782999999996</v>
      </c>
      <c r="D32" s="240">
        <v>79501.962</v>
      </c>
      <c r="E32" s="240">
        <v>72437.070000000007</v>
      </c>
      <c r="F32" s="297">
        <v>67868.623999999996</v>
      </c>
      <c r="I32" s="233"/>
    </row>
    <row r="33" spans="1:9" x14ac:dyDescent="0.25">
      <c r="A33" s="236" t="s">
        <v>179</v>
      </c>
      <c r="B33" s="240">
        <v>25542.088</v>
      </c>
      <c r="C33" s="240">
        <v>19780.098999999998</v>
      </c>
      <c r="D33" s="240">
        <v>16640.665000000001</v>
      </c>
      <c r="E33" s="240">
        <v>17486.456999999999</v>
      </c>
      <c r="F33" s="297">
        <v>18391.311000000002</v>
      </c>
      <c r="I33" s="233"/>
    </row>
    <row r="34" spans="1:9" x14ac:dyDescent="0.25">
      <c r="A34" s="236" t="s">
        <v>180</v>
      </c>
      <c r="B34" s="240">
        <v>21450.981</v>
      </c>
      <c r="C34" s="240">
        <v>20647.062999999998</v>
      </c>
      <c r="D34" s="240">
        <v>17455.593000000001</v>
      </c>
      <c r="E34" s="240">
        <v>16578.682000000001</v>
      </c>
      <c r="F34" s="297">
        <v>16234.575000000001</v>
      </c>
      <c r="I34" s="233"/>
    </row>
    <row r="35" spans="1:9" x14ac:dyDescent="0.25">
      <c r="A35" s="237" t="s">
        <v>181</v>
      </c>
      <c r="B35" s="240">
        <v>69.906000000000006</v>
      </c>
      <c r="C35" s="240">
        <v>56.273000000000003</v>
      </c>
      <c r="D35" s="240">
        <v>99.397000000000006</v>
      </c>
      <c r="E35" s="240">
        <v>98.34</v>
      </c>
      <c r="F35" s="297">
        <v>75.546000000000006</v>
      </c>
      <c r="I35" s="233"/>
    </row>
    <row r="36" spans="1:9" x14ac:dyDescent="0.25">
      <c r="A36" s="237" t="s">
        <v>182</v>
      </c>
      <c r="B36" s="240">
        <v>7459.2749999999996</v>
      </c>
      <c r="C36" s="240">
        <v>6879.3230000000003</v>
      </c>
      <c r="D36" s="240">
        <v>5976.7489999999998</v>
      </c>
      <c r="E36" s="240">
        <v>5488.174</v>
      </c>
      <c r="F36" s="297">
        <v>5937.1980000000003</v>
      </c>
      <c r="I36" s="233"/>
    </row>
    <row r="37" spans="1:9" x14ac:dyDescent="0.25">
      <c r="A37" s="237" t="s">
        <v>183</v>
      </c>
      <c r="B37" s="240">
        <v>49283.892</v>
      </c>
      <c r="C37" s="240">
        <v>39877.453999999998</v>
      </c>
      <c r="D37" s="240">
        <v>30953.142</v>
      </c>
      <c r="E37" s="240">
        <v>29464.271000000001</v>
      </c>
      <c r="F37" s="297">
        <v>28452.016</v>
      </c>
      <c r="I37" s="233"/>
    </row>
    <row r="38" spans="1:9" x14ac:dyDescent="0.25">
      <c r="A38" s="237" t="s">
        <v>184</v>
      </c>
      <c r="B38" s="240">
        <v>36410.434000000001</v>
      </c>
      <c r="C38" s="240">
        <v>28031.423999999999</v>
      </c>
      <c r="D38" s="240">
        <v>19355.228999999999</v>
      </c>
      <c r="E38" s="240">
        <v>18279.423999999999</v>
      </c>
      <c r="F38" s="297">
        <v>16913.811000000002</v>
      </c>
      <c r="I38" s="233"/>
    </row>
    <row r="39" spans="1:9" x14ac:dyDescent="0.25">
      <c r="A39" s="237" t="s">
        <v>185</v>
      </c>
      <c r="B39" s="240">
        <v>12248.593999999999</v>
      </c>
      <c r="C39" s="240">
        <v>10616.397999999999</v>
      </c>
      <c r="D39" s="240">
        <v>9067.9930000000004</v>
      </c>
      <c r="E39" s="240">
        <v>7955.2759999999998</v>
      </c>
      <c r="F39" s="297">
        <v>8426.9369999999999</v>
      </c>
      <c r="I39" s="233"/>
    </row>
    <row r="40" spans="1:9" ht="13.5" customHeight="1" x14ac:dyDescent="0.25">
      <c r="A40" s="236" t="s">
        <v>186</v>
      </c>
      <c r="B40" s="240">
        <v>2121.3530000000001</v>
      </c>
      <c r="C40" s="240">
        <v>1936.4849999999999</v>
      </c>
      <c r="D40" s="240">
        <v>1584.2159999999999</v>
      </c>
      <c r="E40" s="240">
        <v>1843.4179999999999</v>
      </c>
      <c r="F40" s="297">
        <v>1384.3689999999999</v>
      </c>
      <c r="I40" s="233"/>
    </row>
    <row r="41" spans="1:9" x14ac:dyDescent="0.25">
      <c r="A41" s="237" t="s">
        <v>187</v>
      </c>
      <c r="B41" s="240">
        <v>4887.2070000000003</v>
      </c>
      <c r="C41" s="240">
        <v>4611.8789999999999</v>
      </c>
      <c r="D41" s="240">
        <v>3879.7579999999998</v>
      </c>
      <c r="E41" s="240">
        <v>3779.348</v>
      </c>
      <c r="F41" s="297">
        <v>2272.6999999999998</v>
      </c>
      <c r="I41" s="233"/>
    </row>
    <row r="42" spans="1:9" x14ac:dyDescent="0.25">
      <c r="A42" s="237" t="s">
        <v>188</v>
      </c>
      <c r="B42" s="240">
        <v>18871.468000000001</v>
      </c>
      <c r="C42" s="240">
        <v>17652.722000000002</v>
      </c>
      <c r="D42" s="240">
        <v>16162.916999999999</v>
      </c>
      <c r="E42" s="240">
        <v>13075.633</v>
      </c>
      <c r="F42" s="297">
        <v>12958.575000000001</v>
      </c>
      <c r="I42" s="233"/>
    </row>
    <row r="43" spans="1:9" x14ac:dyDescent="0.25">
      <c r="A43" s="237" t="s">
        <v>189</v>
      </c>
      <c r="B43" s="240">
        <v>8572.5190000000002</v>
      </c>
      <c r="C43" s="240">
        <v>7446.1530000000002</v>
      </c>
      <c r="D43" s="240">
        <v>6851.04</v>
      </c>
      <c r="E43" s="240">
        <v>5429.8280000000004</v>
      </c>
      <c r="F43" s="297">
        <v>4911.8310000000001</v>
      </c>
      <c r="I43" s="233"/>
    </row>
    <row r="44" spans="1:9" ht="7.5" customHeight="1" x14ac:dyDescent="0.25">
      <c r="A44" s="237"/>
      <c r="B44" s="299"/>
      <c r="C44" s="299"/>
      <c r="D44" s="299"/>
      <c r="E44" s="299"/>
      <c r="F44" s="299"/>
    </row>
    <row r="45" spans="1:9" ht="25.5" customHeight="1" thickBot="1" x14ac:dyDescent="0.3">
      <c r="A45" s="304" t="s">
        <v>243</v>
      </c>
      <c r="B45" s="293">
        <v>2.2000000000000002</v>
      </c>
      <c r="C45" s="293">
        <v>2.2000000000000002</v>
      </c>
      <c r="D45" s="293">
        <v>2.2000000000000002</v>
      </c>
      <c r="E45" s="293">
        <v>2.3288018653175975</v>
      </c>
      <c r="F45" s="293">
        <v>2.3288018653175975</v>
      </c>
    </row>
    <row r="46" spans="1:9" ht="13.5" customHeight="1" thickTop="1" x14ac:dyDescent="0.25">
      <c r="A46" s="236" t="s">
        <v>198</v>
      </c>
      <c r="B46" s="239"/>
      <c r="C46" s="239"/>
      <c r="D46" s="239"/>
      <c r="E46" s="239"/>
      <c r="F46" s="239"/>
    </row>
  </sheetData>
  <mergeCells count="1">
    <mergeCell ref="A3:F3"/>
  </mergeCells>
  <hyperlinks>
    <hyperlink ref="A1" location="Índice!A1" display="Voltar ao índice" xr:uid="{A8AAF6CE-B9F7-4BDF-932C-077240CA8534}"/>
  </hyperlinks>
  <pageMargins left="0.35433070866141736" right="0.23622047244094491" top="0.51181102362204722" bottom="0.55118110236220474" header="0.31496062992125984" footer="0.31496062992125984"/>
  <pageSetup paperSize="9" orientation="portrait" r:id="rId1"/>
</worksheet>
</file>

<file path=xl/worksheets/sheet1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2DC43A-15A4-4C10-8552-2F4EE8468F70}">
  <sheetPr codeName="Sheet135"/>
  <dimension ref="A1:E22"/>
  <sheetViews>
    <sheetView workbookViewId="0">
      <selection activeCell="A3" sqref="A3:D3"/>
    </sheetView>
  </sheetViews>
  <sheetFormatPr defaultColWidth="9.1796875" defaultRowHeight="10.5" x14ac:dyDescent="0.25"/>
  <cols>
    <col min="1" max="1" width="26.54296875" style="229" customWidth="1"/>
    <col min="2" max="2" width="10" style="229" customWidth="1"/>
    <col min="3" max="3" width="10.1796875" style="229" customWidth="1"/>
    <col min="4" max="4" width="10.453125" style="229" customWidth="1"/>
    <col min="5" max="16384" width="9.1796875" style="229"/>
  </cols>
  <sheetData>
    <row r="1" spans="1:5" ht="12.5" x14ac:dyDescent="0.25">
      <c r="A1" s="371" t="s">
        <v>325</v>
      </c>
    </row>
    <row r="2" spans="1:5" x14ac:dyDescent="0.25">
      <c r="A2" s="1491" t="s">
        <v>1632</v>
      </c>
    </row>
    <row r="3" spans="1:5" ht="20.149999999999999" customHeight="1" x14ac:dyDescent="0.25">
      <c r="A3" s="2757" t="s">
        <v>1633</v>
      </c>
      <c r="B3" s="2757"/>
      <c r="C3" s="2757"/>
      <c r="D3" s="2757"/>
      <c r="E3" s="1508"/>
    </row>
    <row r="4" spans="1:5" ht="13.5" thickBot="1" x14ac:dyDescent="0.35">
      <c r="A4" s="629">
        <v>2024</v>
      </c>
      <c r="B4" s="663"/>
      <c r="C4" s="663"/>
      <c r="D4" s="1509" t="s">
        <v>1272</v>
      </c>
      <c r="E4" s="1510"/>
    </row>
    <row r="5" spans="1:5" ht="15.75" customHeight="1" x14ac:dyDescent="0.25">
      <c r="A5" s="2763" t="s">
        <v>638</v>
      </c>
      <c r="B5" s="2766" t="s">
        <v>1634</v>
      </c>
      <c r="C5" s="2767"/>
      <c r="D5" s="2768"/>
    </row>
    <row r="6" spans="1:5" ht="13.5" customHeight="1" x14ac:dyDescent="0.25">
      <c r="A6" s="2764"/>
      <c r="B6" s="2769" t="s">
        <v>4</v>
      </c>
      <c r="C6" s="2771" t="s">
        <v>1624</v>
      </c>
      <c r="D6" s="2771" t="s">
        <v>1065</v>
      </c>
    </row>
    <row r="7" spans="1:5" ht="11" thickBot="1" x14ac:dyDescent="0.3">
      <c r="A7" s="2765"/>
      <c r="B7" s="2770"/>
      <c r="C7" s="2772"/>
      <c r="D7" s="2772"/>
    </row>
    <row r="8" spans="1:5" ht="28.5" customHeight="1" x14ac:dyDescent="0.25">
      <c r="A8" s="1511" t="s">
        <v>14</v>
      </c>
      <c r="B8" s="1512">
        <v>439952</v>
      </c>
      <c r="C8" s="1512">
        <v>157564</v>
      </c>
      <c r="D8" s="1512">
        <v>282388</v>
      </c>
    </row>
    <row r="9" spans="1:5" ht="18" customHeight="1" x14ac:dyDescent="0.25">
      <c r="A9" s="1513" t="s">
        <v>15</v>
      </c>
      <c r="B9" s="1512">
        <v>439952</v>
      </c>
      <c r="C9" s="1512">
        <v>157564</v>
      </c>
      <c r="D9" s="1512">
        <v>282388</v>
      </c>
    </row>
    <row r="10" spans="1:5" ht="18" customHeight="1" x14ac:dyDescent="0.25">
      <c r="A10" s="1428" t="s">
        <v>531</v>
      </c>
      <c r="B10" s="1512">
        <v>800</v>
      </c>
      <c r="C10" s="1391">
        <v>800</v>
      </c>
      <c r="D10" s="1391">
        <v>0</v>
      </c>
    </row>
    <row r="11" spans="1:5" ht="18" customHeight="1" x14ac:dyDescent="0.25">
      <c r="A11" s="1428" t="s">
        <v>532</v>
      </c>
      <c r="B11" s="1512">
        <v>343</v>
      </c>
      <c r="C11" s="1391">
        <v>36</v>
      </c>
      <c r="D11" s="1391">
        <v>307</v>
      </c>
    </row>
    <row r="12" spans="1:5" ht="18" customHeight="1" x14ac:dyDescent="0.25">
      <c r="A12" s="1428" t="s">
        <v>533</v>
      </c>
      <c r="B12" s="1512">
        <v>0</v>
      </c>
      <c r="C12" s="1391">
        <v>0</v>
      </c>
      <c r="D12" s="1391">
        <v>0</v>
      </c>
    </row>
    <row r="13" spans="1:5" ht="18" customHeight="1" x14ac:dyDescent="0.25">
      <c r="A13" s="1428" t="s">
        <v>534</v>
      </c>
      <c r="B13" s="1512">
        <v>437509</v>
      </c>
      <c r="C13" s="1391">
        <v>155428</v>
      </c>
      <c r="D13" s="1391">
        <v>282081</v>
      </c>
    </row>
    <row r="14" spans="1:5" ht="18" customHeight="1" x14ac:dyDescent="0.25">
      <c r="A14" s="1514" t="s">
        <v>535</v>
      </c>
      <c r="B14" s="1512">
        <v>1300</v>
      </c>
      <c r="C14" s="1391">
        <v>1300</v>
      </c>
      <c r="D14" s="1391">
        <v>0</v>
      </c>
    </row>
    <row r="15" spans="1:5" ht="18" customHeight="1" x14ac:dyDescent="0.25">
      <c r="A15" s="1428" t="s">
        <v>536</v>
      </c>
      <c r="B15" s="1512">
        <v>0</v>
      </c>
      <c r="C15" s="1391">
        <v>0</v>
      </c>
      <c r="D15" s="1391">
        <v>0</v>
      </c>
    </row>
    <row r="16" spans="1:5" ht="18" customHeight="1" x14ac:dyDescent="0.25">
      <c r="A16" s="1428" t="s">
        <v>537</v>
      </c>
      <c r="B16" s="1512">
        <v>0</v>
      </c>
      <c r="C16" s="1391">
        <v>0</v>
      </c>
      <c r="D16" s="1391">
        <v>0</v>
      </c>
    </row>
    <row r="17" spans="1:4" ht="18" customHeight="1" x14ac:dyDescent="0.25">
      <c r="A17" s="1513" t="s">
        <v>538</v>
      </c>
      <c r="B17" s="1512">
        <v>0</v>
      </c>
      <c r="C17" s="1512">
        <v>0</v>
      </c>
      <c r="D17" s="1512">
        <v>0</v>
      </c>
    </row>
    <row r="18" spans="1:4" ht="18" customHeight="1" x14ac:dyDescent="0.25">
      <c r="A18" s="1513" t="s">
        <v>539</v>
      </c>
      <c r="B18" s="1512">
        <v>0</v>
      </c>
      <c r="C18" s="1512">
        <v>0</v>
      </c>
      <c r="D18" s="1512">
        <v>0</v>
      </c>
    </row>
    <row r="19" spans="1:4" ht="6" customHeight="1" thickBot="1" x14ac:dyDescent="0.35">
      <c r="A19" s="1515"/>
      <c r="B19" s="1516"/>
      <c r="C19" s="1516"/>
      <c r="D19" s="1516"/>
    </row>
    <row r="20" spans="1:4" ht="11" thickTop="1" x14ac:dyDescent="0.25">
      <c r="A20" s="229" t="s">
        <v>1625</v>
      </c>
    </row>
    <row r="22" spans="1:4" x14ac:dyDescent="0.25">
      <c r="B22" s="1391"/>
      <c r="C22" s="1391"/>
      <c r="D22" s="1391"/>
    </row>
  </sheetData>
  <mergeCells count="6">
    <mergeCell ref="A3:D3"/>
    <mergeCell ref="A5:A7"/>
    <mergeCell ref="B5:D5"/>
    <mergeCell ref="B6:B7"/>
    <mergeCell ref="C6:C7"/>
    <mergeCell ref="D6:D7"/>
  </mergeCells>
  <hyperlinks>
    <hyperlink ref="A1" location="Índice!A1" display="Voltar ao índice" xr:uid="{1C841B21-9470-487A-B1F6-AE6FA11A504B}"/>
  </hyperlinks>
  <pageMargins left="0.7" right="0.7" top="0.75" bottom="0.75" header="0.3" footer="0.3"/>
  <pageSetup paperSize="9" orientation="portrait" r:id="rId1"/>
</worksheet>
</file>

<file path=xl/worksheets/sheet1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5459E1-42F0-4ADE-AC31-AA02491E0BD1}">
  <sheetPr codeName="Sheet136"/>
  <dimension ref="A1:J19"/>
  <sheetViews>
    <sheetView workbookViewId="0">
      <selection activeCell="A3" sqref="A3:F3"/>
    </sheetView>
  </sheetViews>
  <sheetFormatPr defaultColWidth="9.1796875" defaultRowHeight="10.5" x14ac:dyDescent="0.25"/>
  <cols>
    <col min="1" max="1" width="20.453125" style="229" customWidth="1"/>
    <col min="2" max="6" width="10.7265625" style="229" customWidth="1"/>
    <col min="7" max="16384" width="9.1796875" style="229"/>
  </cols>
  <sheetData>
    <row r="1" spans="1:6" ht="12.5" x14ac:dyDescent="0.25">
      <c r="A1" s="371" t="s">
        <v>325</v>
      </c>
    </row>
    <row r="2" spans="1:6" x14ac:dyDescent="0.25">
      <c r="A2" s="1491" t="s">
        <v>1635</v>
      </c>
    </row>
    <row r="3" spans="1:6" s="663" customFormat="1" ht="20.149999999999999" customHeight="1" x14ac:dyDescent="0.3">
      <c r="A3" s="2773" t="s">
        <v>1636</v>
      </c>
      <c r="B3" s="2773"/>
      <c r="C3" s="2773"/>
      <c r="D3" s="2773"/>
      <c r="E3" s="2773"/>
      <c r="F3" s="2773"/>
    </row>
    <row r="4" spans="1:6" x14ac:dyDescent="0.25">
      <c r="F4" s="1350" t="s">
        <v>1272</v>
      </c>
    </row>
    <row r="5" spans="1:6" s="663" customFormat="1" ht="15" customHeight="1" x14ac:dyDescent="0.3">
      <c r="A5" s="1517" t="s">
        <v>1637</v>
      </c>
      <c r="B5" s="1517">
        <v>2024</v>
      </c>
      <c r="C5" s="1517">
        <v>2023</v>
      </c>
      <c r="D5" s="1517">
        <v>2022</v>
      </c>
      <c r="E5" s="1517">
        <v>2021</v>
      </c>
      <c r="F5" s="1517">
        <v>2020</v>
      </c>
    </row>
    <row r="6" spans="1:6" s="663" customFormat="1" ht="7" customHeight="1" x14ac:dyDescent="0.3">
      <c r="A6" s="1518"/>
      <c r="B6" s="1518"/>
      <c r="C6" s="1518"/>
      <c r="D6" s="1518"/>
      <c r="E6" s="1518"/>
      <c r="F6" s="1518"/>
    </row>
    <row r="7" spans="1:6" s="663" customFormat="1" ht="15" customHeight="1" x14ac:dyDescent="0.3">
      <c r="A7" s="1519" t="s">
        <v>1638</v>
      </c>
      <c r="B7" s="1520">
        <v>1594</v>
      </c>
      <c r="C7" s="1520">
        <f>+C9+C10</f>
        <v>1499</v>
      </c>
      <c r="D7" s="1520">
        <f t="shared" ref="D7:F7" si="0">+D9+D10</f>
        <v>1597</v>
      </c>
      <c r="E7" s="1520">
        <f t="shared" si="0"/>
        <v>1401</v>
      </c>
      <c r="F7" s="1520">
        <f t="shared" si="0"/>
        <v>1444</v>
      </c>
    </row>
    <row r="8" spans="1:6" ht="18" customHeight="1" x14ac:dyDescent="0.25">
      <c r="A8" s="1513" t="s">
        <v>1293</v>
      </c>
    </row>
    <row r="9" spans="1:6" ht="18" customHeight="1" x14ac:dyDescent="0.25">
      <c r="A9" s="1521" t="s">
        <v>1639</v>
      </c>
      <c r="B9" s="1429">
        <v>1481</v>
      </c>
      <c r="C9" s="1429">
        <v>1350</v>
      </c>
      <c r="D9" s="1429">
        <v>1490</v>
      </c>
      <c r="E9" s="1429">
        <v>1334</v>
      </c>
      <c r="F9" s="1429">
        <v>1342</v>
      </c>
    </row>
    <row r="10" spans="1:6" ht="18" customHeight="1" x14ac:dyDescent="0.25">
      <c r="A10" s="1521" t="s">
        <v>1640</v>
      </c>
      <c r="B10" s="1429">
        <v>113</v>
      </c>
      <c r="C10" s="1429">
        <v>149</v>
      </c>
      <c r="D10" s="1429">
        <v>107</v>
      </c>
      <c r="E10" s="1429">
        <v>67</v>
      </c>
      <c r="F10" s="1429">
        <v>102</v>
      </c>
    </row>
    <row r="11" spans="1:6" ht="6" customHeight="1" x14ac:dyDescent="0.25">
      <c r="A11" s="1521"/>
      <c r="B11" s="1429"/>
      <c r="C11" s="1429"/>
      <c r="D11" s="1429"/>
      <c r="E11" s="1429"/>
      <c r="F11" s="1429"/>
    </row>
    <row r="12" spans="1:6" ht="18" customHeight="1" x14ac:dyDescent="0.25">
      <c r="A12" s="1522" t="s">
        <v>1562</v>
      </c>
      <c r="B12" s="1429"/>
      <c r="C12" s="1429"/>
      <c r="D12" s="1429"/>
      <c r="E12" s="1429"/>
      <c r="F12" s="1429"/>
    </row>
    <row r="13" spans="1:6" ht="18" customHeight="1" x14ac:dyDescent="0.25">
      <c r="A13" s="1521" t="s">
        <v>1641</v>
      </c>
      <c r="B13" s="1429">
        <v>232</v>
      </c>
      <c r="C13" s="1429">
        <v>287</v>
      </c>
      <c r="D13" s="1429">
        <v>320</v>
      </c>
      <c r="E13" s="1429">
        <v>320</v>
      </c>
      <c r="F13" s="1429">
        <v>318</v>
      </c>
    </row>
    <row r="14" spans="1:6" ht="18" customHeight="1" x14ac:dyDescent="0.25">
      <c r="A14" s="1521" t="s">
        <v>424</v>
      </c>
      <c r="B14" s="1429">
        <v>109</v>
      </c>
      <c r="C14" s="1429">
        <v>120</v>
      </c>
      <c r="D14" s="1429">
        <v>114</v>
      </c>
      <c r="E14" s="1429">
        <v>90</v>
      </c>
      <c r="F14" s="1429">
        <v>104</v>
      </c>
    </row>
    <row r="15" spans="1:6" ht="18" customHeight="1" x14ac:dyDescent="0.25">
      <c r="A15" s="1521" t="s">
        <v>432</v>
      </c>
      <c r="B15" s="1429">
        <v>29</v>
      </c>
      <c r="C15" s="1429">
        <v>101</v>
      </c>
      <c r="D15" s="1429">
        <v>28</v>
      </c>
      <c r="E15" s="1429">
        <v>49</v>
      </c>
      <c r="F15" s="1429">
        <v>27</v>
      </c>
    </row>
    <row r="16" spans="1:6" ht="18" customHeight="1" x14ac:dyDescent="0.25">
      <c r="A16" s="1523" t="s">
        <v>1642</v>
      </c>
      <c r="B16" s="1429">
        <v>1224</v>
      </c>
      <c r="C16" s="1429">
        <v>991</v>
      </c>
      <c r="D16" s="1429">
        <v>1135</v>
      </c>
      <c r="E16" s="1429">
        <v>942</v>
      </c>
      <c r="F16" s="1429">
        <v>995</v>
      </c>
    </row>
    <row r="17" spans="1:10" ht="6" customHeight="1" thickBot="1" x14ac:dyDescent="0.3">
      <c r="A17" s="1500"/>
      <c r="B17" s="1500"/>
      <c r="C17" s="1500"/>
      <c r="D17" s="1500"/>
      <c r="E17" s="1500"/>
      <c r="F17" s="1500"/>
    </row>
    <row r="18" spans="1:10" ht="11" thickTop="1" x14ac:dyDescent="0.25">
      <c r="A18" s="2774" t="s">
        <v>1643</v>
      </c>
      <c r="B18" s="2774"/>
      <c r="C18" s="2774"/>
      <c r="D18" s="2774"/>
      <c r="E18" s="2774"/>
      <c r="F18" s="2774"/>
      <c r="G18" s="2774"/>
      <c r="H18" s="2774"/>
      <c r="I18" s="2774"/>
      <c r="J18" s="2774"/>
    </row>
    <row r="19" spans="1:10" x14ac:dyDescent="0.25">
      <c r="A19" s="229" t="s">
        <v>1625</v>
      </c>
    </row>
  </sheetData>
  <mergeCells count="2">
    <mergeCell ref="A3:F3"/>
    <mergeCell ref="A18:J18"/>
  </mergeCells>
  <hyperlinks>
    <hyperlink ref="A1" location="Índice!A1" display="Voltar ao índice" xr:uid="{0FD6E4F1-ECA0-4792-B64E-8426B10BB792}"/>
  </hyperlinks>
  <pageMargins left="0.7" right="0.7" top="0.75" bottom="0.75" header="0.3" footer="0.3"/>
  <pageSetup paperSize="9" orientation="portrait" verticalDpi="0" r:id="rId1"/>
</worksheet>
</file>

<file path=xl/worksheets/sheet1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03D0A0-E8E4-4D44-897E-37CC6C8B26C3}">
  <sheetPr codeName="Sheet137"/>
  <dimension ref="A1:D20"/>
  <sheetViews>
    <sheetView workbookViewId="0"/>
  </sheetViews>
  <sheetFormatPr defaultColWidth="9.1796875" defaultRowHeight="10.5" x14ac:dyDescent="0.25"/>
  <cols>
    <col min="1" max="1" width="25.453125" style="229" customWidth="1"/>
    <col min="2" max="6" width="12.7265625" style="229" customWidth="1"/>
    <col min="7" max="16384" width="9.1796875" style="229"/>
  </cols>
  <sheetData>
    <row r="1" spans="1:4" ht="12.5" x14ac:dyDescent="0.25">
      <c r="A1" s="371" t="s">
        <v>325</v>
      </c>
    </row>
    <row r="2" spans="1:4" x14ac:dyDescent="0.25">
      <c r="A2" s="1491" t="s">
        <v>1644</v>
      </c>
    </row>
    <row r="3" spans="1:4" ht="20.149999999999999" customHeight="1" x14ac:dyDescent="0.25">
      <c r="A3" s="2773" t="s">
        <v>1645</v>
      </c>
      <c r="B3" s="2773"/>
      <c r="C3" s="2773"/>
    </row>
    <row r="4" spans="1:4" ht="11.5" x14ac:dyDescent="0.25">
      <c r="A4" s="629">
        <v>2024</v>
      </c>
      <c r="C4" s="1524" t="s">
        <v>1272</v>
      </c>
    </row>
    <row r="5" spans="1:4" ht="34.5" customHeight="1" x14ac:dyDescent="0.25">
      <c r="A5" s="1517" t="s">
        <v>638</v>
      </c>
      <c r="B5" s="1525" t="s">
        <v>1639</v>
      </c>
      <c r="C5" s="1526" t="s">
        <v>1640</v>
      </c>
    </row>
    <row r="6" spans="1:4" ht="18" customHeight="1" x14ac:dyDescent="0.25">
      <c r="A6" s="1513" t="s">
        <v>4</v>
      </c>
      <c r="B6" s="1527">
        <v>1481</v>
      </c>
      <c r="C6" s="1527">
        <v>113</v>
      </c>
      <c r="D6" s="1429"/>
    </row>
    <row r="7" spans="1:4" ht="18" customHeight="1" x14ac:dyDescent="0.25">
      <c r="A7" s="1528" t="s">
        <v>14</v>
      </c>
      <c r="B7" s="1527">
        <v>1450</v>
      </c>
      <c r="C7" s="1527">
        <v>113</v>
      </c>
    </row>
    <row r="8" spans="1:4" ht="18" customHeight="1" x14ac:dyDescent="0.25">
      <c r="A8" s="1529" t="s">
        <v>15</v>
      </c>
      <c r="B8" s="1527">
        <v>1417</v>
      </c>
      <c r="C8" s="1527">
        <v>110</v>
      </c>
    </row>
    <row r="9" spans="1:4" ht="18" customHeight="1" x14ac:dyDescent="0.25">
      <c r="A9" s="1530" t="s">
        <v>531</v>
      </c>
      <c r="B9" s="1531">
        <v>313</v>
      </c>
      <c r="C9" s="1531">
        <v>22</v>
      </c>
    </row>
    <row r="10" spans="1:4" ht="18" customHeight="1" x14ac:dyDescent="0.25">
      <c r="A10" s="1530" t="s">
        <v>532</v>
      </c>
      <c r="B10" s="1531">
        <v>133</v>
      </c>
      <c r="C10" s="1531">
        <v>8</v>
      </c>
    </row>
    <row r="11" spans="1:4" ht="18" customHeight="1" x14ac:dyDescent="0.25">
      <c r="A11" s="1530" t="s">
        <v>533</v>
      </c>
      <c r="B11" s="1531">
        <v>65</v>
      </c>
      <c r="C11" s="1531">
        <v>1</v>
      </c>
    </row>
    <row r="12" spans="1:4" ht="18" customHeight="1" x14ac:dyDescent="0.25">
      <c r="A12" s="1530" t="s">
        <v>534</v>
      </c>
      <c r="B12" s="1531">
        <v>649</v>
      </c>
      <c r="C12" s="1531">
        <v>60</v>
      </c>
    </row>
    <row r="13" spans="1:4" ht="18" customHeight="1" x14ac:dyDescent="0.25">
      <c r="A13" s="1532" t="s">
        <v>535</v>
      </c>
      <c r="B13" s="1531">
        <v>147</v>
      </c>
      <c r="C13" s="1531">
        <v>14</v>
      </c>
    </row>
    <row r="14" spans="1:4" ht="18" customHeight="1" x14ac:dyDescent="0.25">
      <c r="A14" s="1530" t="s">
        <v>536</v>
      </c>
      <c r="B14" s="1531">
        <v>36</v>
      </c>
      <c r="C14" s="1531">
        <v>1</v>
      </c>
    </row>
    <row r="15" spans="1:4" ht="18" customHeight="1" x14ac:dyDescent="0.25">
      <c r="A15" s="1530" t="s">
        <v>537</v>
      </c>
      <c r="B15" s="1531">
        <v>74</v>
      </c>
      <c r="C15" s="1531">
        <v>4</v>
      </c>
    </row>
    <row r="16" spans="1:4" ht="18" customHeight="1" x14ac:dyDescent="0.25">
      <c r="A16" s="1529" t="s">
        <v>538</v>
      </c>
      <c r="B16" s="1527">
        <v>12</v>
      </c>
      <c r="C16" s="1527">
        <v>0</v>
      </c>
    </row>
    <row r="17" spans="1:3" ht="18" customHeight="1" x14ac:dyDescent="0.25">
      <c r="A17" s="1529" t="s">
        <v>539</v>
      </c>
      <c r="B17" s="1527">
        <v>21</v>
      </c>
      <c r="C17" s="1527">
        <v>3</v>
      </c>
    </row>
    <row r="18" spans="1:3" ht="18" customHeight="1" x14ac:dyDescent="0.25">
      <c r="A18" s="1528" t="s">
        <v>1646</v>
      </c>
      <c r="B18" s="1527">
        <v>31</v>
      </c>
      <c r="C18" s="1527">
        <v>0</v>
      </c>
    </row>
    <row r="19" spans="1:3" ht="6" customHeight="1" thickBot="1" x14ac:dyDescent="0.3">
      <c r="A19" s="1500"/>
      <c r="B19" s="1533"/>
      <c r="C19" s="1533"/>
    </row>
    <row r="20" spans="1:3" ht="11" thickTop="1" x14ac:dyDescent="0.25">
      <c r="A20" s="229" t="s">
        <v>1625</v>
      </c>
    </row>
  </sheetData>
  <mergeCells count="1">
    <mergeCell ref="A3:C3"/>
  </mergeCells>
  <hyperlinks>
    <hyperlink ref="A1" location="Índice!A1" display="Voltar ao índice" xr:uid="{2E29FC5E-766C-4744-96C7-DA103CE8C3A3}"/>
  </hyperlinks>
  <pageMargins left="0.7" right="0.7" top="0.75" bottom="0.75" header="0.3" footer="0.3"/>
  <pageSetup paperSize="9" orientation="portrait" verticalDpi="0" r:id="rId1"/>
</worksheet>
</file>

<file path=xl/worksheets/sheet1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B42D07-D6A3-4B39-8060-FF4F8507F390}">
  <sheetPr codeName="Sheet138"/>
  <dimension ref="A1:N42"/>
  <sheetViews>
    <sheetView showGridLines="0" zoomScaleNormal="100" zoomScaleSheetLayoutView="100" workbookViewId="0">
      <selection activeCell="A3" sqref="A3:G3"/>
    </sheetView>
  </sheetViews>
  <sheetFormatPr defaultColWidth="9.1796875" defaultRowHeight="10.5" x14ac:dyDescent="0.25"/>
  <cols>
    <col min="1" max="1" width="21.54296875" style="31" customWidth="1"/>
    <col min="2" max="2" width="8.453125" style="31" customWidth="1"/>
    <col min="3" max="3" width="10.7265625" style="31" customWidth="1"/>
    <col min="4" max="4" width="10.26953125" style="31" customWidth="1"/>
    <col min="5" max="5" width="10.453125" style="31" customWidth="1"/>
    <col min="6" max="6" width="11.453125" style="31" customWidth="1"/>
    <col min="7" max="7" width="10.54296875" style="31" customWidth="1"/>
    <col min="8" max="8" width="8.7265625" style="31" customWidth="1"/>
    <col min="9" max="16384" width="9.1796875" style="31"/>
  </cols>
  <sheetData>
    <row r="1" spans="1:13" ht="12.5" x14ac:dyDescent="0.25">
      <c r="A1" s="371" t="s">
        <v>325</v>
      </c>
    </row>
    <row r="2" spans="1:13" s="1638" customFormat="1" ht="15" customHeight="1" x14ac:dyDescent="0.25">
      <c r="A2" s="602" t="s">
        <v>1740</v>
      </c>
      <c r="B2" s="602"/>
      <c r="C2" s="602"/>
      <c r="D2" s="602"/>
      <c r="E2" s="602"/>
      <c r="F2" s="602"/>
      <c r="G2" s="602"/>
    </row>
    <row r="3" spans="1:13" s="1638" customFormat="1" ht="33" customHeight="1" x14ac:dyDescent="0.25">
      <c r="A3" s="2438" t="s">
        <v>1741</v>
      </c>
      <c r="B3" s="2438"/>
      <c r="C3" s="2438"/>
      <c r="D3" s="2438"/>
      <c r="E3" s="2438"/>
      <c r="F3" s="2438"/>
      <c r="G3" s="2438"/>
    </row>
    <row r="4" spans="1:13" s="1638" customFormat="1" ht="15" customHeight="1" x14ac:dyDescent="0.25">
      <c r="A4" s="557"/>
      <c r="B4" s="113"/>
      <c r="C4" s="113"/>
      <c r="D4" s="113"/>
      <c r="E4" s="113"/>
      <c r="F4" s="113"/>
      <c r="G4" s="113"/>
      <c r="H4" s="1639"/>
    </row>
    <row r="5" spans="1:13" s="1638" customFormat="1" ht="13.5" customHeight="1" x14ac:dyDescent="0.25">
      <c r="A5" s="2775" t="s">
        <v>638</v>
      </c>
      <c r="B5" s="2777" t="s">
        <v>1742</v>
      </c>
      <c r="C5" s="2780" t="s">
        <v>1743</v>
      </c>
      <c r="D5" s="2780" t="s">
        <v>1744</v>
      </c>
      <c r="E5" s="2780" t="s">
        <v>1745</v>
      </c>
      <c r="F5" s="2780" t="s">
        <v>1746</v>
      </c>
      <c r="G5" s="2780" t="s">
        <v>1747</v>
      </c>
    </row>
    <row r="6" spans="1:13" s="1638" customFormat="1" ht="13.5" customHeight="1" x14ac:dyDescent="0.25">
      <c r="A6" s="2776"/>
      <c r="B6" s="2778"/>
      <c r="C6" s="2781"/>
      <c r="D6" s="2781"/>
      <c r="E6" s="2781"/>
      <c r="F6" s="2781"/>
      <c r="G6" s="2781"/>
    </row>
    <row r="7" spans="1:13" s="1638" customFormat="1" ht="13.5" customHeight="1" x14ac:dyDescent="0.25">
      <c r="A7" s="2776"/>
      <c r="B7" s="2778"/>
      <c r="C7" s="2781"/>
      <c r="D7" s="2781"/>
      <c r="E7" s="2781"/>
      <c r="F7" s="2781"/>
      <c r="G7" s="2781"/>
    </row>
    <row r="8" spans="1:13" s="1638" customFormat="1" ht="13.5" customHeight="1" x14ac:dyDescent="0.25">
      <c r="A8" s="2776"/>
      <c r="B8" s="2778"/>
      <c r="C8" s="2781"/>
      <c r="D8" s="2783"/>
      <c r="E8" s="2783"/>
      <c r="F8" s="2781"/>
      <c r="G8" s="2781"/>
    </row>
    <row r="9" spans="1:13" s="1638" customFormat="1" ht="13.5" customHeight="1" x14ac:dyDescent="0.25">
      <c r="A9" s="2776"/>
      <c r="B9" s="2779"/>
      <c r="C9" s="2782"/>
      <c r="D9" s="2784"/>
      <c r="E9" s="2784"/>
      <c r="F9" s="2785"/>
      <c r="G9" s="2785"/>
    </row>
    <row r="10" spans="1:13" s="1638" customFormat="1" ht="13.5" customHeight="1" x14ac:dyDescent="0.25">
      <c r="A10" s="2776"/>
      <c r="B10" s="2786" t="s">
        <v>105</v>
      </c>
      <c r="C10" s="2787"/>
      <c r="D10" s="2787"/>
      <c r="E10" s="2788"/>
      <c r="F10" s="2789" t="s">
        <v>1590</v>
      </c>
      <c r="G10" s="2790"/>
    </row>
    <row r="11" spans="1:13" s="1638" customFormat="1" ht="7.5" customHeight="1" x14ac:dyDescent="0.25">
      <c r="A11" s="113"/>
      <c r="B11" s="46"/>
      <c r="C11" s="46"/>
      <c r="D11" s="46"/>
      <c r="E11" s="46"/>
      <c r="F11" s="46"/>
      <c r="G11" s="46"/>
      <c r="H11" s="1639"/>
      <c r="J11" s="1641"/>
      <c r="K11" s="1641"/>
      <c r="L11" s="1641"/>
      <c r="M11" s="1641"/>
    </row>
    <row r="12" spans="1:13" s="1638" customFormat="1" ht="13.5" customHeight="1" x14ac:dyDescent="0.25">
      <c r="A12" s="557">
        <v>2019</v>
      </c>
      <c r="B12" s="46">
        <v>37049.000000000015</v>
      </c>
      <c r="C12" s="46">
        <v>6037821.9999999963</v>
      </c>
      <c r="D12" s="46">
        <v>10888589.000000004</v>
      </c>
      <c r="E12" s="46">
        <v>16926411.000000004</v>
      </c>
      <c r="F12" s="46">
        <v>125314014.00000012</v>
      </c>
      <c r="G12" s="1642">
        <v>20.8</v>
      </c>
      <c r="H12" s="1639"/>
      <c r="J12" s="1641"/>
      <c r="K12" s="1641"/>
      <c r="L12" s="1641"/>
      <c r="M12" s="1641"/>
    </row>
    <row r="13" spans="1:13" s="1638" customFormat="1" ht="13.5" customHeight="1" x14ac:dyDescent="0.25">
      <c r="A13" s="557">
        <v>2020</v>
      </c>
      <c r="B13" s="46">
        <v>14950.999999999998</v>
      </c>
      <c r="C13" s="46">
        <v>1401635.9999999995</v>
      </c>
      <c r="D13" s="46">
        <v>1115392</v>
      </c>
      <c r="E13" s="46">
        <v>2517027.9999999991</v>
      </c>
      <c r="F13" s="46">
        <v>24920053.999999963</v>
      </c>
      <c r="G13" s="1642">
        <v>17.779262233561333</v>
      </c>
      <c r="H13" s="1639"/>
      <c r="J13" s="1641"/>
      <c r="K13" s="1641"/>
      <c r="L13" s="1641"/>
      <c r="M13" s="1641"/>
    </row>
    <row r="14" spans="1:13" s="1638" customFormat="1" ht="13.5" customHeight="1" x14ac:dyDescent="0.25">
      <c r="A14" s="557">
        <v>2021</v>
      </c>
      <c r="B14" s="46">
        <v>24469</v>
      </c>
      <c r="C14" s="46">
        <v>1972465</v>
      </c>
      <c r="D14" s="46">
        <v>1595764</v>
      </c>
      <c r="E14" s="46">
        <v>3568229</v>
      </c>
      <c r="F14" s="46">
        <v>27994277</v>
      </c>
      <c r="G14" s="1642">
        <v>14.2</v>
      </c>
      <c r="H14" s="1639"/>
      <c r="J14" s="1641"/>
      <c r="K14" s="1641"/>
      <c r="L14" s="1641"/>
      <c r="M14" s="1641"/>
    </row>
    <row r="15" spans="1:13" s="1638" customFormat="1" ht="13.5" customHeight="1" x14ac:dyDescent="0.25">
      <c r="A15" s="557">
        <v>2022</v>
      </c>
      <c r="B15" s="46">
        <v>41388</v>
      </c>
      <c r="C15" s="46">
        <v>6638311</v>
      </c>
      <c r="D15" s="46">
        <v>8240092</v>
      </c>
      <c r="E15" s="46">
        <v>14878403</v>
      </c>
      <c r="F15" s="46">
        <v>147301506</v>
      </c>
      <c r="G15" s="1642">
        <v>22.2</v>
      </c>
      <c r="H15" s="1639"/>
      <c r="J15" s="1641"/>
      <c r="K15" s="1641"/>
      <c r="L15" s="1641"/>
      <c r="M15" s="1641"/>
    </row>
    <row r="16" spans="1:13" s="1638" customFormat="1" ht="13.5" customHeight="1" x14ac:dyDescent="0.25">
      <c r="A16" s="557">
        <v>2023</v>
      </c>
      <c r="B16" s="46">
        <v>42792</v>
      </c>
      <c r="C16" s="46">
        <v>7279645</v>
      </c>
      <c r="D16" s="46">
        <v>9818700</v>
      </c>
      <c r="E16" s="46">
        <v>17098345</v>
      </c>
      <c r="F16" s="46">
        <v>189240346</v>
      </c>
      <c r="G16" s="1642">
        <v>26</v>
      </c>
      <c r="H16" s="1639"/>
      <c r="J16" s="1641"/>
      <c r="K16" s="1641"/>
      <c r="L16" s="1641"/>
      <c r="M16" s="1641"/>
    </row>
    <row r="17" spans="1:14" s="1638" customFormat="1" ht="16.5" customHeight="1" x14ac:dyDescent="0.25">
      <c r="A17" s="1643">
        <v>2024</v>
      </c>
      <c r="B17" s="46"/>
      <c r="C17" s="46"/>
      <c r="D17" s="46"/>
      <c r="E17" s="46"/>
      <c r="F17" s="46"/>
      <c r="G17" s="46"/>
      <c r="H17" s="1639"/>
      <c r="J17" s="1641"/>
      <c r="K17" s="1641"/>
      <c r="L17" s="1641"/>
      <c r="M17" s="1641"/>
    </row>
    <row r="18" spans="1:14" s="1638" customFormat="1" ht="18" customHeight="1" x14ac:dyDescent="0.25">
      <c r="A18" s="1644" t="s">
        <v>1748</v>
      </c>
      <c r="B18" s="1645">
        <v>44941</v>
      </c>
      <c r="C18" s="1645">
        <v>7591610</v>
      </c>
      <c r="D18" s="1645">
        <v>10983320</v>
      </c>
      <c r="E18" s="1645">
        <v>18574930</v>
      </c>
      <c r="F18" s="1645">
        <v>206444501</v>
      </c>
      <c r="G18" s="1646">
        <v>27.2</v>
      </c>
      <c r="H18" s="1647"/>
      <c r="I18" s="1648"/>
      <c r="J18" s="1647"/>
      <c r="K18" s="1647"/>
      <c r="L18" s="1647"/>
      <c r="M18" s="1647"/>
      <c r="N18" s="1649"/>
    </row>
    <row r="19" spans="1:14" s="1638" customFormat="1" ht="18" customHeight="1" x14ac:dyDescent="0.25">
      <c r="A19" s="1650" t="s">
        <v>15</v>
      </c>
      <c r="B19" s="1647">
        <v>42863</v>
      </c>
      <c r="C19" s="1647">
        <v>7443540</v>
      </c>
      <c r="D19" s="1647">
        <v>10642806</v>
      </c>
      <c r="E19" s="1647">
        <v>18086346</v>
      </c>
      <c r="F19" s="1647">
        <v>203778058</v>
      </c>
      <c r="G19" s="1649">
        <v>27.4</v>
      </c>
      <c r="H19" s="1647"/>
      <c r="I19" s="1648"/>
      <c r="J19" s="1647"/>
      <c r="K19" s="1647"/>
      <c r="L19" s="1647"/>
      <c r="M19" s="1647"/>
      <c r="N19" s="1649"/>
    </row>
    <row r="20" spans="1:14" s="1638" customFormat="1" ht="15" customHeight="1" x14ac:dyDescent="0.25">
      <c r="A20" s="1651" t="s">
        <v>531</v>
      </c>
      <c r="B20" s="1652">
        <v>12250</v>
      </c>
      <c r="C20" s="1652">
        <v>2263155</v>
      </c>
      <c r="D20" s="1653">
        <v>3324808</v>
      </c>
      <c r="E20" s="1653">
        <v>5587963</v>
      </c>
      <c r="F20" s="1653">
        <v>39589268</v>
      </c>
      <c r="G20" s="1642">
        <v>17.5</v>
      </c>
      <c r="H20" s="1647"/>
      <c r="I20" s="1648"/>
      <c r="J20" s="1652"/>
      <c r="K20" s="1653"/>
      <c r="L20" s="1653"/>
      <c r="M20" s="1653"/>
      <c r="N20" s="1642"/>
    </row>
    <row r="21" spans="1:14" s="1638" customFormat="1" ht="15" customHeight="1" x14ac:dyDescent="0.25">
      <c r="A21" s="1651" t="s">
        <v>532</v>
      </c>
      <c r="B21" s="1652">
        <v>8931</v>
      </c>
      <c r="C21" s="1652">
        <v>982674</v>
      </c>
      <c r="D21" s="1653">
        <v>2985070</v>
      </c>
      <c r="E21" s="1653">
        <v>3967744</v>
      </c>
      <c r="F21" s="1653">
        <v>9018862</v>
      </c>
      <c r="G21" s="1642">
        <v>9.1999999999999993</v>
      </c>
      <c r="H21" s="1647"/>
      <c r="I21" s="1648"/>
      <c r="J21" s="1652"/>
      <c r="K21" s="1653"/>
      <c r="L21" s="1653"/>
      <c r="M21" s="1653"/>
      <c r="N21" s="1642"/>
    </row>
    <row r="22" spans="1:14" s="1638" customFormat="1" ht="15" customHeight="1" x14ac:dyDescent="0.25">
      <c r="A22" s="1651" t="s">
        <v>533</v>
      </c>
      <c r="B22" s="1652">
        <v>2603</v>
      </c>
      <c r="C22" s="1652">
        <v>136984</v>
      </c>
      <c r="D22" s="1653">
        <v>898606</v>
      </c>
      <c r="E22" s="1653">
        <v>1035590</v>
      </c>
      <c r="F22" s="1653">
        <v>1366978</v>
      </c>
      <c r="G22" s="1642">
        <v>10</v>
      </c>
      <c r="H22" s="1647"/>
      <c r="I22" s="1648"/>
      <c r="J22" s="1652"/>
      <c r="K22" s="1653"/>
      <c r="L22" s="1653"/>
      <c r="M22" s="1653"/>
      <c r="N22" s="1642"/>
    </row>
    <row r="23" spans="1:14" s="1638" customFormat="1" ht="15" customHeight="1" x14ac:dyDescent="0.25">
      <c r="A23" s="1651" t="s">
        <v>534</v>
      </c>
      <c r="B23" s="1652">
        <v>11828</v>
      </c>
      <c r="C23" s="1652">
        <v>3482131</v>
      </c>
      <c r="D23" s="1653">
        <v>1519993</v>
      </c>
      <c r="E23" s="1653">
        <v>5002124</v>
      </c>
      <c r="F23" s="1653">
        <v>131274634</v>
      </c>
      <c r="G23" s="1642">
        <v>37.700000000000003</v>
      </c>
      <c r="H23" s="1647"/>
      <c r="I23" s="1648"/>
      <c r="J23" s="1652"/>
      <c r="K23" s="1653"/>
      <c r="L23" s="1653"/>
      <c r="M23" s="1653"/>
      <c r="N23" s="1642"/>
    </row>
    <row r="24" spans="1:14" s="1638" customFormat="1" ht="15" customHeight="1" x14ac:dyDescent="0.25">
      <c r="A24" s="1651" t="s">
        <v>535</v>
      </c>
      <c r="B24" s="1652">
        <v>1967</v>
      </c>
      <c r="C24" s="1652">
        <v>186607</v>
      </c>
      <c r="D24" s="1653">
        <v>253468</v>
      </c>
      <c r="E24" s="1653">
        <v>440075</v>
      </c>
      <c r="F24" s="1653">
        <v>4322266</v>
      </c>
      <c r="G24" s="1642">
        <v>23.2</v>
      </c>
      <c r="H24" s="1647"/>
      <c r="I24" s="1648"/>
      <c r="J24" s="1652"/>
      <c r="K24" s="1653"/>
      <c r="L24" s="1653"/>
      <c r="M24" s="1653"/>
      <c r="N24" s="1642"/>
    </row>
    <row r="25" spans="1:14" s="1638" customFormat="1" ht="15" customHeight="1" x14ac:dyDescent="0.25">
      <c r="A25" s="1651" t="s">
        <v>536</v>
      </c>
      <c r="B25" s="1652">
        <v>3067</v>
      </c>
      <c r="C25" s="1652">
        <v>149987</v>
      </c>
      <c r="D25" s="1653">
        <v>946889</v>
      </c>
      <c r="E25" s="1653">
        <v>1096876</v>
      </c>
      <c r="F25" s="1653">
        <v>2662019</v>
      </c>
      <c r="G25" s="1642">
        <v>17.7</v>
      </c>
      <c r="H25" s="1647"/>
      <c r="I25" s="1648"/>
      <c r="J25" s="1652"/>
      <c r="K25" s="1653"/>
      <c r="L25" s="1653"/>
      <c r="M25" s="1653"/>
      <c r="N25" s="1642"/>
    </row>
    <row r="26" spans="1:14" s="1638" customFormat="1" ht="15" customHeight="1" x14ac:dyDescent="0.25">
      <c r="A26" s="1651" t="s">
        <v>537</v>
      </c>
      <c r="B26" s="1652">
        <v>2217</v>
      </c>
      <c r="C26" s="1652">
        <v>242002</v>
      </c>
      <c r="D26" s="1652">
        <v>713972</v>
      </c>
      <c r="E26" s="1652">
        <v>955974</v>
      </c>
      <c r="F26" s="1652">
        <v>15544031</v>
      </c>
      <c r="G26" s="1642">
        <v>64.2</v>
      </c>
      <c r="H26" s="1647"/>
      <c r="I26" s="1648"/>
      <c r="J26" s="1652"/>
      <c r="K26" s="1652"/>
      <c r="L26" s="1652"/>
      <c r="M26" s="1652"/>
      <c r="N26" s="1642"/>
    </row>
    <row r="27" spans="1:14" s="1638" customFormat="1" ht="18" customHeight="1" x14ac:dyDescent="0.25">
      <c r="A27" s="1650" t="s">
        <v>639</v>
      </c>
      <c r="B27" s="1647">
        <v>816</v>
      </c>
      <c r="C27" s="1647">
        <v>78526</v>
      </c>
      <c r="D27" s="1647">
        <v>150556</v>
      </c>
      <c r="E27" s="1647">
        <v>229082</v>
      </c>
      <c r="F27" s="1647">
        <v>1554734</v>
      </c>
      <c r="G27" s="1649">
        <v>19.8</v>
      </c>
      <c r="H27" s="1647"/>
      <c r="I27" s="1648"/>
      <c r="J27" s="1647"/>
      <c r="K27" s="1647"/>
      <c r="L27" s="1647"/>
      <c r="M27" s="1647"/>
      <c r="N27" s="1649"/>
    </row>
    <row r="28" spans="1:14" s="1638" customFormat="1" ht="18" customHeight="1" x14ac:dyDescent="0.25">
      <c r="A28" s="1650" t="s">
        <v>640</v>
      </c>
      <c r="B28" s="1654">
        <v>1262</v>
      </c>
      <c r="C28" s="1647">
        <v>69544</v>
      </c>
      <c r="D28" s="114">
        <v>189958</v>
      </c>
      <c r="E28" s="114">
        <v>259502</v>
      </c>
      <c r="F28" s="114">
        <v>1111709</v>
      </c>
      <c r="G28" s="1649">
        <v>16</v>
      </c>
      <c r="H28" s="1647"/>
      <c r="I28" s="1648"/>
      <c r="J28" s="114"/>
      <c r="K28" s="114"/>
      <c r="L28" s="114"/>
      <c r="M28" s="114"/>
      <c r="N28" s="1649"/>
    </row>
    <row r="29" spans="1:14" s="1638" customFormat="1" ht="7" customHeight="1" thickBot="1" x14ac:dyDescent="0.3">
      <c r="A29" s="1655"/>
      <c r="B29" s="1656"/>
      <c r="C29" s="1656"/>
      <c r="D29" s="1656"/>
      <c r="E29" s="1656"/>
      <c r="F29" s="1656"/>
      <c r="G29" s="1656"/>
      <c r="H29" s="1639"/>
    </row>
    <row r="30" spans="1:14" s="1638" customFormat="1" ht="4.5" customHeight="1" thickTop="1" x14ac:dyDescent="0.25">
      <c r="A30" s="1643"/>
      <c r="B30" s="1657"/>
      <c r="C30" s="1657"/>
      <c r="D30" s="1657"/>
      <c r="E30" s="1657"/>
      <c r="F30" s="1657"/>
      <c r="G30" s="1657"/>
      <c r="H30" s="1639"/>
    </row>
    <row r="31" spans="1:14" s="1" customFormat="1" ht="12.75" customHeight="1" x14ac:dyDescent="0.25">
      <c r="A31" s="1658" t="s">
        <v>1749</v>
      </c>
      <c r="B31" s="1658"/>
      <c r="C31" s="1658"/>
      <c r="D31" s="1658"/>
      <c r="E31" s="1658"/>
      <c r="K31" s="1659"/>
    </row>
    <row r="32" spans="1:14" ht="7.5" customHeight="1" x14ac:dyDescent="0.25"/>
    <row r="33" spans="1:1" ht="13.5" customHeight="1" x14ac:dyDescent="0.25">
      <c r="A33" s="674" t="s">
        <v>304</v>
      </c>
    </row>
    <row r="34" spans="1:1" ht="13.5" customHeight="1" x14ac:dyDescent="0.25">
      <c r="A34" s="1660" t="s">
        <v>1750</v>
      </c>
    </row>
    <row r="35" spans="1:1" ht="13.5" customHeight="1" x14ac:dyDescent="0.25">
      <c r="A35" s="1660" t="s">
        <v>1751</v>
      </c>
    </row>
    <row r="36" spans="1:1" ht="13.5" customHeight="1" x14ac:dyDescent="0.25">
      <c r="A36" s="1660" t="s">
        <v>1752</v>
      </c>
    </row>
    <row r="37" spans="1:1" ht="13.5" customHeight="1" x14ac:dyDescent="0.25">
      <c r="A37" s="1660" t="s">
        <v>1753</v>
      </c>
    </row>
    <row r="38" spans="1:1" ht="13.5" customHeight="1" x14ac:dyDescent="0.25">
      <c r="A38" s="1660" t="s">
        <v>1754</v>
      </c>
    </row>
    <row r="39" spans="1:1" ht="13.5" customHeight="1" x14ac:dyDescent="0.25">
      <c r="A39" s="1660" t="s">
        <v>1755</v>
      </c>
    </row>
    <row r="40" spans="1:1" ht="13.5" customHeight="1" x14ac:dyDescent="0.25"/>
    <row r="42" spans="1:1" ht="10.5" customHeight="1" x14ac:dyDescent="0.25"/>
  </sheetData>
  <mergeCells count="10">
    <mergeCell ref="A3:G3"/>
    <mergeCell ref="A5:A10"/>
    <mergeCell ref="B5:B9"/>
    <mergeCell ref="C5:C9"/>
    <mergeCell ref="D5:D9"/>
    <mergeCell ref="E5:E9"/>
    <mergeCell ref="F5:F9"/>
    <mergeCell ref="G5:G9"/>
    <mergeCell ref="B10:E10"/>
    <mergeCell ref="F10:G10"/>
  </mergeCells>
  <hyperlinks>
    <hyperlink ref="A34" r:id="rId1" display="http://www.ine.pt/xurl/ind/0007575" xr:uid="{6738FCF5-7A63-4EA1-9D9D-87ACB5EA43EC}"/>
    <hyperlink ref="A35" r:id="rId2" display="http://www.ine.pt/xurl/ind/0007576" xr:uid="{96CDC956-1774-4C04-9D0C-2F966B703E53}"/>
    <hyperlink ref="A36" r:id="rId3" display="http://www.ine.pt/xurl/ind/0007577" xr:uid="{DA581544-0019-4537-8895-442FEB0F9B00}"/>
    <hyperlink ref="A37" r:id="rId4" display="http://www.ine.pt/xurl/ind/0007578" xr:uid="{97012705-4187-45A1-A719-1E1874BA571E}"/>
    <hyperlink ref="A38" r:id="rId5" display="http://www.ine.pt/xurl/ind/0007579" xr:uid="{066FB7F3-4BD4-4C8F-849E-B3291A77227F}"/>
    <hyperlink ref="A39" r:id="rId6" xr:uid="{EF51C771-67EC-42A5-8872-4EC9F0C60596}"/>
    <hyperlink ref="A1" location="Índice!A1" display="Voltar ao índice" xr:uid="{EFDDBFC9-B07E-4503-99EF-6F15E08D3202}"/>
  </hyperlinks>
  <pageMargins left="0.78740157480314965" right="0.78740157480314965" top="1.1811023622047243" bottom="0.78740157480314965" header="0" footer="0"/>
  <pageSetup paperSize="9" orientation="portrait" verticalDpi="2400" r:id="rId7"/>
  <headerFooter alignWithMargins="0"/>
</worksheet>
</file>

<file path=xl/worksheets/sheet1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3F24C-3580-49BB-9BBF-7C1B60ED0A82}">
  <sheetPr codeName="Sheet139">
    <pageSetUpPr fitToPage="1"/>
  </sheetPr>
  <dimension ref="A1:N31"/>
  <sheetViews>
    <sheetView showGridLines="0" zoomScaleNormal="100" zoomScaleSheetLayoutView="100" workbookViewId="0">
      <selection activeCell="A3" sqref="A3:G3"/>
    </sheetView>
  </sheetViews>
  <sheetFormatPr defaultColWidth="9.1796875" defaultRowHeight="10.5" x14ac:dyDescent="0.25"/>
  <cols>
    <col min="1" max="1" width="22.81640625" style="674" customWidth="1"/>
    <col min="2" max="2" width="8.81640625" style="674" customWidth="1"/>
    <col min="3" max="3" width="10.7265625" style="674" customWidth="1"/>
    <col min="4" max="4" width="11.1796875" style="674" customWidth="1"/>
    <col min="5" max="5" width="11.26953125" style="674" customWidth="1"/>
    <col min="6" max="6" width="11.1796875" style="674" customWidth="1"/>
    <col min="7" max="7" width="11" style="674" customWidth="1"/>
    <col min="8" max="8" width="8.7265625" style="674" customWidth="1"/>
    <col min="9" max="16384" width="9.1796875" style="674"/>
  </cols>
  <sheetData>
    <row r="1" spans="1:14" ht="12.5" x14ac:dyDescent="0.25">
      <c r="A1" s="371" t="s">
        <v>325</v>
      </c>
    </row>
    <row r="2" spans="1:14" s="869" customFormat="1" ht="15" customHeight="1" x14ac:dyDescent="0.25">
      <c r="A2" s="1661" t="s">
        <v>1756</v>
      </c>
      <c r="B2" s="1661"/>
      <c r="C2" s="1661"/>
      <c r="D2" s="1661"/>
      <c r="E2" s="1661"/>
      <c r="F2" s="1661"/>
      <c r="G2" s="1661"/>
    </row>
    <row r="3" spans="1:14" s="869" customFormat="1" ht="33" customHeight="1" x14ac:dyDescent="0.25">
      <c r="A3" s="2518" t="s">
        <v>1757</v>
      </c>
      <c r="B3" s="2518"/>
      <c r="C3" s="2518"/>
      <c r="D3" s="2518"/>
      <c r="E3" s="2518"/>
      <c r="F3" s="2518"/>
      <c r="G3" s="2518"/>
    </row>
    <row r="4" spans="1:14" s="869" customFormat="1" ht="15" customHeight="1" x14ac:dyDescent="0.25">
      <c r="A4" s="786">
        <v>2024</v>
      </c>
      <c r="B4" s="632"/>
      <c r="C4" s="632"/>
      <c r="D4" s="632"/>
      <c r="E4" s="632"/>
      <c r="F4" s="632"/>
      <c r="G4" s="632"/>
      <c r="H4" s="876"/>
    </row>
    <row r="5" spans="1:14" s="869" customFormat="1" ht="13.5" customHeight="1" x14ac:dyDescent="0.25">
      <c r="A5" s="2791" t="s">
        <v>638</v>
      </c>
      <c r="B5" s="2793" t="s">
        <v>1758</v>
      </c>
      <c r="C5" s="2796" t="s">
        <v>1759</v>
      </c>
      <c r="D5" s="2796" t="s">
        <v>1760</v>
      </c>
      <c r="E5" s="2796" t="s">
        <v>1761</v>
      </c>
      <c r="F5" s="2796" t="s">
        <v>1762</v>
      </c>
      <c r="G5" s="2796" t="s">
        <v>1763</v>
      </c>
    </row>
    <row r="6" spans="1:14" s="869" customFormat="1" ht="13.5" customHeight="1" x14ac:dyDescent="0.25">
      <c r="A6" s="2792"/>
      <c r="B6" s="2794"/>
      <c r="C6" s="2797"/>
      <c r="D6" s="2797"/>
      <c r="E6" s="2797"/>
      <c r="F6" s="2797"/>
      <c r="G6" s="2797"/>
    </row>
    <row r="7" spans="1:14" s="869" customFormat="1" ht="13.5" customHeight="1" x14ac:dyDescent="0.25">
      <c r="A7" s="2792"/>
      <c r="B7" s="2794"/>
      <c r="C7" s="2797"/>
      <c r="D7" s="2797"/>
      <c r="E7" s="2797"/>
      <c r="F7" s="2797"/>
      <c r="G7" s="2797"/>
    </row>
    <row r="8" spans="1:14" s="869" customFormat="1" ht="13.5" customHeight="1" x14ac:dyDescent="0.25">
      <c r="A8" s="2792"/>
      <c r="B8" s="2794"/>
      <c r="C8" s="2797"/>
      <c r="D8" s="2799"/>
      <c r="E8" s="2799"/>
      <c r="F8" s="2797"/>
      <c r="G8" s="2797"/>
    </row>
    <row r="9" spans="1:14" s="869" customFormat="1" ht="13.5" customHeight="1" x14ac:dyDescent="0.25">
      <c r="A9" s="2792"/>
      <c r="B9" s="2795"/>
      <c r="C9" s="2798"/>
      <c r="D9" s="2800"/>
      <c r="E9" s="2800"/>
      <c r="F9" s="2797"/>
      <c r="G9" s="2797"/>
    </row>
    <row r="10" spans="1:14" s="869" customFormat="1" ht="13.5" customHeight="1" x14ac:dyDescent="0.25">
      <c r="A10" s="2792"/>
      <c r="B10" s="2801" t="s">
        <v>105</v>
      </c>
      <c r="C10" s="2802"/>
      <c r="D10" s="2802"/>
      <c r="E10" s="2803"/>
      <c r="F10" s="2804" t="s">
        <v>1590</v>
      </c>
      <c r="G10" s="2805"/>
    </row>
    <row r="11" spans="1:14" s="869" customFormat="1" ht="18" customHeight="1" x14ac:dyDescent="0.25">
      <c r="A11" s="1662" t="s">
        <v>1748</v>
      </c>
      <c r="B11" s="1663">
        <v>19219</v>
      </c>
      <c r="C11" s="1663">
        <v>2514208</v>
      </c>
      <c r="D11" s="1663">
        <v>2832013</v>
      </c>
      <c r="E11" s="1663">
        <v>5346221</v>
      </c>
      <c r="F11" s="1663">
        <v>63146638</v>
      </c>
      <c r="G11" s="1664">
        <v>25.1</v>
      </c>
      <c r="H11" s="1663"/>
      <c r="I11" s="1665"/>
      <c r="J11" s="1663"/>
      <c r="K11" s="1663"/>
      <c r="L11" s="1663"/>
      <c r="M11" s="1663"/>
      <c r="N11" s="1664"/>
    </row>
    <row r="12" spans="1:14" s="869" customFormat="1" ht="18" customHeight="1" x14ac:dyDescent="0.25">
      <c r="A12" s="1650" t="s">
        <v>15</v>
      </c>
      <c r="B12" s="1663">
        <v>18332</v>
      </c>
      <c r="C12" s="1663">
        <v>2469450</v>
      </c>
      <c r="D12" s="1663">
        <v>2725045</v>
      </c>
      <c r="E12" s="1663">
        <v>5194495</v>
      </c>
      <c r="F12" s="1663">
        <v>62659730</v>
      </c>
      <c r="G12" s="1664">
        <v>25.4</v>
      </c>
      <c r="H12" s="1663"/>
      <c r="I12" s="1665"/>
      <c r="J12" s="1663"/>
      <c r="K12" s="1663"/>
      <c r="L12" s="1663"/>
      <c r="M12" s="1663"/>
      <c r="N12" s="1664"/>
    </row>
    <row r="13" spans="1:14" s="869" customFormat="1" ht="15" customHeight="1" x14ac:dyDescent="0.25">
      <c r="A13" s="1651" t="s">
        <v>531</v>
      </c>
      <c r="B13" s="1666">
        <v>5437</v>
      </c>
      <c r="C13" s="1666">
        <v>909113</v>
      </c>
      <c r="D13" s="875">
        <v>1054593</v>
      </c>
      <c r="E13" s="875">
        <v>1963706</v>
      </c>
      <c r="F13" s="875">
        <v>8875205</v>
      </c>
      <c r="G13" s="1667">
        <v>9.8000000000000007</v>
      </c>
      <c r="H13" s="1663"/>
      <c r="I13" s="1665"/>
      <c r="J13" s="1666"/>
      <c r="K13" s="875"/>
      <c r="L13" s="875"/>
      <c r="M13" s="875"/>
      <c r="N13" s="1667"/>
    </row>
    <row r="14" spans="1:14" s="869" customFormat="1" ht="15" customHeight="1" x14ac:dyDescent="0.25">
      <c r="A14" s="1651" t="s">
        <v>532</v>
      </c>
      <c r="B14" s="1666">
        <v>3862</v>
      </c>
      <c r="C14" s="1666">
        <v>212962</v>
      </c>
      <c r="D14" s="875">
        <v>661119</v>
      </c>
      <c r="E14" s="875">
        <v>874081</v>
      </c>
      <c r="F14" s="875">
        <v>1895113</v>
      </c>
      <c r="G14" s="1667">
        <v>8.9</v>
      </c>
      <c r="H14" s="1663"/>
      <c r="I14" s="1665"/>
      <c r="J14" s="1666"/>
      <c r="K14" s="875"/>
      <c r="L14" s="875"/>
      <c r="M14" s="875"/>
      <c r="N14" s="1667"/>
    </row>
    <row r="15" spans="1:14" s="869" customFormat="1" ht="15" customHeight="1" x14ac:dyDescent="0.25">
      <c r="A15" s="1651" t="s">
        <v>533</v>
      </c>
      <c r="B15" s="1666">
        <v>1192</v>
      </c>
      <c r="C15" s="1666">
        <v>30371</v>
      </c>
      <c r="D15" s="875">
        <v>290403</v>
      </c>
      <c r="E15" s="875">
        <v>320774</v>
      </c>
      <c r="F15" s="875">
        <v>236895</v>
      </c>
      <c r="G15" s="1667">
        <v>7.8</v>
      </c>
      <c r="H15" s="1663"/>
      <c r="I15" s="1665"/>
      <c r="J15" s="1666"/>
      <c r="K15" s="875"/>
      <c r="L15" s="875"/>
      <c r="M15" s="875"/>
      <c r="N15" s="1667"/>
    </row>
    <row r="16" spans="1:14" s="869" customFormat="1" ht="15" customHeight="1" x14ac:dyDescent="0.25">
      <c r="A16" s="1651" t="s">
        <v>534</v>
      </c>
      <c r="B16" s="1666">
        <v>4954</v>
      </c>
      <c r="C16" s="1666">
        <v>1165988</v>
      </c>
      <c r="D16" s="875">
        <v>374519</v>
      </c>
      <c r="E16" s="875">
        <v>1540507</v>
      </c>
      <c r="F16" s="875">
        <v>37505038</v>
      </c>
      <c r="G16" s="1667">
        <v>32.200000000000003</v>
      </c>
      <c r="H16" s="1663"/>
      <c r="I16" s="1665"/>
      <c r="J16" s="1666"/>
      <c r="K16" s="875"/>
      <c r="L16" s="875"/>
      <c r="M16" s="875"/>
      <c r="N16" s="1667"/>
    </row>
    <row r="17" spans="1:14" s="869" customFormat="1" ht="15" customHeight="1" x14ac:dyDescent="0.25">
      <c r="A17" s="1651" t="s">
        <v>535</v>
      </c>
      <c r="B17" s="1666">
        <v>856</v>
      </c>
      <c r="C17" s="1666">
        <v>37351</v>
      </c>
      <c r="D17" s="875">
        <v>74276</v>
      </c>
      <c r="E17" s="875">
        <v>111627</v>
      </c>
      <c r="F17" s="875">
        <v>277802</v>
      </c>
      <c r="G17" s="1667">
        <v>7.4</v>
      </c>
      <c r="H17" s="1663"/>
      <c r="I17" s="1665"/>
      <c r="J17" s="1666"/>
      <c r="K17" s="875"/>
      <c r="L17" s="875"/>
      <c r="M17" s="875"/>
      <c r="N17" s="1667"/>
    </row>
    <row r="18" spans="1:14" s="869" customFormat="1" ht="15" customHeight="1" x14ac:dyDescent="0.25">
      <c r="A18" s="1651" t="s">
        <v>536</v>
      </c>
      <c r="B18" s="1666">
        <v>1226</v>
      </c>
      <c r="C18" s="1666">
        <v>20638</v>
      </c>
      <c r="D18" s="875">
        <v>180490</v>
      </c>
      <c r="E18" s="875">
        <v>201128</v>
      </c>
      <c r="F18" s="875">
        <v>179859</v>
      </c>
      <c r="G18" s="1667">
        <v>8.6999999999999993</v>
      </c>
      <c r="H18" s="1663"/>
      <c r="I18" s="1665"/>
      <c r="J18" s="1666"/>
      <c r="K18" s="875"/>
      <c r="L18" s="875"/>
      <c r="M18" s="875"/>
      <c r="N18" s="1667"/>
    </row>
    <row r="19" spans="1:14" s="869" customFormat="1" ht="15" customHeight="1" x14ac:dyDescent="0.25">
      <c r="A19" s="1651" t="s">
        <v>537</v>
      </c>
      <c r="B19" s="1666">
        <v>805</v>
      </c>
      <c r="C19" s="1666">
        <v>93027</v>
      </c>
      <c r="D19" s="875">
        <v>89645</v>
      </c>
      <c r="E19" s="875">
        <v>182672</v>
      </c>
      <c r="F19" s="875">
        <v>13689818</v>
      </c>
      <c r="G19" s="1667">
        <v>147.19999999999999</v>
      </c>
      <c r="H19" s="1663"/>
      <c r="I19" s="1665"/>
      <c r="J19" s="1666"/>
      <c r="K19" s="875"/>
      <c r="L19" s="875"/>
      <c r="M19" s="875"/>
      <c r="N19" s="1667"/>
    </row>
    <row r="20" spans="1:14" s="869" customFormat="1" ht="18" customHeight="1" x14ac:dyDescent="0.25">
      <c r="A20" s="1650" t="s">
        <v>639</v>
      </c>
      <c r="B20" s="1663">
        <v>319</v>
      </c>
      <c r="C20" s="1663">
        <v>13898</v>
      </c>
      <c r="D20" s="802">
        <v>41971</v>
      </c>
      <c r="E20" s="802">
        <v>55869</v>
      </c>
      <c r="F20" s="802">
        <v>219831</v>
      </c>
      <c r="G20" s="1664">
        <v>15.8</v>
      </c>
      <c r="H20" s="1663"/>
      <c r="I20" s="1665"/>
      <c r="J20" s="1663"/>
      <c r="K20" s="802"/>
      <c r="L20" s="802"/>
      <c r="M20" s="802"/>
      <c r="N20" s="1664"/>
    </row>
    <row r="21" spans="1:14" s="869" customFormat="1" ht="18" customHeight="1" x14ac:dyDescent="0.25">
      <c r="A21" s="1650" t="s">
        <v>640</v>
      </c>
      <c r="B21" s="1663">
        <v>568</v>
      </c>
      <c r="C21" s="1663">
        <v>30860</v>
      </c>
      <c r="D21" s="802">
        <v>64997</v>
      </c>
      <c r="E21" s="802">
        <v>95857</v>
      </c>
      <c r="F21" s="802">
        <v>267077</v>
      </c>
      <c r="G21" s="1664">
        <v>8.6999999999999993</v>
      </c>
      <c r="H21" s="1663"/>
      <c r="I21" s="1665"/>
      <c r="J21" s="1663"/>
      <c r="K21" s="802"/>
      <c r="L21" s="802"/>
      <c r="M21" s="802"/>
      <c r="N21" s="1664"/>
    </row>
    <row r="22" spans="1:14" s="869" customFormat="1" ht="7" customHeight="1" thickBot="1" x14ac:dyDescent="0.3">
      <c r="A22" s="689"/>
      <c r="B22" s="1668"/>
      <c r="C22" s="1668"/>
      <c r="D22" s="1668"/>
      <c r="E22" s="1668"/>
      <c r="F22" s="1668"/>
      <c r="G22" s="1668"/>
      <c r="H22" s="876"/>
    </row>
    <row r="23" spans="1:14" s="766" customFormat="1" ht="14.25" customHeight="1" thickTop="1" x14ac:dyDescent="0.25">
      <c r="A23" s="1669" t="s">
        <v>1764</v>
      </c>
      <c r="B23" s="1669"/>
      <c r="C23" s="1669"/>
      <c r="D23" s="1669"/>
      <c r="E23" s="1669"/>
    </row>
    <row r="24" spans="1:14" ht="7.5" customHeight="1" x14ac:dyDescent="0.25"/>
    <row r="25" spans="1:14" ht="13.5" customHeight="1" x14ac:dyDescent="0.25">
      <c r="A25" s="674" t="s">
        <v>304</v>
      </c>
    </row>
    <row r="26" spans="1:14" ht="13.5" customHeight="1" x14ac:dyDescent="0.25">
      <c r="A26" s="1660" t="s">
        <v>1750</v>
      </c>
    </row>
    <row r="27" spans="1:14" ht="13.5" customHeight="1" x14ac:dyDescent="0.25">
      <c r="A27" s="1660" t="s">
        <v>1751</v>
      </c>
    </row>
    <row r="28" spans="1:14" ht="13.5" customHeight="1" x14ac:dyDescent="0.25">
      <c r="A28" s="1660" t="s">
        <v>1752</v>
      </c>
    </row>
    <row r="29" spans="1:14" ht="13.5" customHeight="1" x14ac:dyDescent="0.25">
      <c r="A29" s="1660" t="s">
        <v>1753</v>
      </c>
    </row>
    <row r="30" spans="1:14" ht="13.5" customHeight="1" x14ac:dyDescent="0.25">
      <c r="A30" s="1660" t="s">
        <v>1754</v>
      </c>
    </row>
    <row r="31" spans="1:14" ht="14.25" customHeight="1" x14ac:dyDescent="0.25">
      <c r="A31" s="1660" t="s">
        <v>1755</v>
      </c>
    </row>
  </sheetData>
  <mergeCells count="10">
    <mergeCell ref="A3:G3"/>
    <mergeCell ref="A5:A10"/>
    <mergeCell ref="B5:B9"/>
    <mergeCell ref="C5:C9"/>
    <mergeCell ref="D5:D9"/>
    <mergeCell ref="E5:E9"/>
    <mergeCell ref="F5:F9"/>
    <mergeCell ref="G5:G9"/>
    <mergeCell ref="B10:E10"/>
    <mergeCell ref="F10:G10"/>
  </mergeCells>
  <hyperlinks>
    <hyperlink ref="A26" r:id="rId1" display="http://www.ine.pt/xurl/ind/0007575" xr:uid="{0195E099-4AFD-4D67-A97F-9EDFECFDF049}"/>
    <hyperlink ref="A27" r:id="rId2" display="http://www.ine.pt/xurl/ind/0007576" xr:uid="{85EB9DB4-6784-49C3-B5C6-D8A170B96A4E}"/>
    <hyperlink ref="A28" r:id="rId3" display="http://www.ine.pt/xurl/ind/0007577" xr:uid="{3B12FF9F-9B83-4117-BA02-C4A502F6C21B}"/>
    <hyperlink ref="A29" r:id="rId4" display="http://www.ine.pt/xurl/ind/0007578" xr:uid="{A7C89AC9-0F75-4E84-A5E5-76093AD6F73E}"/>
    <hyperlink ref="A30" r:id="rId5" display="http://www.ine.pt/xurl/ind/0007579" xr:uid="{526F2130-245D-4611-9FF5-CFBB619CE0DA}"/>
    <hyperlink ref="A31" r:id="rId6" xr:uid="{99149489-BA75-409B-977B-6D8348BAECEB}"/>
    <hyperlink ref="A1" location="Índice!A1" display="Voltar ao índice" xr:uid="{09FEC203-9D15-4490-AFD2-AFE40AEE8764}"/>
  </hyperlinks>
  <pageMargins left="0.6692913385826772" right="0.23622047244094491" top="0.35433070866141736" bottom="0.27559055118110237" header="0" footer="0"/>
  <pageSetup paperSize="9" scale="94" orientation="portrait" verticalDpi="2400" r:id="rId7"/>
  <headerFooter alignWithMargins="0"/>
</worksheet>
</file>

<file path=xl/worksheets/sheet1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C5C24A-8629-4436-BB2F-0D69A8826DD7}">
  <sheetPr codeName="Sheet140">
    <pageSetUpPr fitToPage="1"/>
  </sheetPr>
  <dimension ref="A1:G32"/>
  <sheetViews>
    <sheetView showGridLines="0" zoomScaleNormal="100" zoomScaleSheetLayoutView="100" workbookViewId="0">
      <selection activeCell="A3" sqref="A3:G3"/>
    </sheetView>
  </sheetViews>
  <sheetFormatPr defaultColWidth="9.1796875" defaultRowHeight="10.5" x14ac:dyDescent="0.25"/>
  <cols>
    <col min="1" max="1" width="22.81640625" style="674" customWidth="1"/>
    <col min="2" max="2" width="8.81640625" style="674" customWidth="1"/>
    <col min="3" max="3" width="10.7265625" style="674" customWidth="1"/>
    <col min="4" max="4" width="11.1796875" style="674" customWidth="1"/>
    <col min="5" max="5" width="11.26953125" style="674" customWidth="1"/>
    <col min="6" max="6" width="11.1796875" style="674" customWidth="1"/>
    <col min="7" max="7" width="11" style="674" customWidth="1"/>
    <col min="8" max="8" width="8.7265625" style="674" customWidth="1"/>
    <col min="9" max="16384" width="9.1796875" style="674"/>
  </cols>
  <sheetData>
    <row r="1" spans="1:7" ht="12.5" x14ac:dyDescent="0.25">
      <c r="A1" s="371" t="s">
        <v>325</v>
      </c>
    </row>
    <row r="2" spans="1:7" x14ac:dyDescent="0.25">
      <c r="A2" s="1661" t="s">
        <v>1765</v>
      </c>
      <c r="B2" s="1661"/>
      <c r="C2" s="1661"/>
      <c r="D2" s="1661"/>
      <c r="E2" s="1661"/>
      <c r="F2" s="1661"/>
      <c r="G2" s="1661"/>
    </row>
    <row r="3" spans="1:7" ht="30.75" customHeight="1" x14ac:dyDescent="0.25">
      <c r="A3" s="2518" t="s">
        <v>1766</v>
      </c>
      <c r="B3" s="2518"/>
      <c r="C3" s="2518"/>
      <c r="D3" s="2518"/>
      <c r="E3" s="2518"/>
      <c r="F3" s="2518"/>
      <c r="G3" s="2518"/>
    </row>
    <row r="4" spans="1:7" x14ac:dyDescent="0.25">
      <c r="A4" s="786">
        <v>2024</v>
      </c>
      <c r="B4" s="632"/>
      <c r="C4" s="632"/>
      <c r="D4" s="632"/>
      <c r="E4" s="632"/>
      <c r="F4" s="632"/>
      <c r="G4" s="632"/>
    </row>
    <row r="5" spans="1:7" x14ac:dyDescent="0.25">
      <c r="A5" s="2792" t="s">
        <v>638</v>
      </c>
      <c r="B5" s="2794" t="s">
        <v>1767</v>
      </c>
      <c r="C5" s="2797" t="s">
        <v>1768</v>
      </c>
      <c r="D5" s="2797" t="s">
        <v>1769</v>
      </c>
      <c r="E5" s="2797" t="s">
        <v>1770</v>
      </c>
      <c r="F5" s="2797" t="s">
        <v>1771</v>
      </c>
      <c r="G5" s="2797" t="s">
        <v>1772</v>
      </c>
    </row>
    <row r="6" spans="1:7" x14ac:dyDescent="0.25">
      <c r="A6" s="2792"/>
      <c r="B6" s="2794"/>
      <c r="C6" s="2797"/>
      <c r="D6" s="2797"/>
      <c r="E6" s="2797"/>
      <c r="F6" s="2797"/>
      <c r="G6" s="2797"/>
    </row>
    <row r="7" spans="1:7" x14ac:dyDescent="0.25">
      <c r="A7" s="2792"/>
      <c r="B7" s="2794"/>
      <c r="C7" s="2797"/>
      <c r="D7" s="2797"/>
      <c r="E7" s="2797"/>
      <c r="F7" s="2797"/>
      <c r="G7" s="2797"/>
    </row>
    <row r="8" spans="1:7" x14ac:dyDescent="0.25">
      <c r="A8" s="2792"/>
      <c r="B8" s="2794"/>
      <c r="C8" s="2797"/>
      <c r="D8" s="2799"/>
      <c r="E8" s="2799"/>
      <c r="F8" s="2797"/>
      <c r="G8" s="2797"/>
    </row>
    <row r="9" spans="1:7" x14ac:dyDescent="0.25">
      <c r="A9" s="2792"/>
      <c r="B9" s="2795"/>
      <c r="C9" s="2798"/>
      <c r="D9" s="2800"/>
      <c r="E9" s="2800"/>
      <c r="F9" s="2797"/>
      <c r="G9" s="2797"/>
    </row>
    <row r="10" spans="1:7" x14ac:dyDescent="0.25">
      <c r="A10" s="2792"/>
      <c r="B10" s="2801" t="s">
        <v>105</v>
      </c>
      <c r="C10" s="2802"/>
      <c r="D10" s="2802"/>
      <c r="E10" s="2803"/>
      <c r="F10" s="2804" t="s">
        <v>1590</v>
      </c>
      <c r="G10" s="2805"/>
    </row>
    <row r="11" spans="1:7" x14ac:dyDescent="0.25">
      <c r="A11" s="1662" t="s">
        <v>1748</v>
      </c>
      <c r="B11" s="1663">
        <v>25722</v>
      </c>
      <c r="C11" s="1663">
        <v>5077402</v>
      </c>
      <c r="D11" s="1663">
        <v>8151307</v>
      </c>
      <c r="E11" s="1663">
        <v>13228709</v>
      </c>
      <c r="F11" s="1663">
        <v>143297863</v>
      </c>
      <c r="G11" s="1670">
        <v>28.2</v>
      </c>
    </row>
    <row r="12" spans="1:7" x14ac:dyDescent="0.25">
      <c r="A12" s="1650" t="s">
        <v>15</v>
      </c>
      <c r="B12" s="1663">
        <v>24531</v>
      </c>
      <c r="C12" s="1663">
        <v>4974090</v>
      </c>
      <c r="D12" s="1663">
        <v>7917761</v>
      </c>
      <c r="E12" s="1663">
        <v>12891851</v>
      </c>
      <c r="F12" s="1663">
        <v>141118328</v>
      </c>
      <c r="G12" s="1670">
        <v>28.4</v>
      </c>
    </row>
    <row r="13" spans="1:7" x14ac:dyDescent="0.25">
      <c r="A13" s="1651" t="s">
        <v>531</v>
      </c>
      <c r="B13" s="1666">
        <v>6813</v>
      </c>
      <c r="C13" s="1666">
        <v>1354042</v>
      </c>
      <c r="D13" s="1666">
        <v>2270215</v>
      </c>
      <c r="E13" s="1666">
        <v>3624257</v>
      </c>
      <c r="F13" s="1666">
        <v>30714063</v>
      </c>
      <c r="G13" s="1671">
        <v>22.7</v>
      </c>
    </row>
    <row r="14" spans="1:7" x14ac:dyDescent="0.25">
      <c r="A14" s="1651" t="s">
        <v>532</v>
      </c>
      <c r="B14" s="1666">
        <v>5069</v>
      </c>
      <c r="C14" s="1666">
        <v>769712</v>
      </c>
      <c r="D14" s="1666">
        <v>2323951</v>
      </c>
      <c r="E14" s="1666">
        <v>3093663</v>
      </c>
      <c r="F14" s="1666">
        <v>7123749</v>
      </c>
      <c r="G14" s="1671">
        <v>9.3000000000000007</v>
      </c>
    </row>
    <row r="15" spans="1:7" x14ac:dyDescent="0.25">
      <c r="A15" s="1651" t="s">
        <v>533</v>
      </c>
      <c r="B15" s="1666">
        <v>1411</v>
      </c>
      <c r="C15" s="1666">
        <v>106613</v>
      </c>
      <c r="D15" s="875">
        <v>608203</v>
      </c>
      <c r="E15" s="875">
        <v>714816</v>
      </c>
      <c r="F15" s="875">
        <v>1130083</v>
      </c>
      <c r="G15" s="1671">
        <v>10.6</v>
      </c>
    </row>
    <row r="16" spans="1:7" x14ac:dyDescent="0.25">
      <c r="A16" s="1651" t="s">
        <v>534</v>
      </c>
      <c r="B16" s="1666">
        <v>6874</v>
      </c>
      <c r="C16" s="1666">
        <v>2316143</v>
      </c>
      <c r="D16" s="875">
        <v>1145474</v>
      </c>
      <c r="E16" s="875">
        <v>3461617</v>
      </c>
      <c r="F16" s="875">
        <v>93769596</v>
      </c>
      <c r="G16" s="1671">
        <v>40.5</v>
      </c>
    </row>
    <row r="17" spans="1:7" x14ac:dyDescent="0.25">
      <c r="A17" s="1651" t="s">
        <v>535</v>
      </c>
      <c r="B17" s="1666">
        <v>1111</v>
      </c>
      <c r="C17" s="1666">
        <v>149256</v>
      </c>
      <c r="D17" s="875">
        <v>179192</v>
      </c>
      <c r="E17" s="875">
        <v>328448</v>
      </c>
      <c r="F17" s="875">
        <v>4044464</v>
      </c>
      <c r="G17" s="1671">
        <v>27.1</v>
      </c>
    </row>
    <row r="18" spans="1:7" x14ac:dyDescent="0.25">
      <c r="A18" s="1651" t="s">
        <v>536</v>
      </c>
      <c r="B18" s="1666">
        <v>1841</v>
      </c>
      <c r="C18" s="1666">
        <v>129349</v>
      </c>
      <c r="D18" s="875">
        <v>766399</v>
      </c>
      <c r="E18" s="875">
        <v>895748</v>
      </c>
      <c r="F18" s="875">
        <v>2482160</v>
      </c>
      <c r="G18" s="1671">
        <v>19.2</v>
      </c>
    </row>
    <row r="19" spans="1:7" x14ac:dyDescent="0.25">
      <c r="A19" s="1651" t="s">
        <v>537</v>
      </c>
      <c r="B19" s="1666">
        <v>1412</v>
      </c>
      <c r="C19" s="1666">
        <v>148975</v>
      </c>
      <c r="D19" s="875">
        <v>624327</v>
      </c>
      <c r="E19" s="875">
        <v>773302</v>
      </c>
      <c r="F19" s="875">
        <v>1854213</v>
      </c>
      <c r="G19" s="1671">
        <v>12.4</v>
      </c>
    </row>
    <row r="20" spans="1:7" x14ac:dyDescent="0.25">
      <c r="A20" s="1650" t="s">
        <v>639</v>
      </c>
      <c r="B20" s="1663">
        <v>497</v>
      </c>
      <c r="C20" s="1663">
        <v>64628</v>
      </c>
      <c r="D20" s="802">
        <v>108585</v>
      </c>
      <c r="E20" s="802">
        <v>173213</v>
      </c>
      <c r="F20" s="802">
        <v>1334903</v>
      </c>
      <c r="G20" s="1670">
        <v>20.7</v>
      </c>
    </row>
    <row r="21" spans="1:7" x14ac:dyDescent="0.25">
      <c r="A21" s="1650" t="s">
        <v>640</v>
      </c>
      <c r="B21" s="1663">
        <v>694</v>
      </c>
      <c r="C21" s="1663">
        <v>38684</v>
      </c>
      <c r="D21" s="802">
        <v>124961</v>
      </c>
      <c r="E21" s="802">
        <v>163645</v>
      </c>
      <c r="F21" s="802">
        <v>844632</v>
      </c>
      <c r="G21" s="1670">
        <v>21.8</v>
      </c>
    </row>
    <row r="22" spans="1:7" ht="11" thickBot="1" x14ac:dyDescent="0.3">
      <c r="A22" s="689"/>
      <c r="B22" s="1668"/>
      <c r="C22" s="1668"/>
      <c r="D22" s="1668"/>
      <c r="E22" s="1668"/>
      <c r="F22" s="1668"/>
      <c r="G22" s="1668"/>
    </row>
    <row r="23" spans="1:7" ht="11" thickTop="1" x14ac:dyDescent="0.25">
      <c r="A23" s="2806" t="s">
        <v>1773</v>
      </c>
      <c r="B23" s="2806"/>
      <c r="C23" s="2806"/>
      <c r="D23" s="2806"/>
      <c r="E23" s="2806"/>
      <c r="F23" s="766"/>
      <c r="G23" s="766"/>
    </row>
    <row r="25" spans="1:7" x14ac:dyDescent="0.25">
      <c r="A25" s="674" t="s">
        <v>304</v>
      </c>
    </row>
    <row r="26" spans="1:7" x14ac:dyDescent="0.25">
      <c r="A26" s="1660" t="s">
        <v>1750</v>
      </c>
    </row>
    <row r="27" spans="1:7" x14ac:dyDescent="0.25">
      <c r="A27" s="1660" t="s">
        <v>1751</v>
      </c>
    </row>
    <row r="28" spans="1:7" x14ac:dyDescent="0.25">
      <c r="A28" s="1660" t="s">
        <v>1752</v>
      </c>
    </row>
    <row r="29" spans="1:7" x14ac:dyDescent="0.25">
      <c r="A29" s="1660" t="s">
        <v>1753</v>
      </c>
    </row>
    <row r="30" spans="1:7" x14ac:dyDescent="0.25">
      <c r="A30" s="1660" t="s">
        <v>1754</v>
      </c>
    </row>
    <row r="31" spans="1:7" x14ac:dyDescent="0.25">
      <c r="A31" s="1660" t="s">
        <v>1774</v>
      </c>
    </row>
    <row r="32" spans="1:7" x14ac:dyDescent="0.25">
      <c r="A32" s="1660" t="s">
        <v>1755</v>
      </c>
    </row>
  </sheetData>
  <mergeCells count="11">
    <mergeCell ref="A23:E23"/>
    <mergeCell ref="A3:G3"/>
    <mergeCell ref="A5:A10"/>
    <mergeCell ref="B5:B9"/>
    <mergeCell ref="C5:C9"/>
    <mergeCell ref="D5:D9"/>
    <mergeCell ref="E5:E9"/>
    <mergeCell ref="F5:F9"/>
    <mergeCell ref="G5:G9"/>
    <mergeCell ref="B10:E10"/>
    <mergeCell ref="F10:G10"/>
  </mergeCells>
  <hyperlinks>
    <hyperlink ref="A26" r:id="rId1" display="http://www.ine.pt/xurl/ind/0007575" xr:uid="{EA824CA4-E763-478C-85CA-F8ACCCF85934}"/>
    <hyperlink ref="A27" r:id="rId2" display="http://www.ine.pt/xurl/ind/0007576" xr:uid="{29C17466-71AD-4973-9296-B159BE05640D}"/>
    <hyperlink ref="A28" r:id="rId3" display="http://www.ine.pt/xurl/ind/0007577" xr:uid="{F96EA235-E373-4A42-9644-7970E856C829}"/>
    <hyperlink ref="A29" r:id="rId4" display="http://www.ine.pt/xurl/ind/0007578" xr:uid="{1ABDDABF-0021-4946-B12C-BDD5F5B70FF7}"/>
    <hyperlink ref="A30" r:id="rId5" display="http://www.ine.pt/xurl/ind/0007579" xr:uid="{19FE6EDF-F2DF-4B3E-BBDA-398E7C5556DE}"/>
    <hyperlink ref="A31" r:id="rId6" display="https://www.ine.pt/xportal/xmain?xpid=INE&amp;xpgid=ine_indicadores&amp;indOcorrCod=0010312&amp;xlang=pt&amp;contexto=bd&amp;selTab=tab2" xr:uid="{6F0D7545-8089-4A61-B973-34FADE726B9F}"/>
    <hyperlink ref="A32" r:id="rId7" xr:uid="{515BFCA1-1440-499A-94A7-A8466589E919}"/>
    <hyperlink ref="A1" location="Índice!A1" display="Voltar ao índice" xr:uid="{BE582897-4882-4756-8E7B-55921B9414B0}"/>
  </hyperlinks>
  <pageMargins left="0.6692913385826772" right="0.23622047244094491" top="0.35433070866141736" bottom="0.27559055118110237" header="0" footer="0"/>
  <pageSetup paperSize="9" scale="94" orientation="portrait" verticalDpi="2400" r:id="rId8"/>
  <headerFooter alignWithMargins="0"/>
</worksheet>
</file>

<file path=xl/worksheets/sheet1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8B52A4-BEE8-4ABC-B6B1-ADAD0308864C}">
  <sheetPr codeName="Sheet141">
    <pageSetUpPr fitToPage="1"/>
  </sheetPr>
  <dimension ref="A1:Z142"/>
  <sheetViews>
    <sheetView showGridLines="0" zoomScaleNormal="100" zoomScaleSheetLayoutView="100" workbookViewId="0">
      <selection activeCell="A3" sqref="A3:G3"/>
    </sheetView>
  </sheetViews>
  <sheetFormatPr defaultColWidth="7.81640625" defaultRowHeight="10.5" x14ac:dyDescent="0.25"/>
  <cols>
    <col min="1" max="1" width="47" style="674" customWidth="1"/>
    <col min="2" max="4" width="9.453125" style="674" customWidth="1"/>
    <col min="5" max="5" width="11" style="674" customWidth="1"/>
    <col min="6" max="6" width="10.81640625" style="674" customWidth="1"/>
    <col min="7" max="7" width="8" style="674" customWidth="1"/>
    <col min="8" max="8" width="8.7265625" style="674" customWidth="1"/>
    <col min="9" max="11" width="7.453125" style="674" customWidth="1"/>
    <col min="12" max="12" width="9" style="674" bestFit="1" customWidth="1"/>
    <col min="13" max="16384" width="7.81640625" style="674"/>
  </cols>
  <sheetData>
    <row r="1" spans="1:26" ht="12.5" x14ac:dyDescent="0.25">
      <c r="A1" s="371" t="s">
        <v>325</v>
      </c>
    </row>
    <row r="2" spans="1:26" s="1672" customFormat="1" ht="15" customHeight="1" x14ac:dyDescent="0.25">
      <c r="A2" s="1661" t="s">
        <v>1775</v>
      </c>
      <c r="B2" s="1661"/>
      <c r="C2" s="1661"/>
      <c r="D2" s="1661"/>
      <c r="E2" s="1661"/>
      <c r="F2" s="1661"/>
      <c r="G2" s="1661"/>
    </row>
    <row r="3" spans="1:26" s="885" customFormat="1" ht="33" customHeight="1" x14ac:dyDescent="0.25">
      <c r="A3" s="2518" t="s">
        <v>1776</v>
      </c>
      <c r="B3" s="2518"/>
      <c r="C3" s="2518"/>
      <c r="D3" s="2518"/>
      <c r="E3" s="2518"/>
      <c r="F3" s="2518"/>
      <c r="G3" s="2518"/>
    </row>
    <row r="4" spans="1:26" ht="15" customHeight="1" x14ac:dyDescent="0.25">
      <c r="A4" s="786">
        <v>2024</v>
      </c>
      <c r="B4" s="632"/>
      <c r="C4" s="632"/>
      <c r="D4" s="632"/>
      <c r="E4" s="632"/>
      <c r="F4" s="632"/>
      <c r="G4" s="632"/>
      <c r="H4" s="632"/>
      <c r="I4" s="632"/>
      <c r="J4" s="632"/>
      <c r="K4" s="632"/>
      <c r="L4" s="632"/>
      <c r="M4" s="632"/>
      <c r="N4" s="632"/>
      <c r="O4" s="632"/>
      <c r="P4" s="632"/>
      <c r="Q4" s="632"/>
      <c r="R4" s="632"/>
      <c r="S4" s="632"/>
      <c r="T4" s="632"/>
      <c r="U4" s="632"/>
      <c r="V4" s="632"/>
      <c r="W4" s="632"/>
      <c r="X4" s="632"/>
      <c r="Y4" s="632"/>
      <c r="Z4" s="632"/>
    </row>
    <row r="5" spans="1:26" ht="10.5" customHeight="1" x14ac:dyDescent="0.25">
      <c r="A5" s="2792" t="s">
        <v>1777</v>
      </c>
      <c r="B5" s="2794" t="s">
        <v>1778</v>
      </c>
      <c r="C5" s="2797" t="s">
        <v>1779</v>
      </c>
      <c r="D5" s="2797" t="s">
        <v>1780</v>
      </c>
      <c r="E5" s="2797" t="s">
        <v>1567</v>
      </c>
      <c r="F5" s="2797" t="s">
        <v>1781</v>
      </c>
      <c r="G5" s="2797" t="s">
        <v>1782</v>
      </c>
      <c r="H5" s="632"/>
      <c r="I5" s="632"/>
      <c r="J5" s="632"/>
      <c r="K5" s="632"/>
      <c r="L5" s="632"/>
      <c r="M5" s="632"/>
      <c r="N5" s="632"/>
      <c r="O5" s="632"/>
      <c r="P5" s="632"/>
      <c r="Q5" s="632"/>
      <c r="R5" s="632"/>
      <c r="S5" s="632"/>
      <c r="T5" s="632"/>
      <c r="U5" s="632"/>
      <c r="V5" s="632"/>
      <c r="W5" s="632"/>
      <c r="X5" s="632"/>
      <c r="Y5" s="632"/>
      <c r="Z5" s="632"/>
    </row>
    <row r="6" spans="1:26" ht="10.5" customHeight="1" x14ac:dyDescent="0.25">
      <c r="A6" s="2792"/>
      <c r="B6" s="2794"/>
      <c r="C6" s="2797"/>
      <c r="D6" s="2797"/>
      <c r="E6" s="2807"/>
      <c r="F6" s="2797"/>
      <c r="G6" s="2797"/>
      <c r="H6" s="632"/>
      <c r="I6" s="632"/>
      <c r="J6" s="632"/>
      <c r="K6" s="632"/>
      <c r="L6" s="632"/>
      <c r="M6" s="632"/>
      <c r="N6" s="632"/>
      <c r="O6" s="632"/>
      <c r="P6" s="632"/>
      <c r="Q6" s="632"/>
      <c r="R6" s="632"/>
      <c r="S6" s="632"/>
      <c r="T6" s="632"/>
      <c r="U6" s="632"/>
      <c r="V6" s="632"/>
      <c r="W6" s="632"/>
      <c r="X6" s="632"/>
      <c r="Y6" s="632"/>
      <c r="Z6" s="632"/>
    </row>
    <row r="7" spans="1:26" ht="10.5" customHeight="1" x14ac:dyDescent="0.25">
      <c r="A7" s="2792"/>
      <c r="B7" s="2794"/>
      <c r="C7" s="2797"/>
      <c r="D7" s="2797"/>
      <c r="E7" s="2807"/>
      <c r="F7" s="2797"/>
      <c r="G7" s="2797"/>
      <c r="H7" s="632"/>
      <c r="I7" s="632"/>
      <c r="J7" s="632"/>
      <c r="K7" s="632"/>
      <c r="L7" s="632"/>
      <c r="M7" s="632"/>
      <c r="N7" s="632"/>
      <c r="O7" s="632"/>
      <c r="P7" s="632"/>
      <c r="Q7" s="632"/>
      <c r="R7" s="632"/>
      <c r="S7" s="632"/>
      <c r="T7" s="632"/>
      <c r="U7" s="632"/>
      <c r="V7" s="632"/>
      <c r="W7" s="632"/>
      <c r="X7" s="632"/>
      <c r="Y7" s="632"/>
      <c r="Z7" s="632"/>
    </row>
    <row r="8" spans="1:26" ht="10.5" customHeight="1" x14ac:dyDescent="0.25">
      <c r="A8" s="2792"/>
      <c r="B8" s="2794"/>
      <c r="C8" s="2797"/>
      <c r="D8" s="2799"/>
      <c r="E8" s="2807"/>
      <c r="F8" s="2797"/>
      <c r="G8" s="2797"/>
      <c r="H8" s="632"/>
      <c r="I8" s="632"/>
      <c r="J8" s="632"/>
      <c r="K8" s="632"/>
      <c r="L8" s="632"/>
      <c r="M8" s="632"/>
      <c r="N8" s="632"/>
      <c r="O8" s="632"/>
      <c r="P8" s="632"/>
      <c r="Q8" s="632"/>
      <c r="R8" s="632"/>
      <c r="S8" s="632"/>
      <c r="T8" s="632"/>
      <c r="U8" s="632"/>
      <c r="V8" s="632"/>
      <c r="W8" s="632"/>
      <c r="X8" s="632"/>
      <c r="Y8" s="632"/>
      <c r="Z8" s="632"/>
    </row>
    <row r="9" spans="1:26" ht="9" customHeight="1" x14ac:dyDescent="0.25">
      <c r="A9" s="2792"/>
      <c r="B9" s="2795"/>
      <c r="C9" s="2798"/>
      <c r="D9" s="2800"/>
      <c r="E9" s="1673"/>
      <c r="F9" s="2797"/>
      <c r="G9" s="2797"/>
      <c r="H9" s="632"/>
      <c r="I9" s="632"/>
      <c r="J9" s="632"/>
      <c r="K9" s="632"/>
      <c r="L9" s="632"/>
      <c r="M9" s="632"/>
      <c r="N9" s="632"/>
      <c r="O9" s="632"/>
      <c r="P9" s="632"/>
      <c r="Q9" s="632"/>
      <c r="R9" s="632"/>
      <c r="S9" s="632"/>
      <c r="T9" s="632"/>
      <c r="U9" s="632"/>
      <c r="V9" s="632"/>
      <c r="W9" s="632"/>
      <c r="X9" s="632"/>
      <c r="Y9" s="632"/>
      <c r="Z9" s="632"/>
    </row>
    <row r="10" spans="1:26" ht="10.5" customHeight="1" x14ac:dyDescent="0.25">
      <c r="A10" s="2792"/>
      <c r="B10" s="2801" t="s">
        <v>105</v>
      </c>
      <c r="C10" s="2802"/>
      <c r="D10" s="2802"/>
      <c r="E10" s="2803"/>
      <c r="F10" s="2804" t="s">
        <v>1590</v>
      </c>
      <c r="G10" s="2805"/>
      <c r="H10" s="632"/>
      <c r="I10" s="632"/>
      <c r="J10" s="632"/>
      <c r="K10" s="632"/>
      <c r="L10" s="632"/>
      <c r="M10" s="632"/>
      <c r="N10" s="632"/>
      <c r="O10" s="632"/>
      <c r="P10" s="632"/>
      <c r="Q10" s="632"/>
      <c r="R10" s="632"/>
      <c r="S10" s="632"/>
      <c r="T10" s="632"/>
      <c r="U10" s="632"/>
      <c r="V10" s="632"/>
      <c r="W10" s="632"/>
      <c r="X10" s="632"/>
      <c r="Y10" s="632"/>
      <c r="Z10" s="632"/>
    </row>
    <row r="11" spans="1:26" ht="7" customHeight="1" x14ac:dyDescent="0.25">
      <c r="A11" s="632"/>
      <c r="B11" s="876"/>
      <c r="C11" s="877"/>
      <c r="D11" s="877"/>
      <c r="E11" s="877"/>
      <c r="F11" s="877"/>
      <c r="G11" s="877"/>
    </row>
    <row r="12" spans="1:26" s="677" customFormat="1" ht="15" customHeight="1" x14ac:dyDescent="0.25">
      <c r="A12" s="1674" t="s">
        <v>1783</v>
      </c>
      <c r="B12" s="1675">
        <v>44941</v>
      </c>
      <c r="C12" s="1675">
        <v>7591610</v>
      </c>
      <c r="D12" s="1675">
        <v>10983320</v>
      </c>
      <c r="E12" s="1675">
        <v>18574930</v>
      </c>
      <c r="F12" s="1675">
        <v>206444501</v>
      </c>
      <c r="G12" s="1676">
        <v>27.2</v>
      </c>
      <c r="H12" s="934"/>
      <c r="I12" s="1677"/>
      <c r="J12" s="513"/>
      <c r="K12" s="934"/>
      <c r="L12" s="934"/>
      <c r="M12" s="688"/>
    </row>
    <row r="13" spans="1:26" s="677" customFormat="1" ht="13.5" customHeight="1" x14ac:dyDescent="0.25">
      <c r="A13" s="894" t="s">
        <v>1784</v>
      </c>
      <c r="B13" s="934">
        <v>16047</v>
      </c>
      <c r="C13" s="934">
        <v>1611401</v>
      </c>
      <c r="D13" s="934">
        <v>736534</v>
      </c>
      <c r="E13" s="934">
        <v>2347935</v>
      </c>
      <c r="F13" s="934">
        <v>23089703</v>
      </c>
      <c r="G13" s="1664">
        <v>14.3</v>
      </c>
      <c r="H13" s="934"/>
      <c r="I13" s="1677"/>
      <c r="J13" s="513"/>
      <c r="K13" s="934"/>
      <c r="L13" s="934"/>
      <c r="M13" s="688"/>
    </row>
    <row r="14" spans="1:26" s="677" customFormat="1" ht="13.5" customHeight="1" x14ac:dyDescent="0.25">
      <c r="A14" s="1678" t="s">
        <v>1785</v>
      </c>
      <c r="B14" s="934">
        <v>185</v>
      </c>
      <c r="C14" s="934">
        <v>31449</v>
      </c>
      <c r="D14" s="934">
        <v>19073</v>
      </c>
      <c r="E14" s="934">
        <v>50522</v>
      </c>
      <c r="F14" s="934">
        <v>746426</v>
      </c>
      <c r="G14" s="1664">
        <v>23.7</v>
      </c>
      <c r="H14" s="934"/>
      <c r="I14" s="1677"/>
      <c r="J14" s="513"/>
      <c r="K14" s="934"/>
      <c r="L14" s="934"/>
      <c r="M14" s="688"/>
    </row>
    <row r="15" spans="1:26" s="677" customFormat="1" ht="13.5" customHeight="1" x14ac:dyDescent="0.25">
      <c r="A15" s="1678" t="s">
        <v>1786</v>
      </c>
      <c r="B15" s="934">
        <v>17266</v>
      </c>
      <c r="C15" s="934">
        <v>4172911</v>
      </c>
      <c r="D15" s="934">
        <v>6568845</v>
      </c>
      <c r="E15" s="934">
        <v>10741756</v>
      </c>
      <c r="F15" s="934">
        <v>163130737</v>
      </c>
      <c r="G15" s="1664">
        <v>39.1</v>
      </c>
      <c r="H15" s="1679"/>
      <c r="I15" s="1677"/>
      <c r="J15" s="513"/>
      <c r="K15" s="934"/>
      <c r="L15" s="934"/>
      <c r="M15" s="688"/>
    </row>
    <row r="16" spans="1:26" ht="13.5" customHeight="1" x14ac:dyDescent="0.25">
      <c r="A16" s="1680" t="s">
        <v>1787</v>
      </c>
      <c r="B16" s="897">
        <v>3924</v>
      </c>
      <c r="C16" s="897">
        <v>360285</v>
      </c>
      <c r="D16" s="897">
        <v>654388</v>
      </c>
      <c r="E16" s="897">
        <v>1014673</v>
      </c>
      <c r="F16" s="897">
        <v>5512587</v>
      </c>
      <c r="G16" s="1667">
        <v>15.3</v>
      </c>
      <c r="H16" s="934"/>
      <c r="I16" s="1677"/>
      <c r="J16" s="513"/>
      <c r="K16" s="934"/>
      <c r="L16" s="934"/>
      <c r="M16" s="688"/>
    </row>
    <row r="17" spans="1:13" ht="13.5" customHeight="1" x14ac:dyDescent="0.25">
      <c r="A17" s="1680" t="s">
        <v>1788</v>
      </c>
      <c r="B17" s="897">
        <v>2261</v>
      </c>
      <c r="C17" s="897">
        <v>134434</v>
      </c>
      <c r="D17" s="897">
        <v>1374369</v>
      </c>
      <c r="E17" s="897">
        <v>1508803</v>
      </c>
      <c r="F17" s="897">
        <v>2267253</v>
      </c>
      <c r="G17" s="1667">
        <v>16.899999999999999</v>
      </c>
      <c r="H17" s="934"/>
      <c r="I17" s="1677"/>
      <c r="J17" s="513"/>
      <c r="K17" s="934"/>
      <c r="L17" s="934"/>
      <c r="M17" s="688"/>
    </row>
    <row r="18" spans="1:13" ht="13.5" customHeight="1" x14ac:dyDescent="0.25">
      <c r="A18" s="1680" t="s">
        <v>1789</v>
      </c>
      <c r="B18" s="897">
        <v>3766</v>
      </c>
      <c r="C18" s="897">
        <v>213446</v>
      </c>
      <c r="D18" s="897">
        <v>129571</v>
      </c>
      <c r="E18" s="897">
        <v>343017</v>
      </c>
      <c r="F18" s="897">
        <v>3075001</v>
      </c>
      <c r="G18" s="1667">
        <v>14.4</v>
      </c>
      <c r="H18" s="934"/>
      <c r="I18" s="1677"/>
      <c r="J18" s="513"/>
      <c r="K18" s="934"/>
      <c r="L18" s="934"/>
      <c r="M18" s="688"/>
    </row>
    <row r="19" spans="1:13" ht="13.5" customHeight="1" x14ac:dyDescent="0.25">
      <c r="A19" s="1680" t="s">
        <v>1790</v>
      </c>
      <c r="B19" s="897">
        <v>1060</v>
      </c>
      <c r="C19" s="897">
        <v>84379</v>
      </c>
      <c r="D19" s="897">
        <v>128832</v>
      </c>
      <c r="E19" s="897">
        <v>213211</v>
      </c>
      <c r="F19" s="897">
        <v>1106551</v>
      </c>
      <c r="G19" s="1667">
        <v>13.1</v>
      </c>
      <c r="H19" s="934"/>
      <c r="I19" s="1677"/>
      <c r="J19" s="513"/>
      <c r="K19" s="934"/>
      <c r="L19" s="934"/>
      <c r="M19" s="688"/>
    </row>
    <row r="20" spans="1:13" ht="13.5" customHeight="1" x14ac:dyDescent="0.25">
      <c r="A20" s="1680" t="s">
        <v>1791</v>
      </c>
      <c r="B20" s="897">
        <v>2762</v>
      </c>
      <c r="C20" s="897">
        <v>2016361</v>
      </c>
      <c r="D20" s="897">
        <v>2553351</v>
      </c>
      <c r="E20" s="897">
        <v>4569712</v>
      </c>
      <c r="F20" s="897">
        <v>88441402</v>
      </c>
      <c r="G20" s="1667">
        <v>43.9</v>
      </c>
      <c r="H20" s="934"/>
      <c r="I20" s="1677"/>
      <c r="J20" s="513"/>
      <c r="K20" s="934"/>
      <c r="L20" s="934"/>
      <c r="M20" s="688"/>
    </row>
    <row r="21" spans="1:13" ht="13.5" customHeight="1" x14ac:dyDescent="0.25">
      <c r="A21" s="1680" t="s">
        <v>1792</v>
      </c>
      <c r="B21" s="897">
        <v>3493</v>
      </c>
      <c r="C21" s="897">
        <v>1364006</v>
      </c>
      <c r="D21" s="897">
        <v>1728334</v>
      </c>
      <c r="E21" s="897">
        <v>3092340</v>
      </c>
      <c r="F21" s="897">
        <v>62727943</v>
      </c>
      <c r="G21" s="1667">
        <v>46</v>
      </c>
      <c r="H21" s="934"/>
      <c r="I21" s="1677"/>
      <c r="J21" s="513"/>
      <c r="K21" s="934"/>
      <c r="L21" s="934"/>
      <c r="M21" s="688"/>
    </row>
    <row r="22" spans="1:13" s="677" customFormat="1" ht="13.5" customHeight="1" x14ac:dyDescent="0.25">
      <c r="A22" s="1681" t="s">
        <v>1793</v>
      </c>
      <c r="B22" s="934">
        <v>508</v>
      </c>
      <c r="C22" s="934">
        <v>10213</v>
      </c>
      <c r="D22" s="934">
        <v>78406</v>
      </c>
      <c r="E22" s="934">
        <v>88619</v>
      </c>
      <c r="F22" s="934">
        <v>81300</v>
      </c>
      <c r="G22" s="1664">
        <v>8</v>
      </c>
      <c r="H22" s="934"/>
      <c r="I22" s="1677"/>
      <c r="J22" s="513"/>
      <c r="K22" s="934"/>
      <c r="L22" s="934"/>
      <c r="M22" s="688"/>
    </row>
    <row r="23" spans="1:13" s="677" customFormat="1" ht="13.5" customHeight="1" x14ac:dyDescent="0.25">
      <c r="A23" s="1681" t="s">
        <v>1794</v>
      </c>
      <c r="B23" s="934">
        <v>1784</v>
      </c>
      <c r="C23" s="934">
        <v>249608</v>
      </c>
      <c r="D23" s="934">
        <v>248819</v>
      </c>
      <c r="E23" s="934">
        <v>498427</v>
      </c>
      <c r="F23" s="934">
        <v>2905698</v>
      </c>
      <c r="G23" s="1664">
        <v>11.6</v>
      </c>
      <c r="H23" s="1679"/>
      <c r="I23" s="1677"/>
      <c r="J23" s="513"/>
      <c r="K23" s="934"/>
      <c r="L23" s="934"/>
      <c r="M23" s="688"/>
    </row>
    <row r="24" spans="1:13" ht="13.5" customHeight="1" x14ac:dyDescent="0.25">
      <c r="A24" s="1680" t="s">
        <v>1795</v>
      </c>
      <c r="B24" s="897">
        <v>358</v>
      </c>
      <c r="C24" s="897">
        <v>85694</v>
      </c>
      <c r="D24" s="897">
        <v>43032</v>
      </c>
      <c r="E24" s="897">
        <v>128726</v>
      </c>
      <c r="F24" s="897">
        <v>1441621</v>
      </c>
      <c r="G24" s="1667">
        <v>16.8</v>
      </c>
      <c r="H24" s="934"/>
      <c r="I24" s="1677"/>
      <c r="J24" s="513"/>
      <c r="K24" s="934"/>
      <c r="L24" s="934"/>
      <c r="M24" s="688"/>
    </row>
    <row r="25" spans="1:13" ht="13.5" customHeight="1" x14ac:dyDescent="0.25">
      <c r="A25" s="1680" t="s">
        <v>1796</v>
      </c>
      <c r="B25" s="897">
        <v>1426</v>
      </c>
      <c r="C25" s="897">
        <v>163914</v>
      </c>
      <c r="D25" s="897">
        <v>205787</v>
      </c>
      <c r="E25" s="897">
        <v>369701</v>
      </c>
      <c r="F25" s="897">
        <v>1464077</v>
      </c>
      <c r="G25" s="1667">
        <v>8.9</v>
      </c>
      <c r="H25" s="934"/>
      <c r="I25" s="1677"/>
      <c r="J25" s="513"/>
      <c r="K25" s="934"/>
      <c r="L25" s="934"/>
      <c r="M25" s="688"/>
    </row>
    <row r="26" spans="1:13" s="1431" customFormat="1" ht="13.5" customHeight="1" x14ac:dyDescent="0.25">
      <c r="A26" s="1681" t="s">
        <v>1797</v>
      </c>
      <c r="B26" s="513">
        <v>690</v>
      </c>
      <c r="C26" s="513">
        <v>10186</v>
      </c>
      <c r="D26" s="513">
        <v>417581</v>
      </c>
      <c r="E26" s="513">
        <v>427767</v>
      </c>
      <c r="F26" s="513">
        <v>124016</v>
      </c>
      <c r="G26" s="1664">
        <v>12.2</v>
      </c>
      <c r="H26" s="934"/>
      <c r="I26" s="1677"/>
      <c r="J26" s="513"/>
      <c r="K26" s="934"/>
      <c r="L26" s="934"/>
      <c r="M26" s="688"/>
    </row>
    <row r="27" spans="1:13" s="1431" customFormat="1" ht="13.5" customHeight="1" x14ac:dyDescent="0.25">
      <c r="A27" s="1681" t="s">
        <v>1798</v>
      </c>
      <c r="B27" s="513">
        <v>635</v>
      </c>
      <c r="C27" s="513">
        <v>239410</v>
      </c>
      <c r="D27" s="513">
        <v>91659</v>
      </c>
      <c r="E27" s="513">
        <v>331069</v>
      </c>
      <c r="F27" s="513">
        <v>1251297</v>
      </c>
      <c r="G27" s="1664">
        <v>5.2</v>
      </c>
      <c r="H27" s="934"/>
      <c r="I27" s="1677"/>
      <c r="J27" s="513"/>
      <c r="K27" s="934"/>
      <c r="L27" s="934"/>
      <c r="M27" s="688"/>
    </row>
    <row r="28" spans="1:13" s="1431" customFormat="1" ht="13.5" customHeight="1" x14ac:dyDescent="0.25">
      <c r="A28" s="1681" t="s">
        <v>1799</v>
      </c>
      <c r="B28" s="513">
        <v>1960</v>
      </c>
      <c r="C28" s="513">
        <v>138104</v>
      </c>
      <c r="D28" s="513">
        <v>741906</v>
      </c>
      <c r="E28" s="513">
        <v>880010</v>
      </c>
      <c r="F28" s="513">
        <v>1567987</v>
      </c>
      <c r="G28" s="1664">
        <v>11.4</v>
      </c>
      <c r="H28" s="934"/>
      <c r="I28" s="1677"/>
      <c r="J28" s="513"/>
      <c r="K28" s="934"/>
      <c r="L28" s="934"/>
      <c r="M28" s="688"/>
    </row>
    <row r="29" spans="1:13" s="1431" customFormat="1" ht="13.5" customHeight="1" x14ac:dyDescent="0.25">
      <c r="A29" s="1681" t="s">
        <v>1800</v>
      </c>
      <c r="B29" s="513">
        <v>2892</v>
      </c>
      <c r="C29" s="513">
        <v>739959</v>
      </c>
      <c r="D29" s="513">
        <v>907978</v>
      </c>
      <c r="E29" s="513">
        <v>1647937</v>
      </c>
      <c r="F29" s="513">
        <v>7282025</v>
      </c>
      <c r="G29" s="1664">
        <v>9.8000000000000007</v>
      </c>
      <c r="H29" s="934"/>
      <c r="I29" s="1677"/>
      <c r="J29" s="513"/>
      <c r="K29" s="934"/>
      <c r="L29" s="934"/>
      <c r="M29" s="688"/>
    </row>
    <row r="30" spans="1:13" s="1431" customFormat="1" ht="13.5" customHeight="1" x14ac:dyDescent="0.25">
      <c r="A30" s="1681" t="s">
        <v>1801</v>
      </c>
      <c r="B30" s="513">
        <v>2974</v>
      </c>
      <c r="C30" s="513">
        <v>388369</v>
      </c>
      <c r="D30" s="513">
        <v>1172519</v>
      </c>
      <c r="E30" s="513">
        <v>1560888</v>
      </c>
      <c r="F30" s="513">
        <v>6265312</v>
      </c>
      <c r="G30" s="1664">
        <v>16.100000000000001</v>
      </c>
      <c r="H30" s="934"/>
      <c r="I30" s="1677"/>
      <c r="J30" s="513"/>
      <c r="K30" s="934"/>
      <c r="L30" s="934"/>
      <c r="M30" s="688"/>
    </row>
    <row r="31" spans="1:13" s="677" customFormat="1" ht="18" customHeight="1" x14ac:dyDescent="0.25">
      <c r="A31" s="1674" t="s">
        <v>1802</v>
      </c>
      <c r="B31" s="1675">
        <v>42863</v>
      </c>
      <c r="C31" s="1675">
        <v>7443540</v>
      </c>
      <c r="D31" s="1675">
        <v>10642806</v>
      </c>
      <c r="E31" s="1675">
        <v>18086346</v>
      </c>
      <c r="F31" s="1675">
        <v>203778058</v>
      </c>
      <c r="G31" s="1676">
        <v>27.4</v>
      </c>
      <c r="I31" s="1677"/>
    </row>
    <row r="32" spans="1:13" s="677" customFormat="1" ht="13.5" customHeight="1" x14ac:dyDescent="0.25">
      <c r="A32" s="894" t="s">
        <v>1784</v>
      </c>
      <c r="B32" s="934">
        <v>15581</v>
      </c>
      <c r="C32" s="934">
        <v>1572512</v>
      </c>
      <c r="D32" s="934">
        <v>705862</v>
      </c>
      <c r="E32" s="934">
        <v>2278374</v>
      </c>
      <c r="F32" s="934">
        <v>22770371</v>
      </c>
      <c r="G32" s="1664">
        <v>14.5</v>
      </c>
      <c r="I32" s="1677"/>
    </row>
    <row r="33" spans="1:10" s="677" customFormat="1" ht="13.5" customHeight="1" x14ac:dyDescent="0.25">
      <c r="A33" s="1678" t="s">
        <v>1785</v>
      </c>
      <c r="B33" s="934">
        <v>173</v>
      </c>
      <c r="C33" s="934">
        <v>31336</v>
      </c>
      <c r="D33" s="934">
        <v>17533</v>
      </c>
      <c r="E33" s="934">
        <v>48869</v>
      </c>
      <c r="F33" s="934">
        <v>745861</v>
      </c>
      <c r="G33" s="1664">
        <v>23.8</v>
      </c>
      <c r="H33" s="1682"/>
      <c r="I33" s="1677"/>
    </row>
    <row r="34" spans="1:10" s="677" customFormat="1" ht="13.5" customHeight="1" x14ac:dyDescent="0.25">
      <c r="A34" s="1678" t="s">
        <v>1786</v>
      </c>
      <c r="B34" s="934">
        <v>16410</v>
      </c>
      <c r="C34" s="934">
        <v>4106133</v>
      </c>
      <c r="D34" s="934">
        <v>6403753</v>
      </c>
      <c r="E34" s="934">
        <v>10509886</v>
      </c>
      <c r="F34" s="934">
        <v>161681770</v>
      </c>
      <c r="G34" s="1664">
        <v>39.4</v>
      </c>
      <c r="I34" s="1677"/>
    </row>
    <row r="35" spans="1:10" ht="13.5" customHeight="1" x14ac:dyDescent="0.25">
      <c r="A35" s="1680" t="s">
        <v>1787</v>
      </c>
      <c r="B35" s="897">
        <v>3631</v>
      </c>
      <c r="C35" s="897">
        <v>336329</v>
      </c>
      <c r="D35" s="897">
        <v>630898</v>
      </c>
      <c r="E35" s="897">
        <v>967227</v>
      </c>
      <c r="F35" s="897">
        <v>5167468</v>
      </c>
      <c r="G35" s="1667">
        <v>15.4</v>
      </c>
      <c r="I35" s="1677"/>
    </row>
    <row r="36" spans="1:10" ht="13.5" customHeight="1" x14ac:dyDescent="0.25">
      <c r="A36" s="1680" t="s">
        <v>1788</v>
      </c>
      <c r="B36" s="897">
        <v>2096</v>
      </c>
      <c r="C36" s="897">
        <v>132515</v>
      </c>
      <c r="D36" s="897">
        <v>1356130</v>
      </c>
      <c r="E36" s="897">
        <v>1488645</v>
      </c>
      <c r="F36" s="897">
        <v>2248875</v>
      </c>
      <c r="G36" s="1667">
        <v>17</v>
      </c>
      <c r="I36" s="1677"/>
    </row>
    <row r="37" spans="1:10" ht="13.5" customHeight="1" x14ac:dyDescent="0.25">
      <c r="A37" s="1680" t="s">
        <v>1789</v>
      </c>
      <c r="B37" s="897">
        <v>3731</v>
      </c>
      <c r="C37" s="897">
        <v>212906</v>
      </c>
      <c r="D37" s="897">
        <v>126583</v>
      </c>
      <c r="E37" s="897">
        <v>339489</v>
      </c>
      <c r="F37" s="897">
        <v>3071337</v>
      </c>
      <c r="G37" s="1667">
        <v>14.4</v>
      </c>
      <c r="I37" s="1677"/>
    </row>
    <row r="38" spans="1:10" ht="13.5" customHeight="1" x14ac:dyDescent="0.25">
      <c r="A38" s="1680" t="s">
        <v>1790</v>
      </c>
      <c r="B38" s="897">
        <v>1011</v>
      </c>
      <c r="C38" s="897">
        <v>77880</v>
      </c>
      <c r="D38" s="897">
        <v>125295</v>
      </c>
      <c r="E38" s="897">
        <v>203175</v>
      </c>
      <c r="F38" s="897">
        <v>998948</v>
      </c>
      <c r="G38" s="1667">
        <v>12.8</v>
      </c>
      <c r="I38" s="1677"/>
    </row>
    <row r="39" spans="1:10" ht="13.5" customHeight="1" x14ac:dyDescent="0.25">
      <c r="A39" s="1680" t="s">
        <v>1791</v>
      </c>
      <c r="B39" s="897">
        <v>2633</v>
      </c>
      <c r="C39" s="897">
        <v>1999049</v>
      </c>
      <c r="D39" s="897">
        <v>2481079</v>
      </c>
      <c r="E39" s="897">
        <v>4480128</v>
      </c>
      <c r="F39" s="897">
        <v>87861551</v>
      </c>
      <c r="G39" s="1667">
        <v>44</v>
      </c>
      <c r="I39" s="1677"/>
    </row>
    <row r="40" spans="1:10" ht="13.5" customHeight="1" x14ac:dyDescent="0.25">
      <c r="A40" s="1680" t="s">
        <v>1792</v>
      </c>
      <c r="B40" s="897">
        <v>3308</v>
      </c>
      <c r="C40" s="897">
        <v>1347454</v>
      </c>
      <c r="D40" s="897">
        <v>1683768</v>
      </c>
      <c r="E40" s="897">
        <v>3031222</v>
      </c>
      <c r="F40" s="897">
        <v>62333591</v>
      </c>
      <c r="G40" s="1667">
        <v>46.3</v>
      </c>
      <c r="I40" s="1677"/>
    </row>
    <row r="41" spans="1:10" s="677" customFormat="1" ht="13.5" customHeight="1" x14ac:dyDescent="0.25">
      <c r="A41" s="1681" t="s">
        <v>1793</v>
      </c>
      <c r="B41" s="934">
        <v>462</v>
      </c>
      <c r="C41" s="934">
        <v>9987</v>
      </c>
      <c r="D41" s="934">
        <v>70868</v>
      </c>
      <c r="E41" s="934">
        <v>80855</v>
      </c>
      <c r="F41" s="934">
        <v>80663</v>
      </c>
      <c r="G41" s="1664">
        <v>8.1</v>
      </c>
      <c r="I41" s="1677"/>
    </row>
    <row r="42" spans="1:10" s="677" customFormat="1" ht="13.5" customHeight="1" x14ac:dyDescent="0.25">
      <c r="A42" s="1681" t="s">
        <v>1794</v>
      </c>
      <c r="B42" s="934">
        <v>1714</v>
      </c>
      <c r="C42" s="934">
        <v>243592</v>
      </c>
      <c r="D42" s="934">
        <v>243972</v>
      </c>
      <c r="E42" s="934">
        <v>487564</v>
      </c>
      <c r="F42" s="934">
        <v>2857942</v>
      </c>
      <c r="G42" s="1664">
        <v>11.7</v>
      </c>
      <c r="I42" s="1677"/>
    </row>
    <row r="43" spans="1:10" ht="13.5" customHeight="1" x14ac:dyDescent="0.25">
      <c r="A43" s="1680" t="s">
        <v>1795</v>
      </c>
      <c r="B43" s="897">
        <v>353</v>
      </c>
      <c r="C43" s="897">
        <v>85032</v>
      </c>
      <c r="D43" s="897">
        <v>42541</v>
      </c>
      <c r="E43" s="897">
        <v>127573</v>
      </c>
      <c r="F43" s="897">
        <v>1436591</v>
      </c>
      <c r="G43" s="1667">
        <v>16.899999999999999</v>
      </c>
      <c r="H43" s="677"/>
      <c r="I43" s="1677"/>
    </row>
    <row r="44" spans="1:10" ht="13.5" customHeight="1" x14ac:dyDescent="0.25">
      <c r="A44" s="1680" t="s">
        <v>1796</v>
      </c>
      <c r="B44" s="897">
        <v>1361</v>
      </c>
      <c r="C44" s="897">
        <v>158560</v>
      </c>
      <c r="D44" s="897">
        <v>201431</v>
      </c>
      <c r="E44" s="897">
        <v>359991</v>
      </c>
      <c r="F44" s="897">
        <v>1421351</v>
      </c>
      <c r="G44" s="1667">
        <v>9</v>
      </c>
      <c r="H44" s="677"/>
      <c r="I44" s="1677"/>
    </row>
    <row r="45" spans="1:10" s="1431" customFormat="1" ht="13.5" customHeight="1" x14ac:dyDescent="0.25">
      <c r="A45" s="1681" t="s">
        <v>1797</v>
      </c>
      <c r="B45" s="934">
        <v>622</v>
      </c>
      <c r="C45" s="934">
        <v>10186</v>
      </c>
      <c r="D45" s="934">
        <v>396101</v>
      </c>
      <c r="E45" s="934">
        <v>406287</v>
      </c>
      <c r="F45" s="934">
        <v>124016</v>
      </c>
      <c r="G45" s="1664">
        <v>12.2</v>
      </c>
      <c r="H45" s="677"/>
      <c r="I45" s="1677"/>
    </row>
    <row r="46" spans="1:10" s="1431" customFormat="1" ht="13.5" customHeight="1" x14ac:dyDescent="0.25">
      <c r="A46" s="1681" t="s">
        <v>1798</v>
      </c>
      <c r="B46" s="934">
        <v>619</v>
      </c>
      <c r="C46" s="934">
        <v>236337</v>
      </c>
      <c r="D46" s="934">
        <v>90570</v>
      </c>
      <c r="E46" s="934">
        <v>326907</v>
      </c>
      <c r="F46" s="934">
        <v>1219484</v>
      </c>
      <c r="G46" s="1664">
        <v>5.2</v>
      </c>
      <c r="H46" s="1682"/>
      <c r="I46" s="1677"/>
    </row>
    <row r="47" spans="1:10" s="1431" customFormat="1" ht="13.5" customHeight="1" x14ac:dyDescent="0.25">
      <c r="A47" s="1681" t="s">
        <v>1799</v>
      </c>
      <c r="B47" s="934">
        <v>1681</v>
      </c>
      <c r="C47" s="934">
        <v>109683</v>
      </c>
      <c r="D47" s="934">
        <v>679624</v>
      </c>
      <c r="E47" s="934">
        <v>789307</v>
      </c>
      <c r="F47" s="934">
        <v>815780</v>
      </c>
      <c r="G47" s="1664">
        <v>7.4</v>
      </c>
      <c r="H47" s="677"/>
      <c r="I47" s="1677"/>
    </row>
    <row r="48" spans="1:10" s="1431" customFormat="1" ht="13.5" customHeight="1" x14ac:dyDescent="0.25">
      <c r="A48" s="1681" t="s">
        <v>1800</v>
      </c>
      <c r="B48" s="934">
        <v>2764</v>
      </c>
      <c r="C48" s="934">
        <v>739836</v>
      </c>
      <c r="D48" s="934">
        <v>894586</v>
      </c>
      <c r="E48" s="934">
        <v>1634422</v>
      </c>
      <c r="F48" s="934">
        <v>7281447</v>
      </c>
      <c r="G48" s="1664">
        <v>9.8000000000000007</v>
      </c>
      <c r="H48" s="677"/>
      <c r="I48" s="1677"/>
      <c r="J48" s="1431" t="s">
        <v>91</v>
      </c>
    </row>
    <row r="49" spans="1:9" s="1431" customFormat="1" ht="15" customHeight="1" x14ac:dyDescent="0.25">
      <c r="A49" s="1681" t="s">
        <v>1801</v>
      </c>
      <c r="B49" s="934">
        <v>2837</v>
      </c>
      <c r="C49" s="934">
        <v>383938</v>
      </c>
      <c r="D49" s="934">
        <v>1139937</v>
      </c>
      <c r="E49" s="934">
        <v>1523875</v>
      </c>
      <c r="F49" s="934">
        <v>6200724</v>
      </c>
      <c r="G49" s="1664">
        <v>16.2</v>
      </c>
      <c r="H49" s="677"/>
      <c r="I49" s="1677"/>
    </row>
    <row r="50" spans="1:9" s="677" customFormat="1" ht="18" customHeight="1" x14ac:dyDescent="0.25">
      <c r="A50" s="1674" t="s">
        <v>1803</v>
      </c>
      <c r="B50" s="1675">
        <v>12250</v>
      </c>
      <c r="C50" s="1675">
        <v>2263155</v>
      </c>
      <c r="D50" s="1675">
        <v>3324808</v>
      </c>
      <c r="E50" s="1675">
        <v>5587963</v>
      </c>
      <c r="F50" s="1675">
        <v>39589268</v>
      </c>
      <c r="G50" s="1676">
        <v>17.5</v>
      </c>
      <c r="I50" s="1677"/>
    </row>
    <row r="51" spans="1:9" s="677" customFormat="1" ht="15" customHeight="1" x14ac:dyDescent="0.25">
      <c r="A51" s="894" t="s">
        <v>1784</v>
      </c>
      <c r="B51" s="893">
        <v>3101</v>
      </c>
      <c r="C51" s="893">
        <v>283392</v>
      </c>
      <c r="D51" s="893">
        <v>203385</v>
      </c>
      <c r="E51" s="893">
        <v>486777</v>
      </c>
      <c r="F51" s="893">
        <v>3058069</v>
      </c>
      <c r="G51" s="1664">
        <v>10.8</v>
      </c>
      <c r="I51" s="1677"/>
    </row>
    <row r="52" spans="1:9" s="677" customFormat="1" ht="15" customHeight="1" x14ac:dyDescent="0.25">
      <c r="A52" s="1678" t="s">
        <v>1785</v>
      </c>
      <c r="B52" s="934">
        <v>28</v>
      </c>
      <c r="C52" s="934">
        <v>8528</v>
      </c>
      <c r="D52" s="934">
        <v>3176</v>
      </c>
      <c r="E52" s="934">
        <v>11704</v>
      </c>
      <c r="F52" s="934">
        <v>183995</v>
      </c>
      <c r="G52" s="1664">
        <v>21.6</v>
      </c>
      <c r="I52" s="1677"/>
    </row>
    <row r="53" spans="1:9" s="677" customFormat="1" ht="15" customHeight="1" x14ac:dyDescent="0.25">
      <c r="A53" s="1678" t="s">
        <v>1786</v>
      </c>
      <c r="B53" s="934">
        <v>5495</v>
      </c>
      <c r="C53" s="934">
        <v>1111345</v>
      </c>
      <c r="D53" s="934">
        <v>1668000</v>
      </c>
      <c r="E53" s="934">
        <v>2779345</v>
      </c>
      <c r="F53" s="934">
        <v>29000697</v>
      </c>
      <c r="G53" s="1664">
        <v>26.1</v>
      </c>
      <c r="I53" s="1677"/>
    </row>
    <row r="54" spans="1:9" ht="15" customHeight="1" x14ac:dyDescent="0.25">
      <c r="A54" s="1680" t="s">
        <v>1787</v>
      </c>
      <c r="B54" s="897">
        <v>928</v>
      </c>
      <c r="C54" s="897">
        <v>88122</v>
      </c>
      <c r="D54" s="897">
        <v>158154</v>
      </c>
      <c r="E54" s="897">
        <v>246276</v>
      </c>
      <c r="F54" s="897">
        <v>1244266</v>
      </c>
      <c r="G54" s="1667">
        <v>14.1</v>
      </c>
      <c r="I54" s="1677"/>
    </row>
    <row r="55" spans="1:9" ht="15" customHeight="1" x14ac:dyDescent="0.25">
      <c r="A55" s="1680" t="s">
        <v>1788</v>
      </c>
      <c r="B55" s="897">
        <v>499</v>
      </c>
      <c r="C55" s="897">
        <v>49721</v>
      </c>
      <c r="D55" s="897">
        <v>354608</v>
      </c>
      <c r="E55" s="897">
        <v>404329</v>
      </c>
      <c r="F55" s="897">
        <v>783652</v>
      </c>
      <c r="G55" s="1667">
        <v>15.8</v>
      </c>
      <c r="I55" s="1677"/>
    </row>
    <row r="56" spans="1:9" ht="15" customHeight="1" x14ac:dyDescent="0.25">
      <c r="A56" s="1680" t="s">
        <v>1789</v>
      </c>
      <c r="B56" s="897">
        <v>2161</v>
      </c>
      <c r="C56" s="897">
        <v>109215</v>
      </c>
      <c r="D56" s="897">
        <v>23213</v>
      </c>
      <c r="E56" s="897">
        <v>132428</v>
      </c>
      <c r="F56" s="897">
        <v>1640595</v>
      </c>
      <c r="G56" s="1667">
        <v>15</v>
      </c>
      <c r="I56" s="1677"/>
    </row>
    <row r="57" spans="1:9" ht="15" customHeight="1" x14ac:dyDescent="0.25">
      <c r="A57" s="1680" t="s">
        <v>1790</v>
      </c>
      <c r="B57" s="897">
        <v>276</v>
      </c>
      <c r="C57" s="897">
        <v>20204</v>
      </c>
      <c r="D57" s="897">
        <v>26542</v>
      </c>
      <c r="E57" s="897">
        <v>46746</v>
      </c>
      <c r="F57" s="897">
        <v>222437</v>
      </c>
      <c r="G57" s="1667">
        <v>11</v>
      </c>
      <c r="I57" s="1677"/>
    </row>
    <row r="58" spans="1:9" ht="15" customHeight="1" x14ac:dyDescent="0.25">
      <c r="A58" s="1680" t="s">
        <v>1791</v>
      </c>
      <c r="B58" s="897">
        <v>860</v>
      </c>
      <c r="C58" s="897">
        <v>530685</v>
      </c>
      <c r="D58" s="897">
        <v>759665</v>
      </c>
      <c r="E58" s="897">
        <v>1290350</v>
      </c>
      <c r="F58" s="897">
        <v>14560291</v>
      </c>
      <c r="G58" s="1667">
        <v>27.4</v>
      </c>
      <c r="I58" s="1677"/>
    </row>
    <row r="59" spans="1:9" ht="15" customHeight="1" x14ac:dyDescent="0.25">
      <c r="A59" s="1680" t="s">
        <v>1792</v>
      </c>
      <c r="B59" s="897">
        <v>771</v>
      </c>
      <c r="C59" s="897">
        <v>313398</v>
      </c>
      <c r="D59" s="897">
        <v>345818</v>
      </c>
      <c r="E59" s="897">
        <v>659216</v>
      </c>
      <c r="F59" s="897">
        <v>10549456</v>
      </c>
      <c r="G59" s="1667">
        <v>33.700000000000003</v>
      </c>
      <c r="I59" s="1677"/>
    </row>
    <row r="60" spans="1:9" s="677" customFormat="1" ht="15" customHeight="1" x14ac:dyDescent="0.25">
      <c r="A60" s="1681" t="s">
        <v>1793</v>
      </c>
      <c r="B60" s="934">
        <v>134</v>
      </c>
      <c r="C60" s="934">
        <v>2598</v>
      </c>
      <c r="D60" s="934">
        <v>21928</v>
      </c>
      <c r="E60" s="934">
        <v>24526</v>
      </c>
      <c r="F60" s="934">
        <v>26990</v>
      </c>
      <c r="G60" s="1664">
        <v>10.4</v>
      </c>
      <c r="I60" s="1677"/>
    </row>
    <row r="61" spans="1:9" s="677" customFormat="1" ht="15" customHeight="1" x14ac:dyDescent="0.25">
      <c r="A61" s="1681" t="s">
        <v>1794</v>
      </c>
      <c r="B61" s="934">
        <v>580</v>
      </c>
      <c r="C61" s="934">
        <v>80655</v>
      </c>
      <c r="D61" s="934">
        <v>105730</v>
      </c>
      <c r="E61" s="934">
        <v>186385</v>
      </c>
      <c r="F61" s="934">
        <v>908893</v>
      </c>
      <c r="G61" s="1664">
        <v>11.3</v>
      </c>
      <c r="I61" s="1677"/>
    </row>
    <row r="62" spans="1:9" s="677" customFormat="1" ht="15" customHeight="1" x14ac:dyDescent="0.25">
      <c r="A62" s="1680" t="s">
        <v>1795</v>
      </c>
      <c r="B62" s="897">
        <v>88</v>
      </c>
      <c r="C62" s="897">
        <v>19988</v>
      </c>
      <c r="D62" s="897">
        <v>11970</v>
      </c>
      <c r="E62" s="897">
        <v>31958</v>
      </c>
      <c r="F62" s="897">
        <v>414858</v>
      </c>
      <c r="G62" s="1667">
        <v>20.8</v>
      </c>
      <c r="I62" s="1677"/>
    </row>
    <row r="63" spans="1:9" s="677" customFormat="1" ht="15" customHeight="1" x14ac:dyDescent="0.25">
      <c r="A63" s="1680" t="s">
        <v>1796</v>
      </c>
      <c r="B63" s="897">
        <v>492</v>
      </c>
      <c r="C63" s="897">
        <v>60667</v>
      </c>
      <c r="D63" s="897">
        <v>93760</v>
      </c>
      <c r="E63" s="897">
        <v>154427</v>
      </c>
      <c r="F63" s="897">
        <v>494035</v>
      </c>
      <c r="G63" s="1667">
        <v>8.1</v>
      </c>
      <c r="I63" s="1677"/>
    </row>
    <row r="64" spans="1:9" s="677" customFormat="1" ht="15" customHeight="1" x14ac:dyDescent="0.25">
      <c r="A64" s="1681" t="s">
        <v>1797</v>
      </c>
      <c r="B64" s="934">
        <v>147</v>
      </c>
      <c r="C64" s="934">
        <v>244</v>
      </c>
      <c r="D64" s="934">
        <v>116524</v>
      </c>
      <c r="E64" s="934">
        <v>116768</v>
      </c>
      <c r="F64" s="934">
        <v>1207</v>
      </c>
      <c r="G64" s="1683">
        <v>4.9000000000000004</v>
      </c>
      <c r="I64" s="1677"/>
    </row>
    <row r="65" spans="1:9" s="677" customFormat="1" ht="15" customHeight="1" x14ac:dyDescent="0.25">
      <c r="A65" s="1681" t="s">
        <v>1798</v>
      </c>
      <c r="B65" s="934">
        <v>186</v>
      </c>
      <c r="C65" s="934">
        <v>88389</v>
      </c>
      <c r="D65" s="934">
        <v>24578</v>
      </c>
      <c r="E65" s="934">
        <v>112967</v>
      </c>
      <c r="F65" s="934">
        <v>624024</v>
      </c>
      <c r="G65" s="1664">
        <v>7.1</v>
      </c>
      <c r="I65" s="1677"/>
    </row>
    <row r="66" spans="1:9" s="677" customFormat="1" ht="15" customHeight="1" x14ac:dyDescent="0.25">
      <c r="A66" s="1681" t="s">
        <v>1799</v>
      </c>
      <c r="B66" s="934">
        <v>499</v>
      </c>
      <c r="C66" s="934">
        <v>17574</v>
      </c>
      <c r="D66" s="934">
        <v>279176</v>
      </c>
      <c r="E66" s="934">
        <v>296750</v>
      </c>
      <c r="F66" s="934">
        <v>152653</v>
      </c>
      <c r="G66" s="1664">
        <v>8.6999999999999993</v>
      </c>
      <c r="I66" s="1677"/>
    </row>
    <row r="67" spans="1:9" s="677" customFormat="1" ht="15" customHeight="1" x14ac:dyDescent="0.25">
      <c r="A67" s="1681" t="s">
        <v>1800</v>
      </c>
      <c r="B67" s="934">
        <v>1227</v>
      </c>
      <c r="C67" s="934">
        <v>506934</v>
      </c>
      <c r="D67" s="934">
        <v>341658</v>
      </c>
      <c r="E67" s="934">
        <v>848592</v>
      </c>
      <c r="F67" s="934">
        <v>3470428</v>
      </c>
      <c r="G67" s="1664">
        <v>6.8</v>
      </c>
      <c r="I67" s="1677"/>
    </row>
    <row r="68" spans="1:9" s="677" customFormat="1" ht="15" customHeight="1" x14ac:dyDescent="0.25">
      <c r="A68" s="1681" t="s">
        <v>1801</v>
      </c>
      <c r="B68" s="934">
        <v>853</v>
      </c>
      <c r="C68" s="934">
        <v>163496</v>
      </c>
      <c r="D68" s="934">
        <v>560653</v>
      </c>
      <c r="E68" s="934">
        <v>724149</v>
      </c>
      <c r="F68" s="934">
        <v>2162312</v>
      </c>
      <c r="G68" s="1664">
        <v>13.2</v>
      </c>
      <c r="I68" s="1677"/>
    </row>
    <row r="69" spans="1:9" ht="3.75" customHeight="1" thickBot="1" x14ac:dyDescent="0.3">
      <c r="A69" s="689"/>
      <c r="B69" s="1684"/>
      <c r="C69" s="1684"/>
      <c r="D69" s="1684"/>
      <c r="E69" s="1684"/>
      <c r="F69" s="1684"/>
      <c r="G69" s="1684"/>
    </row>
    <row r="70" spans="1:9" ht="3.75" customHeight="1" thickTop="1" x14ac:dyDescent="0.25">
      <c r="A70" s="632"/>
      <c r="B70" s="634"/>
      <c r="C70" s="634"/>
      <c r="D70" s="634"/>
      <c r="E70" s="634"/>
      <c r="F70" s="634"/>
      <c r="G70" s="1667"/>
    </row>
    <row r="71" spans="1:9" ht="10" customHeight="1" x14ac:dyDescent="0.25">
      <c r="A71" s="1685"/>
      <c r="G71" s="1667"/>
    </row>
    <row r="72" spans="1:9" x14ac:dyDescent="0.25">
      <c r="G72" s="1664"/>
    </row>
    <row r="73" spans="1:9" x14ac:dyDescent="0.25">
      <c r="A73" s="632"/>
      <c r="G73" s="1664"/>
    </row>
    <row r="74" spans="1:9" x14ac:dyDescent="0.25">
      <c r="A74" s="632"/>
      <c r="G74" s="1664"/>
    </row>
    <row r="75" spans="1:9" x14ac:dyDescent="0.25">
      <c r="A75" s="632"/>
      <c r="G75" s="1664"/>
    </row>
    <row r="76" spans="1:9" x14ac:dyDescent="0.25">
      <c r="A76" s="632"/>
      <c r="G76" s="1664"/>
    </row>
    <row r="77" spans="1:9" x14ac:dyDescent="0.25">
      <c r="A77" s="632"/>
      <c r="B77" s="634"/>
      <c r="C77" s="634"/>
      <c r="D77" s="634"/>
      <c r="E77" s="634"/>
      <c r="F77" s="634"/>
      <c r="G77" s="634"/>
    </row>
    <row r="78" spans="1:9" x14ac:dyDescent="0.25">
      <c r="A78" s="632"/>
      <c r="B78" s="634"/>
      <c r="C78" s="634"/>
      <c r="D78" s="634"/>
      <c r="E78" s="634"/>
      <c r="F78" s="634"/>
      <c r="G78" s="634"/>
    </row>
    <row r="79" spans="1:9" x14ac:dyDescent="0.25">
      <c r="A79" s="632"/>
      <c r="B79" s="634"/>
      <c r="C79" s="634"/>
      <c r="D79" s="634"/>
      <c r="E79" s="634"/>
      <c r="F79" s="634"/>
      <c r="G79" s="634"/>
    </row>
    <row r="80" spans="1:9" x14ac:dyDescent="0.25">
      <c r="A80" s="632"/>
      <c r="B80" s="634"/>
      <c r="C80" s="634"/>
      <c r="D80" s="634"/>
      <c r="E80" s="634"/>
      <c r="F80" s="634"/>
      <c r="G80" s="634"/>
    </row>
    <row r="81" spans="1:7" x14ac:dyDescent="0.25">
      <c r="A81" s="632"/>
      <c r="B81" s="634"/>
      <c r="C81" s="634"/>
      <c r="D81" s="634"/>
      <c r="E81" s="634"/>
      <c r="F81" s="634"/>
      <c r="G81" s="634"/>
    </row>
    <row r="82" spans="1:7" x14ac:dyDescent="0.25">
      <c r="A82" s="632"/>
      <c r="B82" s="634"/>
      <c r="C82" s="634"/>
      <c r="D82" s="634"/>
      <c r="E82" s="634"/>
      <c r="F82" s="634"/>
      <c r="G82" s="634"/>
    </row>
    <row r="83" spans="1:7" x14ac:dyDescent="0.25">
      <c r="A83" s="632"/>
      <c r="B83" s="634"/>
      <c r="C83" s="634"/>
      <c r="D83" s="634"/>
      <c r="E83" s="634"/>
      <c r="F83" s="634"/>
      <c r="G83" s="634"/>
    </row>
    <row r="84" spans="1:7" x14ac:dyDescent="0.25">
      <c r="B84" s="1686"/>
      <c r="C84" s="1686"/>
      <c r="D84" s="1686"/>
      <c r="E84" s="1686"/>
      <c r="F84" s="1686"/>
      <c r="G84" s="1686"/>
    </row>
    <row r="85" spans="1:7" x14ac:dyDescent="0.25">
      <c r="B85" s="1686"/>
      <c r="C85" s="1686"/>
      <c r="D85" s="1686"/>
      <c r="E85" s="1686"/>
      <c r="F85" s="1686"/>
      <c r="G85" s="1686"/>
    </row>
    <row r="86" spans="1:7" x14ac:dyDescent="0.25">
      <c r="B86" s="1686"/>
      <c r="C86" s="1686"/>
      <c r="D86" s="1686"/>
      <c r="E86" s="1686"/>
      <c r="F86" s="1686"/>
      <c r="G86" s="1686"/>
    </row>
    <row r="87" spans="1:7" x14ac:dyDescent="0.25">
      <c r="B87" s="1686"/>
      <c r="C87" s="1686"/>
      <c r="D87" s="1686"/>
      <c r="E87" s="1686"/>
      <c r="F87" s="1686"/>
      <c r="G87" s="1686"/>
    </row>
    <row r="88" spans="1:7" x14ac:dyDescent="0.25">
      <c r="B88" s="1686"/>
      <c r="C88" s="1686"/>
      <c r="D88" s="1686"/>
      <c r="E88" s="1686"/>
      <c r="F88" s="1686"/>
      <c r="G88" s="1686"/>
    </row>
    <row r="89" spans="1:7" x14ac:dyDescent="0.25">
      <c r="B89" s="1686"/>
      <c r="C89" s="1686"/>
      <c r="D89" s="1686"/>
      <c r="E89" s="1686"/>
      <c r="F89" s="1686"/>
      <c r="G89" s="1686"/>
    </row>
    <row r="90" spans="1:7" x14ac:dyDescent="0.25">
      <c r="B90" s="1686"/>
      <c r="C90" s="1686"/>
      <c r="D90" s="1686"/>
      <c r="E90" s="1686"/>
      <c r="F90" s="1686"/>
      <c r="G90" s="1686"/>
    </row>
    <row r="91" spans="1:7" x14ac:dyDescent="0.25">
      <c r="B91" s="1686"/>
      <c r="C91" s="1686"/>
      <c r="D91" s="1686"/>
      <c r="E91" s="1686"/>
      <c r="F91" s="1686"/>
      <c r="G91" s="1686"/>
    </row>
    <row r="92" spans="1:7" x14ac:dyDescent="0.25">
      <c r="B92" s="1686"/>
      <c r="C92" s="1686"/>
      <c r="D92" s="1686"/>
      <c r="E92" s="1686"/>
      <c r="F92" s="1686"/>
      <c r="G92" s="1686"/>
    </row>
    <row r="93" spans="1:7" x14ac:dyDescent="0.25">
      <c r="B93" s="1686"/>
      <c r="C93" s="1686"/>
      <c r="D93" s="1686"/>
      <c r="E93" s="1686"/>
      <c r="F93" s="1686"/>
      <c r="G93" s="1686"/>
    </row>
    <row r="94" spans="1:7" x14ac:dyDescent="0.25">
      <c r="B94" s="1686"/>
      <c r="C94" s="1686"/>
      <c r="D94" s="1686"/>
      <c r="E94" s="1686"/>
      <c r="F94" s="1686"/>
      <c r="G94" s="1686"/>
    </row>
    <row r="95" spans="1:7" x14ac:dyDescent="0.25">
      <c r="B95" s="1686"/>
      <c r="C95" s="1686"/>
      <c r="D95" s="1686"/>
      <c r="E95" s="1686"/>
      <c r="F95" s="1686"/>
      <c r="G95" s="1686"/>
    </row>
    <row r="96" spans="1:7" x14ac:dyDescent="0.25">
      <c r="B96" s="1686"/>
      <c r="C96" s="1686"/>
      <c r="D96" s="1686"/>
      <c r="E96" s="1686"/>
      <c r="F96" s="1686"/>
      <c r="G96" s="1686"/>
    </row>
    <row r="97" spans="2:7" x14ac:dyDescent="0.25">
      <c r="B97" s="1686"/>
      <c r="C97" s="1686"/>
      <c r="D97" s="1686"/>
      <c r="E97" s="1686"/>
      <c r="F97" s="1686"/>
      <c r="G97" s="1686"/>
    </row>
    <row r="98" spans="2:7" x14ac:dyDescent="0.25">
      <c r="B98" s="1686"/>
      <c r="C98" s="1686"/>
      <c r="D98" s="1686"/>
      <c r="E98" s="1686"/>
      <c r="F98" s="1686"/>
      <c r="G98" s="1686"/>
    </row>
    <row r="99" spans="2:7" x14ac:dyDescent="0.25">
      <c r="B99" s="1686"/>
      <c r="C99" s="1686"/>
      <c r="D99" s="1686"/>
      <c r="E99" s="1686"/>
      <c r="F99" s="1686"/>
      <c r="G99" s="1686"/>
    </row>
    <row r="100" spans="2:7" x14ac:dyDescent="0.25">
      <c r="B100" s="1686"/>
      <c r="C100" s="1686"/>
      <c r="D100" s="1686"/>
      <c r="E100" s="1686"/>
      <c r="F100" s="1686"/>
      <c r="G100" s="1686"/>
    </row>
    <row r="101" spans="2:7" x14ac:dyDescent="0.25">
      <c r="B101" s="1686"/>
      <c r="C101" s="1686"/>
      <c r="D101" s="1686"/>
      <c r="E101" s="1686"/>
      <c r="F101" s="1686"/>
      <c r="G101" s="1686"/>
    </row>
    <row r="102" spans="2:7" x14ac:dyDescent="0.25">
      <c r="B102" s="1686"/>
      <c r="C102" s="1686"/>
      <c r="D102" s="1686"/>
      <c r="E102" s="1686"/>
      <c r="F102" s="1686"/>
      <c r="G102" s="1686"/>
    </row>
    <row r="103" spans="2:7" x14ac:dyDescent="0.25">
      <c r="B103" s="1686"/>
      <c r="C103" s="1686"/>
      <c r="D103" s="1686"/>
      <c r="E103" s="1686"/>
      <c r="F103" s="1686"/>
      <c r="G103" s="1686"/>
    </row>
    <row r="104" spans="2:7" x14ac:dyDescent="0.25">
      <c r="B104" s="1686"/>
      <c r="C104" s="1686"/>
      <c r="D104" s="1686"/>
      <c r="E104" s="1686"/>
      <c r="F104" s="1686"/>
      <c r="G104" s="1686"/>
    </row>
    <row r="105" spans="2:7" x14ac:dyDescent="0.25">
      <c r="B105" s="1686"/>
      <c r="C105" s="1686"/>
      <c r="D105" s="1686"/>
      <c r="E105" s="1686"/>
      <c r="F105" s="1686"/>
      <c r="G105" s="1686"/>
    </row>
    <row r="106" spans="2:7" x14ac:dyDescent="0.25">
      <c r="B106" s="1686"/>
      <c r="C106" s="1686"/>
      <c r="D106" s="1686"/>
      <c r="E106" s="1686"/>
      <c r="F106" s="1686"/>
      <c r="G106" s="1686"/>
    </row>
    <row r="107" spans="2:7" x14ac:dyDescent="0.25">
      <c r="B107" s="1686"/>
      <c r="C107" s="1686"/>
      <c r="D107" s="1686"/>
      <c r="E107" s="1686"/>
      <c r="F107" s="1686"/>
      <c r="G107" s="1686"/>
    </row>
    <row r="108" spans="2:7" x14ac:dyDescent="0.25">
      <c r="B108" s="1686"/>
      <c r="C108" s="1686"/>
      <c r="D108" s="1686"/>
      <c r="E108" s="1686"/>
      <c r="F108" s="1686"/>
      <c r="G108" s="1686"/>
    </row>
    <row r="109" spans="2:7" x14ac:dyDescent="0.25">
      <c r="B109" s="1686"/>
      <c r="C109" s="1686"/>
      <c r="D109" s="1686"/>
      <c r="E109" s="1686"/>
      <c r="F109" s="1686"/>
      <c r="G109" s="1686"/>
    </row>
    <row r="110" spans="2:7" x14ac:dyDescent="0.25">
      <c r="B110" s="1686"/>
      <c r="C110" s="1686"/>
      <c r="D110" s="1686"/>
      <c r="E110" s="1686"/>
      <c r="F110" s="1686"/>
      <c r="G110" s="1686"/>
    </row>
    <row r="111" spans="2:7" x14ac:dyDescent="0.25">
      <c r="B111" s="1686"/>
      <c r="C111" s="1686"/>
      <c r="D111" s="1686"/>
      <c r="E111" s="1686"/>
      <c r="F111" s="1686"/>
      <c r="G111" s="1686"/>
    </row>
    <row r="112" spans="2:7" x14ac:dyDescent="0.25">
      <c r="B112" s="1686"/>
      <c r="C112" s="1686"/>
      <c r="D112" s="1686"/>
      <c r="E112" s="1686"/>
      <c r="F112" s="1686"/>
      <c r="G112" s="1686"/>
    </row>
    <row r="113" spans="2:7" x14ac:dyDescent="0.25">
      <c r="B113" s="1686"/>
      <c r="C113" s="1686"/>
      <c r="D113" s="1686"/>
      <c r="E113" s="1686"/>
      <c r="F113" s="1686"/>
      <c r="G113" s="1686"/>
    </row>
    <row r="114" spans="2:7" x14ac:dyDescent="0.25">
      <c r="B114" s="1686"/>
      <c r="C114" s="1686"/>
      <c r="D114" s="1686"/>
      <c r="E114" s="1686"/>
      <c r="F114" s="1686"/>
      <c r="G114" s="1686"/>
    </row>
    <row r="115" spans="2:7" x14ac:dyDescent="0.25">
      <c r="B115" s="1686"/>
      <c r="C115" s="1686"/>
      <c r="D115" s="1686"/>
      <c r="E115" s="1686"/>
      <c r="F115" s="1686"/>
      <c r="G115" s="1686"/>
    </row>
    <row r="116" spans="2:7" x14ac:dyDescent="0.25">
      <c r="B116" s="1686"/>
      <c r="C116" s="1686"/>
      <c r="D116" s="1686"/>
      <c r="E116" s="1686"/>
      <c r="F116" s="1686"/>
      <c r="G116" s="1686"/>
    </row>
    <row r="117" spans="2:7" x14ac:dyDescent="0.25">
      <c r="B117" s="1686"/>
      <c r="C117" s="1686"/>
      <c r="D117" s="1686"/>
      <c r="E117" s="1686"/>
      <c r="F117" s="1686"/>
      <c r="G117" s="1686"/>
    </row>
    <row r="118" spans="2:7" x14ac:dyDescent="0.25">
      <c r="B118" s="1686"/>
      <c r="C118" s="1686"/>
      <c r="D118" s="1686"/>
      <c r="E118" s="1686"/>
      <c r="F118" s="1686"/>
      <c r="G118" s="1686"/>
    </row>
    <row r="119" spans="2:7" x14ac:dyDescent="0.25">
      <c r="B119" s="1686"/>
      <c r="C119" s="1686"/>
      <c r="D119" s="1686"/>
      <c r="E119" s="1686"/>
      <c r="F119" s="1686"/>
      <c r="G119" s="1686"/>
    </row>
    <row r="120" spans="2:7" x14ac:dyDescent="0.25">
      <c r="B120" s="1686"/>
      <c r="C120" s="1686"/>
      <c r="D120" s="1686"/>
      <c r="E120" s="1686"/>
      <c r="F120" s="1686"/>
      <c r="G120" s="1686"/>
    </row>
    <row r="121" spans="2:7" x14ac:dyDescent="0.25">
      <c r="B121" s="1686"/>
      <c r="C121" s="1686"/>
      <c r="D121" s="1686"/>
      <c r="E121" s="1686"/>
      <c r="F121" s="1686"/>
      <c r="G121" s="1686"/>
    </row>
    <row r="122" spans="2:7" x14ac:dyDescent="0.25">
      <c r="B122" s="1686"/>
      <c r="C122" s="1686"/>
      <c r="D122" s="1686"/>
      <c r="E122" s="1686"/>
      <c r="F122" s="1686"/>
      <c r="G122" s="1686"/>
    </row>
    <row r="123" spans="2:7" x14ac:dyDescent="0.25">
      <c r="B123" s="1686"/>
      <c r="C123" s="1686"/>
      <c r="D123" s="1686"/>
      <c r="E123" s="1686"/>
      <c r="F123" s="1686"/>
      <c r="G123" s="1686"/>
    </row>
    <row r="124" spans="2:7" x14ac:dyDescent="0.25">
      <c r="B124" s="1686"/>
      <c r="C124" s="1686"/>
      <c r="D124" s="1686"/>
      <c r="E124" s="1686"/>
      <c r="F124" s="1686"/>
      <c r="G124" s="1686"/>
    </row>
    <row r="125" spans="2:7" x14ac:dyDescent="0.25">
      <c r="B125" s="1686"/>
      <c r="C125" s="1686"/>
      <c r="D125" s="1686"/>
      <c r="E125" s="1686"/>
      <c r="F125" s="1686"/>
      <c r="G125" s="1686"/>
    </row>
    <row r="126" spans="2:7" x14ac:dyDescent="0.25">
      <c r="B126" s="1686"/>
      <c r="C126" s="1686"/>
      <c r="D126" s="1686"/>
      <c r="E126" s="1686"/>
      <c r="F126" s="1686"/>
      <c r="G126" s="1686"/>
    </row>
    <row r="127" spans="2:7" x14ac:dyDescent="0.25">
      <c r="B127" s="1686"/>
      <c r="C127" s="1686"/>
      <c r="D127" s="1686"/>
      <c r="E127" s="1686"/>
      <c r="F127" s="1686"/>
      <c r="G127" s="1686"/>
    </row>
    <row r="128" spans="2:7" x14ac:dyDescent="0.25">
      <c r="B128" s="1686"/>
      <c r="C128" s="1686"/>
      <c r="D128" s="1686"/>
      <c r="E128" s="1686"/>
      <c r="F128" s="1686"/>
      <c r="G128" s="1686"/>
    </row>
    <row r="129" spans="2:7" x14ac:dyDescent="0.25">
      <c r="B129" s="1686"/>
      <c r="C129" s="1686"/>
      <c r="D129" s="1686"/>
      <c r="E129" s="1686"/>
      <c r="F129" s="1686"/>
      <c r="G129" s="1686"/>
    </row>
    <row r="130" spans="2:7" x14ac:dyDescent="0.25">
      <c r="B130" s="1686"/>
      <c r="C130" s="1686"/>
      <c r="D130" s="1686"/>
      <c r="E130" s="1686"/>
      <c r="F130" s="1686"/>
      <c r="G130" s="1686"/>
    </row>
    <row r="131" spans="2:7" x14ac:dyDescent="0.25">
      <c r="B131" s="1686"/>
      <c r="C131" s="1686"/>
      <c r="D131" s="1686"/>
      <c r="E131" s="1686"/>
      <c r="F131" s="1686"/>
      <c r="G131" s="1686"/>
    </row>
    <row r="132" spans="2:7" x14ac:dyDescent="0.25">
      <c r="B132" s="1686"/>
      <c r="C132" s="1686"/>
      <c r="D132" s="1686"/>
      <c r="E132" s="1686"/>
      <c r="F132" s="1686"/>
      <c r="G132" s="1686"/>
    </row>
    <row r="133" spans="2:7" x14ac:dyDescent="0.25">
      <c r="B133" s="1686"/>
      <c r="C133" s="1686"/>
      <c r="D133" s="1686"/>
      <c r="E133" s="1686"/>
      <c r="F133" s="1686"/>
      <c r="G133" s="1686"/>
    </row>
    <row r="134" spans="2:7" x14ac:dyDescent="0.25">
      <c r="B134" s="1686"/>
      <c r="C134" s="1686"/>
      <c r="D134" s="1686"/>
      <c r="E134" s="1686"/>
      <c r="F134" s="1686"/>
      <c r="G134" s="1686"/>
    </row>
    <row r="135" spans="2:7" x14ac:dyDescent="0.25">
      <c r="B135" s="1686"/>
      <c r="C135" s="1686"/>
      <c r="D135" s="1686"/>
      <c r="E135" s="1686"/>
      <c r="F135" s="1686"/>
      <c r="G135" s="1686"/>
    </row>
    <row r="136" spans="2:7" x14ac:dyDescent="0.25">
      <c r="B136" s="1686"/>
      <c r="C136" s="1686"/>
      <c r="D136" s="1686"/>
      <c r="E136" s="1686"/>
      <c r="F136" s="1686"/>
      <c r="G136" s="1686"/>
    </row>
    <row r="137" spans="2:7" x14ac:dyDescent="0.25">
      <c r="B137" s="1686"/>
      <c r="C137" s="1686"/>
      <c r="D137" s="1686"/>
      <c r="E137" s="1686"/>
      <c r="F137" s="1686"/>
      <c r="G137" s="1686"/>
    </row>
    <row r="138" spans="2:7" x14ac:dyDescent="0.25">
      <c r="B138" s="1686"/>
      <c r="C138" s="1686"/>
      <c r="D138" s="1686"/>
      <c r="E138" s="1686"/>
      <c r="F138" s="1686"/>
      <c r="G138" s="1686"/>
    </row>
    <row r="139" spans="2:7" x14ac:dyDescent="0.25">
      <c r="B139" s="1686"/>
      <c r="C139" s="1686"/>
      <c r="D139" s="1686"/>
      <c r="E139" s="1686"/>
      <c r="F139" s="1686"/>
      <c r="G139" s="1686"/>
    </row>
    <row r="140" spans="2:7" x14ac:dyDescent="0.25">
      <c r="B140" s="1686"/>
      <c r="C140" s="1686"/>
      <c r="D140" s="1686"/>
      <c r="E140" s="1686"/>
      <c r="F140" s="1686"/>
      <c r="G140" s="1686"/>
    </row>
    <row r="141" spans="2:7" x14ac:dyDescent="0.25">
      <c r="B141" s="1686"/>
      <c r="C141" s="1686"/>
      <c r="D141" s="1686"/>
      <c r="E141" s="1686"/>
      <c r="F141" s="1686"/>
      <c r="G141" s="1686"/>
    </row>
    <row r="142" spans="2:7" x14ac:dyDescent="0.25">
      <c r="B142" s="1686"/>
      <c r="C142" s="1686"/>
      <c r="D142" s="1686"/>
      <c r="E142" s="1686"/>
      <c r="F142" s="1686"/>
      <c r="G142" s="1686"/>
    </row>
  </sheetData>
  <mergeCells count="10">
    <mergeCell ref="A3:G3"/>
    <mergeCell ref="A5:A10"/>
    <mergeCell ref="B5:B9"/>
    <mergeCell ref="C5:C9"/>
    <mergeCell ref="D5:D9"/>
    <mergeCell ref="E5:E8"/>
    <mergeCell ref="F5:F9"/>
    <mergeCell ref="G5:G9"/>
    <mergeCell ref="B10:E10"/>
    <mergeCell ref="F10:G10"/>
  </mergeCells>
  <hyperlinks>
    <hyperlink ref="A1" location="Índice!A1" display="Voltar ao índice" xr:uid="{2C8D9C39-64B3-47B1-ABD2-1297F9515BF4}"/>
  </hyperlinks>
  <pageMargins left="0.78740157480314965" right="0.78740157480314965" top="0.41" bottom="0.45" header="0" footer="0"/>
  <pageSetup paperSize="9" scale="82" orientation="portrait" verticalDpi="300" r:id="rId1"/>
  <headerFooter alignWithMargins="0"/>
</worksheet>
</file>

<file path=xl/worksheets/sheet1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279FD-276B-477E-BA6F-5737F47F6FFD}">
  <sheetPr codeName="Sheet142">
    <pageSetUpPr fitToPage="1"/>
  </sheetPr>
  <dimension ref="A1:P144"/>
  <sheetViews>
    <sheetView showGridLines="0" zoomScaleNormal="100" zoomScaleSheetLayoutView="100" workbookViewId="0"/>
  </sheetViews>
  <sheetFormatPr defaultColWidth="7.81640625" defaultRowHeight="10.5" x14ac:dyDescent="0.25"/>
  <cols>
    <col min="1" max="1" width="43.26953125" style="674" customWidth="1"/>
    <col min="2" max="4" width="9.453125" style="674" customWidth="1"/>
    <col min="5" max="5" width="11.1796875" style="674" customWidth="1"/>
    <col min="6" max="6" width="10.81640625" style="674" customWidth="1"/>
    <col min="7" max="7" width="8.81640625" style="674" customWidth="1"/>
    <col min="8" max="8" width="7.453125" style="674" customWidth="1"/>
    <col min="9" max="16384" width="7.81640625" style="674"/>
  </cols>
  <sheetData>
    <row r="1" spans="1:16" ht="12.5" x14ac:dyDescent="0.25">
      <c r="A1" s="371" t="s">
        <v>325</v>
      </c>
    </row>
    <row r="2" spans="1:16" s="1672" customFormat="1" ht="15" customHeight="1" x14ac:dyDescent="0.25">
      <c r="A2" s="2808" t="s">
        <v>1775</v>
      </c>
      <c r="B2" s="2808"/>
      <c r="C2" s="2808"/>
      <c r="D2" s="2808"/>
      <c r="E2" s="2808"/>
      <c r="F2" s="2808"/>
      <c r="G2" s="2808"/>
    </row>
    <row r="3" spans="1:16" s="885" customFormat="1" ht="33" customHeight="1" x14ac:dyDescent="0.25">
      <c r="A3" s="2809" t="s">
        <v>1804</v>
      </c>
      <c r="B3" s="2809"/>
      <c r="C3" s="2809"/>
      <c r="D3" s="2809"/>
      <c r="E3" s="2809"/>
      <c r="F3" s="2809"/>
      <c r="G3" s="2809"/>
    </row>
    <row r="4" spans="1:16" ht="15" customHeight="1" x14ac:dyDescent="0.25">
      <c r="A4" s="786">
        <v>2024</v>
      </c>
      <c r="B4" s="632"/>
      <c r="C4" s="632"/>
      <c r="D4" s="632"/>
      <c r="E4" s="632"/>
      <c r="F4" s="632"/>
      <c r="G4" s="632"/>
      <c r="H4" s="632"/>
      <c r="I4" s="632"/>
      <c r="J4" s="632"/>
      <c r="K4" s="632"/>
      <c r="L4" s="632"/>
      <c r="M4" s="632"/>
      <c r="N4" s="632"/>
      <c r="O4" s="632"/>
      <c r="P4" s="632"/>
    </row>
    <row r="5" spans="1:16" ht="10.5" customHeight="1" x14ac:dyDescent="0.25">
      <c r="A5" s="2810" t="s">
        <v>1777</v>
      </c>
      <c r="B5" s="2794" t="s">
        <v>1778</v>
      </c>
      <c r="C5" s="2797" t="s">
        <v>1779</v>
      </c>
      <c r="D5" s="2797" t="s">
        <v>1780</v>
      </c>
      <c r="E5" s="2797" t="s">
        <v>1567</v>
      </c>
      <c r="F5" s="2797" t="s">
        <v>1781</v>
      </c>
      <c r="G5" s="2797" t="s">
        <v>1782</v>
      </c>
      <c r="H5" s="632"/>
      <c r="I5" s="632"/>
      <c r="J5" s="632"/>
      <c r="K5" s="632"/>
      <c r="L5" s="632"/>
      <c r="M5" s="632"/>
      <c r="N5" s="632"/>
      <c r="O5" s="632"/>
      <c r="P5" s="632"/>
    </row>
    <row r="6" spans="1:16" ht="10.5" customHeight="1" x14ac:dyDescent="0.25">
      <c r="A6" s="2810"/>
      <c r="B6" s="2794"/>
      <c r="C6" s="2797"/>
      <c r="D6" s="2797"/>
      <c r="E6" s="2807"/>
      <c r="F6" s="2797"/>
      <c r="G6" s="2797"/>
      <c r="H6" s="632"/>
      <c r="I6" s="632"/>
      <c r="J6" s="632"/>
      <c r="K6" s="632"/>
      <c r="L6" s="632"/>
      <c r="M6" s="632"/>
      <c r="N6" s="632"/>
      <c r="O6" s="632"/>
      <c r="P6" s="632"/>
    </row>
    <row r="7" spans="1:16" ht="10.5" customHeight="1" x14ac:dyDescent="0.25">
      <c r="A7" s="2810"/>
      <c r="B7" s="2794"/>
      <c r="C7" s="2797"/>
      <c r="D7" s="2797"/>
      <c r="E7" s="2807"/>
      <c r="F7" s="2797"/>
      <c r="G7" s="2797"/>
      <c r="H7" s="632"/>
      <c r="I7" s="632"/>
      <c r="J7" s="632"/>
      <c r="K7" s="632"/>
      <c r="L7" s="632"/>
      <c r="M7" s="632"/>
      <c r="N7" s="632"/>
      <c r="O7" s="632"/>
      <c r="P7" s="632"/>
    </row>
    <row r="8" spans="1:16" ht="10.5" customHeight="1" x14ac:dyDescent="0.25">
      <c r="A8" s="2810"/>
      <c r="B8" s="2794"/>
      <c r="C8" s="2797"/>
      <c r="D8" s="2799"/>
      <c r="E8" s="2807"/>
      <c r="F8" s="2797"/>
      <c r="G8" s="2797"/>
      <c r="H8" s="632"/>
      <c r="I8" s="632"/>
      <c r="J8" s="632"/>
      <c r="K8" s="632"/>
      <c r="L8" s="632"/>
      <c r="M8" s="632"/>
      <c r="N8" s="632"/>
      <c r="O8" s="632"/>
      <c r="P8" s="632"/>
    </row>
    <row r="9" spans="1:16" ht="9.75" customHeight="1" x14ac:dyDescent="0.25">
      <c r="A9" s="2810"/>
      <c r="B9" s="2795"/>
      <c r="C9" s="2798"/>
      <c r="D9" s="2800"/>
      <c r="E9" s="1673"/>
      <c r="F9" s="2797"/>
      <c r="G9" s="2797"/>
      <c r="H9" s="632"/>
      <c r="I9" s="632"/>
      <c r="J9" s="632"/>
      <c r="K9" s="632"/>
      <c r="L9" s="632"/>
      <c r="M9" s="632"/>
      <c r="N9" s="632"/>
      <c r="O9" s="632"/>
      <c r="P9" s="632"/>
    </row>
    <row r="10" spans="1:16" ht="10.5" customHeight="1" x14ac:dyDescent="0.25">
      <c r="A10" s="2810"/>
      <c r="B10" s="2801" t="s">
        <v>105</v>
      </c>
      <c r="C10" s="2802"/>
      <c r="D10" s="2802"/>
      <c r="E10" s="2803"/>
      <c r="F10" s="2804" t="s">
        <v>1590</v>
      </c>
      <c r="G10" s="2805"/>
      <c r="H10" s="632"/>
      <c r="I10" s="632"/>
      <c r="J10" s="632"/>
      <c r="K10" s="632"/>
      <c r="L10" s="632"/>
      <c r="M10" s="632"/>
      <c r="N10" s="632"/>
      <c r="O10" s="632"/>
      <c r="P10" s="632"/>
    </row>
    <row r="11" spans="1:16" ht="7.5" customHeight="1" x14ac:dyDescent="0.25">
      <c r="A11" s="632"/>
      <c r="B11" s="876"/>
      <c r="C11" s="877"/>
      <c r="D11" s="877"/>
      <c r="E11" s="877"/>
      <c r="F11" s="877"/>
      <c r="G11" s="877"/>
    </row>
    <row r="12" spans="1:16" s="677" customFormat="1" ht="18" customHeight="1" x14ac:dyDescent="0.25">
      <c r="A12" s="1687" t="s">
        <v>1805</v>
      </c>
      <c r="B12" s="1675">
        <v>8931</v>
      </c>
      <c r="C12" s="1675">
        <v>982674</v>
      </c>
      <c r="D12" s="1675">
        <v>2985070</v>
      </c>
      <c r="E12" s="1675">
        <v>3967744</v>
      </c>
      <c r="F12" s="1675">
        <v>9018862</v>
      </c>
      <c r="G12" s="1688">
        <v>9.1999999999999993</v>
      </c>
      <c r="H12" s="1689"/>
      <c r="I12" s="688"/>
    </row>
    <row r="13" spans="1:16" s="677" customFormat="1" ht="13.5" customHeight="1" x14ac:dyDescent="0.25">
      <c r="A13" s="894" t="s">
        <v>1784</v>
      </c>
      <c r="B13" s="893">
        <v>2415</v>
      </c>
      <c r="C13" s="893">
        <v>156702</v>
      </c>
      <c r="D13" s="893">
        <v>164808</v>
      </c>
      <c r="E13" s="893">
        <v>321510</v>
      </c>
      <c r="F13" s="893">
        <v>1474281</v>
      </c>
      <c r="G13" s="1664">
        <v>9.4</v>
      </c>
      <c r="H13" s="1689"/>
      <c r="I13" s="688"/>
    </row>
    <row r="14" spans="1:16" s="677" customFormat="1" ht="13.5" customHeight="1" x14ac:dyDescent="0.25">
      <c r="A14" s="1678" t="s">
        <v>1785</v>
      </c>
      <c r="B14" s="934">
        <v>33</v>
      </c>
      <c r="C14" s="934">
        <v>4514</v>
      </c>
      <c r="D14" s="934">
        <v>5422</v>
      </c>
      <c r="E14" s="934">
        <v>9936</v>
      </c>
      <c r="F14" s="934">
        <v>61751</v>
      </c>
      <c r="G14" s="1664">
        <v>13.7</v>
      </c>
      <c r="H14" s="1689"/>
      <c r="I14" s="688"/>
    </row>
    <row r="15" spans="1:16" s="1431" customFormat="1" ht="13.5" customHeight="1" x14ac:dyDescent="0.25">
      <c r="A15" s="1678" t="s">
        <v>1786</v>
      </c>
      <c r="B15" s="934">
        <v>4033</v>
      </c>
      <c r="C15" s="934">
        <v>505296</v>
      </c>
      <c r="D15" s="934">
        <v>2018495</v>
      </c>
      <c r="E15" s="934">
        <v>2523791</v>
      </c>
      <c r="F15" s="934">
        <v>4236303</v>
      </c>
      <c r="G15" s="1664">
        <v>8.4</v>
      </c>
      <c r="H15" s="1689"/>
      <c r="I15" s="688"/>
    </row>
    <row r="16" spans="1:16" ht="13.5" customHeight="1" x14ac:dyDescent="0.25">
      <c r="A16" s="1680" t="s">
        <v>1787</v>
      </c>
      <c r="B16" s="897">
        <v>745</v>
      </c>
      <c r="C16" s="897">
        <v>39855</v>
      </c>
      <c r="D16" s="897">
        <v>208426</v>
      </c>
      <c r="E16" s="897">
        <v>248281</v>
      </c>
      <c r="F16" s="897">
        <v>242423</v>
      </c>
      <c r="G16" s="1667">
        <v>6.1</v>
      </c>
      <c r="H16" s="1689"/>
      <c r="I16" s="688"/>
    </row>
    <row r="17" spans="1:9" ht="13.5" customHeight="1" x14ac:dyDescent="0.25">
      <c r="A17" s="1680" t="s">
        <v>1788</v>
      </c>
      <c r="B17" s="897">
        <v>787</v>
      </c>
      <c r="C17" s="897">
        <v>30008</v>
      </c>
      <c r="D17" s="897">
        <v>515128</v>
      </c>
      <c r="E17" s="897">
        <v>545136</v>
      </c>
      <c r="F17" s="897">
        <v>431948</v>
      </c>
      <c r="G17" s="1667">
        <v>14.4</v>
      </c>
      <c r="H17" s="1689"/>
      <c r="I17" s="688"/>
    </row>
    <row r="18" spans="1:9" ht="13.5" customHeight="1" x14ac:dyDescent="0.25">
      <c r="A18" s="1680" t="s">
        <v>1789</v>
      </c>
      <c r="B18" s="897">
        <v>898</v>
      </c>
      <c r="C18" s="897">
        <v>38445</v>
      </c>
      <c r="D18" s="897">
        <v>24840</v>
      </c>
      <c r="E18" s="897">
        <v>63285</v>
      </c>
      <c r="F18" s="897">
        <v>396611</v>
      </c>
      <c r="G18" s="1667">
        <v>10.3</v>
      </c>
      <c r="H18" s="1689"/>
      <c r="I18" s="688"/>
    </row>
    <row r="19" spans="1:9" ht="13.5" customHeight="1" x14ac:dyDescent="0.25">
      <c r="A19" s="1680" t="s">
        <v>1790</v>
      </c>
      <c r="B19" s="897">
        <v>289</v>
      </c>
      <c r="C19" s="897">
        <v>9753</v>
      </c>
      <c r="D19" s="897">
        <v>56249</v>
      </c>
      <c r="E19" s="897">
        <v>66002</v>
      </c>
      <c r="F19" s="897">
        <v>123482</v>
      </c>
      <c r="G19" s="1667">
        <v>12.7</v>
      </c>
      <c r="H19" s="1689"/>
      <c r="I19" s="688"/>
    </row>
    <row r="20" spans="1:9" ht="16.5" customHeight="1" x14ac:dyDescent="0.25">
      <c r="A20" s="1680" t="s">
        <v>1791</v>
      </c>
      <c r="B20" s="897">
        <v>692</v>
      </c>
      <c r="C20" s="897">
        <v>308184</v>
      </c>
      <c r="D20" s="897">
        <v>918659</v>
      </c>
      <c r="E20" s="897">
        <v>1226843</v>
      </c>
      <c r="F20" s="897">
        <v>2329487</v>
      </c>
      <c r="G20" s="1667">
        <v>7.6</v>
      </c>
      <c r="H20" s="1689"/>
      <c r="I20" s="688"/>
    </row>
    <row r="21" spans="1:9" ht="15" customHeight="1" x14ac:dyDescent="0.25">
      <c r="A21" s="1680" t="s">
        <v>1792</v>
      </c>
      <c r="B21" s="897">
        <v>622</v>
      </c>
      <c r="C21" s="897">
        <v>79051</v>
      </c>
      <c r="D21" s="897">
        <v>295193</v>
      </c>
      <c r="E21" s="897">
        <v>374244</v>
      </c>
      <c r="F21" s="897">
        <v>712352</v>
      </c>
      <c r="G21" s="1667">
        <v>9</v>
      </c>
      <c r="H21" s="1689"/>
      <c r="I21" s="688"/>
    </row>
    <row r="22" spans="1:9" s="677" customFormat="1" ht="13.5" customHeight="1" x14ac:dyDescent="0.25">
      <c r="A22" s="1681" t="s">
        <v>1793</v>
      </c>
      <c r="B22" s="934">
        <v>131</v>
      </c>
      <c r="C22" s="934">
        <v>3122</v>
      </c>
      <c r="D22" s="934">
        <v>19520</v>
      </c>
      <c r="E22" s="934">
        <v>22642</v>
      </c>
      <c r="F22" s="934">
        <v>26313</v>
      </c>
      <c r="G22" s="1664">
        <v>8.4</v>
      </c>
      <c r="H22" s="1689"/>
      <c r="I22" s="688"/>
    </row>
    <row r="23" spans="1:9" s="677" customFormat="1" ht="13.5" customHeight="1" x14ac:dyDescent="0.25">
      <c r="A23" s="1681" t="s">
        <v>1794</v>
      </c>
      <c r="B23" s="513">
        <v>377</v>
      </c>
      <c r="C23" s="513">
        <v>50491</v>
      </c>
      <c r="D23" s="513">
        <v>38856</v>
      </c>
      <c r="E23" s="513">
        <v>89347</v>
      </c>
      <c r="F23" s="513">
        <v>392689</v>
      </c>
      <c r="G23" s="1664">
        <v>7.8</v>
      </c>
      <c r="H23" s="1689"/>
      <c r="I23" s="688"/>
    </row>
    <row r="24" spans="1:9" ht="13.5" customHeight="1" x14ac:dyDescent="0.25">
      <c r="A24" s="1680" t="s">
        <v>1795</v>
      </c>
      <c r="B24" s="897">
        <v>95</v>
      </c>
      <c r="C24" s="897">
        <v>15232</v>
      </c>
      <c r="D24" s="897">
        <v>11203</v>
      </c>
      <c r="E24" s="897">
        <v>26435</v>
      </c>
      <c r="F24" s="897">
        <v>105021</v>
      </c>
      <c r="G24" s="1667">
        <v>6.9</v>
      </c>
      <c r="H24" s="1689"/>
      <c r="I24" s="688"/>
    </row>
    <row r="25" spans="1:9" ht="13.5" customHeight="1" x14ac:dyDescent="0.25">
      <c r="A25" s="1680" t="s">
        <v>1796</v>
      </c>
      <c r="B25" s="897">
        <v>282</v>
      </c>
      <c r="C25" s="897">
        <v>35259</v>
      </c>
      <c r="D25" s="897">
        <v>27653</v>
      </c>
      <c r="E25" s="897">
        <v>62912</v>
      </c>
      <c r="F25" s="897">
        <v>287668</v>
      </c>
      <c r="G25" s="1667">
        <v>8.1999999999999993</v>
      </c>
      <c r="H25" s="1689"/>
      <c r="I25" s="688"/>
    </row>
    <row r="26" spans="1:9" s="677" customFormat="1" ht="13.5" customHeight="1" x14ac:dyDescent="0.25">
      <c r="A26" s="1681" t="s">
        <v>1797</v>
      </c>
      <c r="B26" s="934">
        <v>250</v>
      </c>
      <c r="C26" s="934">
        <v>2486</v>
      </c>
      <c r="D26" s="934">
        <v>187688</v>
      </c>
      <c r="E26" s="934">
        <v>190174</v>
      </c>
      <c r="F26" s="934">
        <v>5286</v>
      </c>
      <c r="G26" s="1664">
        <v>2.1</v>
      </c>
      <c r="H26" s="1689"/>
      <c r="I26" s="688"/>
    </row>
    <row r="27" spans="1:9" s="677" customFormat="1" ht="13.5" customHeight="1" x14ac:dyDescent="0.25">
      <c r="A27" s="1681" t="s">
        <v>1798</v>
      </c>
      <c r="B27" s="934">
        <v>115</v>
      </c>
      <c r="C27" s="934">
        <v>6190</v>
      </c>
      <c r="D27" s="934">
        <v>10513</v>
      </c>
      <c r="E27" s="934">
        <v>16703</v>
      </c>
      <c r="F27" s="934">
        <v>26423</v>
      </c>
      <c r="G27" s="1664">
        <v>4.3</v>
      </c>
      <c r="H27" s="1689"/>
      <c r="I27" s="688"/>
    </row>
    <row r="28" spans="1:9" s="677" customFormat="1" ht="13.5" customHeight="1" x14ac:dyDescent="0.25">
      <c r="A28" s="1681" t="s">
        <v>1799</v>
      </c>
      <c r="B28" s="934">
        <v>477</v>
      </c>
      <c r="C28" s="934">
        <v>53626</v>
      </c>
      <c r="D28" s="934">
        <v>311803</v>
      </c>
      <c r="E28" s="934">
        <v>365429</v>
      </c>
      <c r="F28" s="934">
        <v>312919</v>
      </c>
      <c r="G28" s="1664">
        <v>5.8</v>
      </c>
      <c r="H28" s="1689"/>
      <c r="I28" s="688"/>
    </row>
    <row r="29" spans="1:9" s="677" customFormat="1" ht="13.5" customHeight="1" x14ac:dyDescent="0.25">
      <c r="A29" s="1681" t="s">
        <v>1800</v>
      </c>
      <c r="B29" s="513">
        <v>379</v>
      </c>
      <c r="C29" s="513">
        <v>128075</v>
      </c>
      <c r="D29" s="513">
        <v>66468</v>
      </c>
      <c r="E29" s="513">
        <v>194543</v>
      </c>
      <c r="F29" s="513">
        <v>1356499</v>
      </c>
      <c r="G29" s="1664">
        <v>10.6</v>
      </c>
      <c r="H29" s="1689"/>
      <c r="I29" s="688"/>
    </row>
    <row r="30" spans="1:9" s="677" customFormat="1" ht="13.5" customHeight="1" x14ac:dyDescent="0.25">
      <c r="A30" s="1681" t="s">
        <v>1801</v>
      </c>
      <c r="B30" s="934">
        <v>721</v>
      </c>
      <c r="C30" s="934">
        <v>72172</v>
      </c>
      <c r="D30" s="934">
        <v>161497</v>
      </c>
      <c r="E30" s="934">
        <v>233669</v>
      </c>
      <c r="F30" s="934">
        <v>1126398</v>
      </c>
      <c r="G30" s="1664">
        <v>15.6</v>
      </c>
      <c r="H30" s="1689"/>
      <c r="I30" s="688"/>
    </row>
    <row r="31" spans="1:9" s="677" customFormat="1" ht="7.5" customHeight="1" x14ac:dyDescent="0.25">
      <c r="A31" s="1690"/>
      <c r="B31" s="934"/>
      <c r="C31" s="934"/>
      <c r="D31" s="934"/>
      <c r="E31" s="934"/>
      <c r="F31" s="934"/>
      <c r="G31" s="513"/>
      <c r="H31" s="1689"/>
      <c r="I31" s="688"/>
    </row>
    <row r="32" spans="1:9" s="677" customFormat="1" ht="18" customHeight="1" x14ac:dyDescent="0.25">
      <c r="A32" s="1687" t="s">
        <v>1806</v>
      </c>
      <c r="B32" s="1675">
        <v>2603</v>
      </c>
      <c r="C32" s="1675">
        <v>136984</v>
      </c>
      <c r="D32" s="1675">
        <v>898606</v>
      </c>
      <c r="E32" s="1675">
        <v>1035590</v>
      </c>
      <c r="F32" s="1675">
        <v>1366978</v>
      </c>
      <c r="G32" s="1676">
        <v>10</v>
      </c>
      <c r="H32" s="1689"/>
      <c r="I32" s="688"/>
    </row>
    <row r="33" spans="1:9" s="677" customFormat="1" ht="13.5" customHeight="1" x14ac:dyDescent="0.25">
      <c r="A33" s="894" t="s">
        <v>1784</v>
      </c>
      <c r="B33" s="934">
        <v>741</v>
      </c>
      <c r="C33" s="934">
        <v>41576</v>
      </c>
      <c r="D33" s="934">
        <v>54417</v>
      </c>
      <c r="E33" s="934">
        <v>95993</v>
      </c>
      <c r="F33" s="934">
        <v>426272</v>
      </c>
      <c r="G33" s="1691">
        <v>10.3</v>
      </c>
      <c r="H33" s="1689"/>
      <c r="I33" s="688"/>
    </row>
    <row r="34" spans="1:9" s="677" customFormat="1" ht="13.5" customHeight="1" x14ac:dyDescent="0.25">
      <c r="A34" s="1678" t="s">
        <v>1785</v>
      </c>
      <c r="B34" s="889">
        <v>21</v>
      </c>
      <c r="C34" s="889">
        <v>1558</v>
      </c>
      <c r="D34" s="889">
        <v>2238</v>
      </c>
      <c r="E34" s="889">
        <v>3796</v>
      </c>
      <c r="F34" s="889">
        <v>28091</v>
      </c>
      <c r="G34" s="889">
        <v>18</v>
      </c>
      <c r="H34" s="1692"/>
      <c r="I34" s="688"/>
    </row>
    <row r="35" spans="1:9" s="677" customFormat="1" ht="13.5" customHeight="1" x14ac:dyDescent="0.25">
      <c r="A35" s="1678" t="s">
        <v>1786</v>
      </c>
      <c r="B35" s="934">
        <v>992</v>
      </c>
      <c r="C35" s="934">
        <v>63213</v>
      </c>
      <c r="D35" s="934">
        <v>472001</v>
      </c>
      <c r="E35" s="934">
        <v>535214</v>
      </c>
      <c r="F35" s="934">
        <v>617067</v>
      </c>
      <c r="G35" s="1691">
        <v>9.8000000000000007</v>
      </c>
      <c r="H35" s="1689"/>
      <c r="I35" s="688"/>
    </row>
    <row r="36" spans="1:9" s="677" customFormat="1" ht="13.5" customHeight="1" x14ac:dyDescent="0.25">
      <c r="A36" s="1680" t="s">
        <v>1787</v>
      </c>
      <c r="B36" s="897">
        <v>244</v>
      </c>
      <c r="C36" s="897">
        <v>11302</v>
      </c>
      <c r="D36" s="897">
        <v>26930</v>
      </c>
      <c r="E36" s="897">
        <v>38232</v>
      </c>
      <c r="F36" s="897">
        <v>91218</v>
      </c>
      <c r="G36" s="1693">
        <v>8.1</v>
      </c>
      <c r="H36" s="1689"/>
      <c r="I36" s="688"/>
    </row>
    <row r="37" spans="1:9" s="677" customFormat="1" ht="13.5" customHeight="1" x14ac:dyDescent="0.25">
      <c r="A37" s="1680" t="s">
        <v>1788</v>
      </c>
      <c r="B37" s="897">
        <v>130</v>
      </c>
      <c r="C37" s="897">
        <v>2883</v>
      </c>
      <c r="D37" s="897">
        <v>50693</v>
      </c>
      <c r="E37" s="897">
        <v>53576</v>
      </c>
      <c r="F37" s="897">
        <v>14200</v>
      </c>
      <c r="G37" s="1693">
        <v>4.9000000000000004</v>
      </c>
      <c r="H37" s="1689"/>
      <c r="I37" s="688"/>
    </row>
    <row r="38" spans="1:9" s="677" customFormat="1" ht="13.5" customHeight="1" x14ac:dyDescent="0.25">
      <c r="A38" s="1680" t="s">
        <v>1789</v>
      </c>
      <c r="B38" s="897">
        <v>61</v>
      </c>
      <c r="C38" s="897">
        <v>12039</v>
      </c>
      <c r="D38" s="897">
        <v>13156</v>
      </c>
      <c r="E38" s="897">
        <v>25195</v>
      </c>
      <c r="F38" s="897">
        <v>101814</v>
      </c>
      <c r="G38" s="1693">
        <v>8.5</v>
      </c>
      <c r="H38" s="1689"/>
      <c r="I38" s="688"/>
    </row>
    <row r="39" spans="1:9" s="677" customFormat="1" ht="13.5" customHeight="1" x14ac:dyDescent="0.25">
      <c r="A39" s="1680" t="s">
        <v>1790</v>
      </c>
      <c r="B39" s="897">
        <v>59</v>
      </c>
      <c r="C39" s="897">
        <v>4050</v>
      </c>
      <c r="D39" s="897">
        <v>6213</v>
      </c>
      <c r="E39" s="897">
        <v>10263</v>
      </c>
      <c r="F39" s="897">
        <v>35585</v>
      </c>
      <c r="G39" s="1693">
        <v>8.8000000000000007</v>
      </c>
      <c r="H39" s="1689"/>
      <c r="I39" s="688"/>
    </row>
    <row r="40" spans="1:9" s="677" customFormat="1" ht="13.5" customHeight="1" x14ac:dyDescent="0.25">
      <c r="A40" s="1680" t="s">
        <v>1791</v>
      </c>
      <c r="B40" s="897">
        <v>275</v>
      </c>
      <c r="C40" s="897">
        <v>26533</v>
      </c>
      <c r="D40" s="897">
        <v>272827</v>
      </c>
      <c r="E40" s="897">
        <v>299360</v>
      </c>
      <c r="F40" s="897">
        <v>272093</v>
      </c>
      <c r="G40" s="1693">
        <v>10.3</v>
      </c>
      <c r="H40" s="1689"/>
      <c r="I40" s="688"/>
    </row>
    <row r="41" spans="1:9" s="677" customFormat="1" ht="13.5" customHeight="1" x14ac:dyDescent="0.25">
      <c r="A41" s="1680" t="s">
        <v>1792</v>
      </c>
      <c r="B41" s="897">
        <v>223</v>
      </c>
      <c r="C41" s="897">
        <v>6406</v>
      </c>
      <c r="D41" s="897">
        <v>102182</v>
      </c>
      <c r="E41" s="897">
        <v>108588</v>
      </c>
      <c r="F41" s="897">
        <v>102157</v>
      </c>
      <c r="G41" s="1693">
        <v>15.9</v>
      </c>
      <c r="H41" s="1689"/>
      <c r="I41" s="688"/>
    </row>
    <row r="42" spans="1:9" s="677" customFormat="1" ht="13.5" customHeight="1" x14ac:dyDescent="0.25">
      <c r="A42" s="1681" t="s">
        <v>1793</v>
      </c>
      <c r="B42" s="934">
        <v>60</v>
      </c>
      <c r="C42" s="934">
        <v>1328</v>
      </c>
      <c r="D42" s="934">
        <v>11525</v>
      </c>
      <c r="E42" s="934">
        <v>12853</v>
      </c>
      <c r="F42" s="934">
        <v>10703</v>
      </c>
      <c r="G42" s="1691">
        <v>8.1</v>
      </c>
      <c r="H42" s="1689"/>
      <c r="I42" s="688"/>
    </row>
    <row r="43" spans="1:9" s="677" customFormat="1" ht="13.5" customHeight="1" x14ac:dyDescent="0.25">
      <c r="A43" s="1681" t="s">
        <v>1794</v>
      </c>
      <c r="B43" s="934">
        <v>139</v>
      </c>
      <c r="C43" s="934">
        <v>12244</v>
      </c>
      <c r="D43" s="934">
        <v>20539</v>
      </c>
      <c r="E43" s="934">
        <v>32783</v>
      </c>
      <c r="F43" s="934">
        <v>89135</v>
      </c>
      <c r="G43" s="1691">
        <v>7.3</v>
      </c>
      <c r="H43" s="1689"/>
      <c r="I43" s="688"/>
    </row>
    <row r="44" spans="1:9" s="677" customFormat="1" ht="13.5" customHeight="1" x14ac:dyDescent="0.25">
      <c r="A44" s="1680" t="s">
        <v>1795</v>
      </c>
      <c r="B44" s="897">
        <v>43</v>
      </c>
      <c r="C44" s="897">
        <v>7233</v>
      </c>
      <c r="D44" s="897">
        <v>4861</v>
      </c>
      <c r="E44" s="897">
        <v>12094</v>
      </c>
      <c r="F44" s="897">
        <v>66323</v>
      </c>
      <c r="G44" s="1693">
        <v>9.1999999999999993</v>
      </c>
      <c r="H44" s="1689"/>
      <c r="I44" s="688"/>
    </row>
    <row r="45" spans="1:9" s="677" customFormat="1" ht="13.5" customHeight="1" x14ac:dyDescent="0.25">
      <c r="A45" s="1680" t="s">
        <v>1796</v>
      </c>
      <c r="B45" s="897">
        <v>96</v>
      </c>
      <c r="C45" s="897">
        <v>5011</v>
      </c>
      <c r="D45" s="897">
        <v>15678</v>
      </c>
      <c r="E45" s="897">
        <v>20689</v>
      </c>
      <c r="F45" s="897">
        <v>22812</v>
      </c>
      <c r="G45" s="1693">
        <v>4.5999999999999996</v>
      </c>
      <c r="H45" s="1689"/>
      <c r="I45" s="688"/>
    </row>
    <row r="46" spans="1:9" s="677" customFormat="1" ht="13.5" customHeight="1" x14ac:dyDescent="0.25">
      <c r="A46" s="1681" t="s">
        <v>1797</v>
      </c>
      <c r="B46" s="934">
        <v>96</v>
      </c>
      <c r="C46" s="934">
        <v>2300</v>
      </c>
      <c r="D46" s="934">
        <v>44334</v>
      </c>
      <c r="E46" s="934">
        <v>46634</v>
      </c>
      <c r="F46" s="934">
        <v>5750</v>
      </c>
      <c r="G46" s="1694">
        <v>2.5</v>
      </c>
      <c r="H46" s="1689"/>
      <c r="I46" s="688"/>
    </row>
    <row r="47" spans="1:9" s="677" customFormat="1" ht="13.5" customHeight="1" x14ac:dyDescent="0.25">
      <c r="A47" s="1681" t="s">
        <v>1798</v>
      </c>
      <c r="B47" s="889">
        <v>52</v>
      </c>
      <c r="C47" s="889">
        <v>2177</v>
      </c>
      <c r="D47" s="889">
        <v>12084</v>
      </c>
      <c r="E47" s="889">
        <v>14261</v>
      </c>
      <c r="F47" s="889">
        <v>9953</v>
      </c>
      <c r="G47" s="1695">
        <v>4.5999999999999996</v>
      </c>
      <c r="H47" s="1692"/>
      <c r="I47" s="688"/>
    </row>
    <row r="48" spans="1:9" s="677" customFormat="1" ht="13.5" customHeight="1" x14ac:dyDescent="0.25">
      <c r="A48" s="1681" t="s">
        <v>1799</v>
      </c>
      <c r="B48" s="934">
        <v>41</v>
      </c>
      <c r="C48" s="934">
        <v>1481</v>
      </c>
      <c r="D48" s="934">
        <v>13964</v>
      </c>
      <c r="E48" s="934">
        <v>15445</v>
      </c>
      <c r="F48" s="934">
        <v>3885</v>
      </c>
      <c r="G48" s="1691">
        <v>2.6</v>
      </c>
      <c r="H48" s="1689"/>
      <c r="I48" s="688"/>
    </row>
    <row r="49" spans="1:9" s="677" customFormat="1" ht="13.5" customHeight="1" x14ac:dyDescent="0.25">
      <c r="A49" s="1681" t="s">
        <v>1800</v>
      </c>
      <c r="B49" s="934">
        <v>198</v>
      </c>
      <c r="C49" s="934">
        <v>625</v>
      </c>
      <c r="D49" s="934">
        <v>159695</v>
      </c>
      <c r="E49" s="934">
        <v>160320</v>
      </c>
      <c r="F49" s="934">
        <v>2876</v>
      </c>
      <c r="G49" s="1691">
        <v>4.5999999999999996</v>
      </c>
      <c r="H49" s="1689"/>
      <c r="I49" s="688"/>
    </row>
    <row r="50" spans="1:9" s="677" customFormat="1" ht="13.5" customHeight="1" x14ac:dyDescent="0.25">
      <c r="A50" s="1681" t="s">
        <v>1801</v>
      </c>
      <c r="B50" s="934">
        <v>263</v>
      </c>
      <c r="C50" s="934">
        <v>10482</v>
      </c>
      <c r="D50" s="934">
        <v>107809</v>
      </c>
      <c r="E50" s="934">
        <v>118291</v>
      </c>
      <c r="F50" s="934">
        <v>173246</v>
      </c>
      <c r="G50" s="1691">
        <v>16.5</v>
      </c>
      <c r="H50" s="1689"/>
      <c r="I50" s="688"/>
    </row>
    <row r="51" spans="1:9" s="677" customFormat="1" ht="7" customHeight="1" x14ac:dyDescent="0.25">
      <c r="A51" s="1690"/>
      <c r="B51" s="934"/>
      <c r="C51" s="934"/>
      <c r="D51" s="934"/>
      <c r="E51" s="934"/>
      <c r="F51" s="934"/>
      <c r="G51" s="513"/>
      <c r="H51" s="1689"/>
      <c r="I51" s="688"/>
    </row>
    <row r="52" spans="1:9" s="677" customFormat="1" ht="18" customHeight="1" x14ac:dyDescent="0.25">
      <c r="A52" s="1674" t="s">
        <v>1807</v>
      </c>
      <c r="B52" s="1675">
        <v>11828</v>
      </c>
      <c r="C52" s="1675">
        <v>3482131</v>
      </c>
      <c r="D52" s="1675">
        <v>1519993</v>
      </c>
      <c r="E52" s="1675">
        <v>5002124</v>
      </c>
      <c r="F52" s="1675">
        <v>131274634</v>
      </c>
      <c r="G52" s="1676">
        <v>37.700000000000003</v>
      </c>
      <c r="H52" s="1689"/>
      <c r="I52" s="688"/>
    </row>
    <row r="53" spans="1:9" s="677" customFormat="1" ht="13.5" customHeight="1" x14ac:dyDescent="0.25">
      <c r="A53" s="894" t="s">
        <v>1784</v>
      </c>
      <c r="B53" s="893">
        <v>7244</v>
      </c>
      <c r="C53" s="893">
        <v>983721</v>
      </c>
      <c r="D53" s="893">
        <v>152136</v>
      </c>
      <c r="E53" s="893">
        <v>1135857</v>
      </c>
      <c r="F53" s="893">
        <v>16780061</v>
      </c>
      <c r="G53" s="1696">
        <v>17.100000000000001</v>
      </c>
      <c r="H53" s="1689"/>
      <c r="I53" s="688"/>
    </row>
    <row r="54" spans="1:9" s="677" customFormat="1" ht="13.5" customHeight="1" x14ac:dyDescent="0.25">
      <c r="A54" s="1678" t="s">
        <v>1785</v>
      </c>
      <c r="B54" s="934">
        <v>57</v>
      </c>
      <c r="C54" s="934">
        <v>12815</v>
      </c>
      <c r="D54" s="934">
        <v>3684</v>
      </c>
      <c r="E54" s="934">
        <v>16499</v>
      </c>
      <c r="F54" s="934">
        <v>408448</v>
      </c>
      <c r="G54" s="1696">
        <v>31.9</v>
      </c>
      <c r="H54" s="1689"/>
      <c r="I54" s="688"/>
    </row>
    <row r="55" spans="1:9" s="1431" customFormat="1" ht="13.5" customHeight="1" x14ac:dyDescent="0.25">
      <c r="A55" s="1678" t="s">
        <v>1786</v>
      </c>
      <c r="B55" s="934">
        <v>2790</v>
      </c>
      <c r="C55" s="934">
        <v>2068081</v>
      </c>
      <c r="D55" s="934">
        <v>1065023</v>
      </c>
      <c r="E55" s="934">
        <v>3133104</v>
      </c>
      <c r="F55" s="934">
        <v>107523725</v>
      </c>
      <c r="G55" s="1696">
        <v>52</v>
      </c>
      <c r="H55" s="1689"/>
      <c r="I55" s="688"/>
    </row>
    <row r="56" spans="1:9" ht="13.5" customHeight="1" x14ac:dyDescent="0.25">
      <c r="A56" s="1680" t="s">
        <v>1787</v>
      </c>
      <c r="B56" s="897">
        <v>923</v>
      </c>
      <c r="C56" s="897">
        <v>162744</v>
      </c>
      <c r="D56" s="897">
        <v>163270</v>
      </c>
      <c r="E56" s="897">
        <v>326014</v>
      </c>
      <c r="F56" s="897">
        <v>3279470</v>
      </c>
      <c r="G56" s="306">
        <v>20.2</v>
      </c>
      <c r="H56" s="1689"/>
      <c r="I56" s="688"/>
    </row>
    <row r="57" spans="1:9" ht="13.5" customHeight="1" x14ac:dyDescent="0.25">
      <c r="A57" s="1680" t="s">
        <v>1788</v>
      </c>
      <c r="B57" s="897">
        <v>130</v>
      </c>
      <c r="C57" s="897">
        <v>33786</v>
      </c>
      <c r="D57" s="897">
        <v>212382</v>
      </c>
      <c r="E57" s="897">
        <v>246168</v>
      </c>
      <c r="F57" s="897">
        <v>799074</v>
      </c>
      <c r="G57" s="306">
        <v>23.7</v>
      </c>
      <c r="H57" s="1689"/>
      <c r="I57" s="688"/>
    </row>
    <row r="58" spans="1:9" ht="13.5" customHeight="1" x14ac:dyDescent="0.25">
      <c r="A58" s="1680" t="s">
        <v>1789</v>
      </c>
      <c r="B58" s="897">
        <v>476</v>
      </c>
      <c r="C58" s="897">
        <v>46238</v>
      </c>
      <c r="D58" s="897">
        <v>16248</v>
      </c>
      <c r="E58" s="897">
        <v>62486</v>
      </c>
      <c r="F58" s="897">
        <v>838821</v>
      </c>
      <c r="G58" s="306">
        <v>18.100000000000001</v>
      </c>
      <c r="H58" s="1689"/>
      <c r="I58" s="688"/>
    </row>
    <row r="59" spans="1:9" ht="13.5" customHeight="1" x14ac:dyDescent="0.25">
      <c r="A59" s="1680" t="s">
        <v>1790</v>
      </c>
      <c r="B59" s="897">
        <v>176</v>
      </c>
      <c r="C59" s="897">
        <v>31172</v>
      </c>
      <c r="D59" s="897">
        <v>9417</v>
      </c>
      <c r="E59" s="897">
        <v>40589</v>
      </c>
      <c r="F59" s="897">
        <v>483719</v>
      </c>
      <c r="G59" s="306">
        <v>15.5</v>
      </c>
      <c r="H59" s="1689"/>
      <c r="I59" s="688"/>
    </row>
    <row r="60" spans="1:9" ht="13.5" customHeight="1" x14ac:dyDescent="0.25">
      <c r="A60" s="1680" t="s">
        <v>1791</v>
      </c>
      <c r="B60" s="897">
        <v>302</v>
      </c>
      <c r="C60" s="897">
        <v>1038864</v>
      </c>
      <c r="D60" s="897">
        <v>164807</v>
      </c>
      <c r="E60" s="897">
        <v>1203671</v>
      </c>
      <c r="F60" s="897">
        <v>66856964</v>
      </c>
      <c r="G60" s="306">
        <v>64.400000000000006</v>
      </c>
      <c r="H60" s="1689"/>
      <c r="I60" s="688"/>
    </row>
    <row r="61" spans="1:9" ht="13.5" customHeight="1" x14ac:dyDescent="0.25">
      <c r="A61" s="1680" t="s">
        <v>1792</v>
      </c>
      <c r="B61" s="897">
        <v>783</v>
      </c>
      <c r="C61" s="897">
        <v>755277</v>
      </c>
      <c r="D61" s="897">
        <v>498899</v>
      </c>
      <c r="E61" s="897">
        <v>1254176</v>
      </c>
      <c r="F61" s="897">
        <v>35265677</v>
      </c>
      <c r="G61" s="306">
        <v>46.7</v>
      </c>
      <c r="H61" s="1689"/>
      <c r="I61" s="688"/>
    </row>
    <row r="62" spans="1:9" s="677" customFormat="1" ht="15" customHeight="1" x14ac:dyDescent="0.25">
      <c r="A62" s="1681" t="s">
        <v>1793</v>
      </c>
      <c r="B62" s="934">
        <v>68</v>
      </c>
      <c r="C62" s="934">
        <v>150</v>
      </c>
      <c r="D62" s="934">
        <v>11691</v>
      </c>
      <c r="E62" s="934">
        <v>11841</v>
      </c>
      <c r="F62" s="934">
        <v>1200</v>
      </c>
      <c r="G62" s="1696">
        <v>8</v>
      </c>
      <c r="H62" s="1689"/>
      <c r="I62" s="688"/>
    </row>
    <row r="63" spans="1:9" s="677" customFormat="1" ht="15" customHeight="1" x14ac:dyDescent="0.25">
      <c r="A63" s="1681" t="s">
        <v>1794</v>
      </c>
      <c r="B63" s="513">
        <v>264</v>
      </c>
      <c r="C63" s="513">
        <v>67276</v>
      </c>
      <c r="D63" s="513">
        <v>33247</v>
      </c>
      <c r="E63" s="513">
        <v>100523</v>
      </c>
      <c r="F63" s="513">
        <v>1177666</v>
      </c>
      <c r="G63" s="1696">
        <v>17.5</v>
      </c>
      <c r="I63" s="688"/>
    </row>
    <row r="64" spans="1:9" ht="15" customHeight="1" x14ac:dyDescent="0.25">
      <c r="A64" s="1680" t="s">
        <v>1795</v>
      </c>
      <c r="B64" s="897">
        <v>45</v>
      </c>
      <c r="C64" s="897">
        <v>31315</v>
      </c>
      <c r="D64" s="897">
        <v>3644</v>
      </c>
      <c r="E64" s="897">
        <v>34959</v>
      </c>
      <c r="F64" s="897">
        <v>715627</v>
      </c>
      <c r="G64" s="1667">
        <v>22.9</v>
      </c>
      <c r="H64" s="1689"/>
      <c r="I64" s="688"/>
    </row>
    <row r="65" spans="1:9" ht="15" customHeight="1" x14ac:dyDescent="0.25">
      <c r="A65" s="1680" t="s">
        <v>1796</v>
      </c>
      <c r="B65" s="897">
        <v>219</v>
      </c>
      <c r="C65" s="897">
        <v>35961</v>
      </c>
      <c r="D65" s="897">
        <v>29603</v>
      </c>
      <c r="E65" s="897">
        <v>65564</v>
      </c>
      <c r="F65" s="897">
        <v>462039</v>
      </c>
      <c r="G65" s="1667">
        <v>12.8</v>
      </c>
      <c r="H65" s="1689"/>
      <c r="I65" s="688"/>
    </row>
    <row r="66" spans="1:9" s="677" customFormat="1" ht="15" customHeight="1" x14ac:dyDescent="0.25">
      <c r="A66" s="1681" t="s">
        <v>1797</v>
      </c>
      <c r="B66" s="934">
        <v>31</v>
      </c>
      <c r="C66" s="934">
        <v>3687</v>
      </c>
      <c r="D66" s="934">
        <v>6214</v>
      </c>
      <c r="E66" s="934">
        <v>9901</v>
      </c>
      <c r="F66" s="934">
        <v>100266</v>
      </c>
      <c r="G66" s="1694">
        <v>27.2</v>
      </c>
      <c r="H66" s="1697"/>
      <c r="I66" s="688"/>
    </row>
    <row r="67" spans="1:9" s="677" customFormat="1" ht="15" customHeight="1" x14ac:dyDescent="0.25">
      <c r="A67" s="1681" t="s">
        <v>1798</v>
      </c>
      <c r="B67" s="934">
        <v>143</v>
      </c>
      <c r="C67" s="934">
        <v>133754</v>
      </c>
      <c r="D67" s="934">
        <v>31825</v>
      </c>
      <c r="E67" s="934">
        <v>165579</v>
      </c>
      <c r="F67" s="934">
        <v>502106</v>
      </c>
      <c r="G67" s="1664">
        <v>3.8</v>
      </c>
      <c r="H67" s="1689"/>
      <c r="I67" s="688"/>
    </row>
    <row r="68" spans="1:9" s="677" customFormat="1" ht="15" customHeight="1" x14ac:dyDescent="0.25">
      <c r="A68" s="1681" t="s">
        <v>1799</v>
      </c>
      <c r="B68" s="934">
        <v>401</v>
      </c>
      <c r="C68" s="934">
        <v>18245</v>
      </c>
      <c r="D68" s="934">
        <v>13196</v>
      </c>
      <c r="E68" s="934">
        <v>31441</v>
      </c>
      <c r="F68" s="934">
        <v>235731</v>
      </c>
      <c r="G68" s="1664">
        <v>12.9</v>
      </c>
      <c r="H68" s="1689"/>
      <c r="I68" s="688"/>
    </row>
    <row r="69" spans="1:9" s="677" customFormat="1" ht="15" customHeight="1" x14ac:dyDescent="0.25">
      <c r="A69" s="1681" t="s">
        <v>1800</v>
      </c>
      <c r="B69" s="934">
        <v>483</v>
      </c>
      <c r="C69" s="934">
        <v>89617</v>
      </c>
      <c r="D69" s="934">
        <v>36873</v>
      </c>
      <c r="E69" s="934">
        <v>126490</v>
      </c>
      <c r="F69" s="934">
        <v>2313964</v>
      </c>
      <c r="G69" s="1664">
        <v>25.8</v>
      </c>
      <c r="H69" s="1689"/>
      <c r="I69" s="688"/>
    </row>
    <row r="70" spans="1:9" s="677" customFormat="1" ht="15" customHeight="1" x14ac:dyDescent="0.25">
      <c r="A70" s="1681" t="s">
        <v>1801</v>
      </c>
      <c r="B70" s="934">
        <v>347</v>
      </c>
      <c r="C70" s="934">
        <v>104785</v>
      </c>
      <c r="D70" s="934">
        <v>166104</v>
      </c>
      <c r="E70" s="934">
        <v>270889</v>
      </c>
      <c r="F70" s="934">
        <v>2231467</v>
      </c>
      <c r="G70" s="1664">
        <v>21.3</v>
      </c>
      <c r="H70" s="1689"/>
      <c r="I70" s="688"/>
    </row>
    <row r="71" spans="1:9" ht="3.75" customHeight="1" thickBot="1" x14ac:dyDescent="0.3">
      <c r="A71" s="689"/>
      <c r="B71" s="1684"/>
      <c r="C71" s="1684"/>
      <c r="D71" s="1684"/>
      <c r="E71" s="1684"/>
      <c r="F71" s="1684"/>
      <c r="G71" s="1684"/>
      <c r="H71" s="1698"/>
    </row>
    <row r="72" spans="1:9" ht="3.75" customHeight="1" thickTop="1" x14ac:dyDescent="0.25">
      <c r="A72" s="632"/>
      <c r="B72" s="634"/>
      <c r="C72" s="634"/>
      <c r="D72" s="634"/>
      <c r="E72" s="634"/>
      <c r="F72" s="634"/>
      <c r="G72" s="634"/>
      <c r="H72" s="1698"/>
    </row>
    <row r="73" spans="1:9" ht="10" customHeight="1" x14ac:dyDescent="0.25">
      <c r="A73" s="1685"/>
      <c r="B73" s="897"/>
      <c r="C73" s="897"/>
      <c r="D73" s="897"/>
      <c r="E73" s="897"/>
      <c r="F73" s="897"/>
      <c r="G73" s="897"/>
      <c r="H73" s="1698"/>
    </row>
    <row r="74" spans="1:9" x14ac:dyDescent="0.25">
      <c r="B74" s="1699"/>
      <c r="C74" s="1699"/>
      <c r="D74" s="1699"/>
      <c r="E74" s="1699"/>
      <c r="F74" s="1699"/>
      <c r="G74" s="1699"/>
      <c r="H74" s="1698"/>
    </row>
    <row r="75" spans="1:9" x14ac:dyDescent="0.25">
      <c r="A75" s="632"/>
      <c r="B75" s="634"/>
      <c r="C75" s="634"/>
      <c r="D75" s="634"/>
      <c r="E75" s="634"/>
      <c r="F75" s="634"/>
      <c r="G75" s="634"/>
      <c r="H75" s="1698"/>
    </row>
    <row r="76" spans="1:9" x14ac:dyDescent="0.25">
      <c r="A76" s="632"/>
      <c r="B76" s="634"/>
      <c r="C76" s="634"/>
      <c r="D76" s="634"/>
      <c r="E76" s="634"/>
      <c r="F76" s="634"/>
      <c r="G76" s="634"/>
      <c r="H76" s="1686"/>
    </row>
    <row r="77" spans="1:9" x14ac:dyDescent="0.25">
      <c r="A77" s="632"/>
      <c r="B77" s="634"/>
      <c r="C77" s="634"/>
      <c r="D77" s="634"/>
      <c r="E77" s="634"/>
      <c r="F77" s="634"/>
      <c r="G77" s="634"/>
    </row>
    <row r="78" spans="1:9" x14ac:dyDescent="0.25">
      <c r="A78" s="632"/>
      <c r="B78" s="634"/>
      <c r="C78" s="634"/>
      <c r="D78" s="634"/>
      <c r="E78" s="634"/>
      <c r="F78" s="634"/>
      <c r="G78" s="634"/>
    </row>
    <row r="79" spans="1:9" x14ac:dyDescent="0.25">
      <c r="A79" s="632"/>
      <c r="B79" s="634"/>
      <c r="C79" s="634"/>
      <c r="D79" s="634"/>
      <c r="E79" s="634"/>
      <c r="F79" s="634"/>
      <c r="G79" s="634"/>
    </row>
    <row r="80" spans="1:9" x14ac:dyDescent="0.25">
      <c r="A80" s="632"/>
      <c r="B80" s="634"/>
      <c r="C80" s="634"/>
      <c r="D80" s="634"/>
      <c r="E80" s="634"/>
      <c r="F80" s="634"/>
      <c r="G80" s="634"/>
    </row>
    <row r="81" spans="1:7" x14ac:dyDescent="0.25">
      <c r="A81" s="632"/>
      <c r="B81" s="634"/>
      <c r="C81" s="634"/>
      <c r="D81" s="634"/>
      <c r="E81" s="634"/>
      <c r="F81" s="634"/>
      <c r="G81" s="634"/>
    </row>
    <row r="82" spans="1:7" x14ac:dyDescent="0.25">
      <c r="A82" s="632"/>
      <c r="B82" s="634"/>
      <c r="C82" s="634"/>
      <c r="D82" s="634"/>
      <c r="E82" s="634"/>
      <c r="F82" s="634"/>
      <c r="G82" s="634"/>
    </row>
    <row r="83" spans="1:7" x14ac:dyDescent="0.25">
      <c r="A83" s="632"/>
      <c r="B83" s="634"/>
      <c r="C83" s="634"/>
      <c r="D83" s="634"/>
      <c r="E83" s="634"/>
      <c r="F83" s="634"/>
      <c r="G83" s="634"/>
    </row>
    <row r="84" spans="1:7" x14ac:dyDescent="0.25">
      <c r="A84" s="632"/>
      <c r="B84" s="634"/>
      <c r="C84" s="634"/>
      <c r="D84" s="634"/>
      <c r="E84" s="634"/>
      <c r="F84" s="634"/>
      <c r="G84" s="634"/>
    </row>
    <row r="85" spans="1:7" x14ac:dyDescent="0.25">
      <c r="A85" s="632"/>
      <c r="B85" s="634"/>
      <c r="C85" s="634"/>
      <c r="D85" s="634"/>
      <c r="E85" s="634"/>
      <c r="F85" s="634"/>
      <c r="G85" s="634"/>
    </row>
    <row r="86" spans="1:7" x14ac:dyDescent="0.25">
      <c r="B86" s="1686"/>
      <c r="C86" s="1686"/>
      <c r="D86" s="1686"/>
      <c r="E86" s="1686"/>
      <c r="F86" s="1686"/>
      <c r="G86" s="1686"/>
    </row>
    <row r="87" spans="1:7" x14ac:dyDescent="0.25">
      <c r="B87" s="1686"/>
      <c r="C87" s="1686"/>
      <c r="D87" s="1686"/>
      <c r="E87" s="1686"/>
      <c r="F87" s="1686"/>
      <c r="G87" s="1686"/>
    </row>
    <row r="88" spans="1:7" x14ac:dyDescent="0.25">
      <c r="B88" s="1686"/>
      <c r="C88" s="1686"/>
      <c r="D88" s="1686"/>
      <c r="E88" s="1686"/>
      <c r="F88" s="1686"/>
      <c r="G88" s="1686"/>
    </row>
    <row r="89" spans="1:7" x14ac:dyDescent="0.25">
      <c r="B89" s="1686"/>
      <c r="C89" s="1686"/>
      <c r="D89" s="1686"/>
      <c r="E89" s="1686"/>
      <c r="F89" s="1686"/>
      <c r="G89" s="1686"/>
    </row>
    <row r="90" spans="1:7" x14ac:dyDescent="0.25">
      <c r="B90" s="1686"/>
      <c r="C90" s="1686"/>
      <c r="D90" s="1686"/>
      <c r="E90" s="1686"/>
      <c r="F90" s="1686"/>
      <c r="G90" s="1686"/>
    </row>
    <row r="91" spans="1:7" x14ac:dyDescent="0.25">
      <c r="B91" s="1686"/>
      <c r="C91" s="1686"/>
      <c r="D91" s="1686"/>
      <c r="E91" s="1686"/>
      <c r="F91" s="1686"/>
      <c r="G91" s="1686"/>
    </row>
    <row r="92" spans="1:7" x14ac:dyDescent="0.25">
      <c r="B92" s="1686"/>
      <c r="C92" s="1686"/>
      <c r="D92" s="1686"/>
      <c r="E92" s="1686"/>
      <c r="F92" s="1686"/>
      <c r="G92" s="1686"/>
    </row>
    <row r="93" spans="1:7" x14ac:dyDescent="0.25">
      <c r="B93" s="1686"/>
      <c r="C93" s="1686"/>
      <c r="D93" s="1686"/>
      <c r="E93" s="1686"/>
      <c r="F93" s="1686"/>
      <c r="G93" s="1686"/>
    </row>
    <row r="94" spans="1:7" x14ac:dyDescent="0.25">
      <c r="B94" s="1686"/>
      <c r="C94" s="1686"/>
      <c r="D94" s="1686"/>
      <c r="E94" s="1686"/>
      <c r="F94" s="1686"/>
      <c r="G94" s="1686"/>
    </row>
    <row r="95" spans="1:7" x14ac:dyDescent="0.25">
      <c r="B95" s="1686"/>
      <c r="C95" s="1686"/>
      <c r="D95" s="1686"/>
      <c r="E95" s="1686"/>
      <c r="F95" s="1686"/>
      <c r="G95" s="1686"/>
    </row>
    <row r="96" spans="1:7" x14ac:dyDescent="0.25">
      <c r="B96" s="1686"/>
      <c r="C96" s="1686"/>
      <c r="D96" s="1686"/>
      <c r="E96" s="1686"/>
      <c r="F96" s="1686"/>
      <c r="G96" s="1686"/>
    </row>
    <row r="97" spans="2:7" x14ac:dyDescent="0.25">
      <c r="B97" s="1686"/>
      <c r="C97" s="1686"/>
      <c r="D97" s="1686"/>
      <c r="E97" s="1686"/>
      <c r="F97" s="1686"/>
      <c r="G97" s="1686"/>
    </row>
    <row r="98" spans="2:7" x14ac:dyDescent="0.25">
      <c r="B98" s="1686"/>
      <c r="C98" s="1686"/>
      <c r="D98" s="1686"/>
      <c r="E98" s="1686"/>
      <c r="F98" s="1686"/>
      <c r="G98" s="1686"/>
    </row>
    <row r="99" spans="2:7" x14ac:dyDescent="0.25">
      <c r="B99" s="1686"/>
      <c r="C99" s="1686"/>
      <c r="D99" s="1686"/>
      <c r="E99" s="1686"/>
      <c r="F99" s="1686"/>
      <c r="G99" s="1686"/>
    </row>
    <row r="100" spans="2:7" x14ac:dyDescent="0.25">
      <c r="B100" s="1686"/>
      <c r="C100" s="1686"/>
      <c r="D100" s="1686"/>
      <c r="E100" s="1686"/>
      <c r="F100" s="1686"/>
      <c r="G100" s="1686"/>
    </row>
    <row r="101" spans="2:7" x14ac:dyDescent="0.25">
      <c r="B101" s="1686"/>
      <c r="C101" s="1686"/>
      <c r="D101" s="1686"/>
      <c r="E101" s="1686"/>
      <c r="F101" s="1686"/>
      <c r="G101" s="1686"/>
    </row>
    <row r="102" spans="2:7" x14ac:dyDescent="0.25">
      <c r="B102" s="1686"/>
      <c r="C102" s="1686"/>
      <c r="D102" s="1686"/>
      <c r="E102" s="1686"/>
      <c r="F102" s="1686"/>
      <c r="G102" s="1686"/>
    </row>
    <row r="103" spans="2:7" x14ac:dyDescent="0.25">
      <c r="B103" s="1686"/>
      <c r="C103" s="1686"/>
      <c r="D103" s="1686"/>
      <c r="E103" s="1686"/>
      <c r="F103" s="1686"/>
      <c r="G103" s="1686"/>
    </row>
    <row r="104" spans="2:7" x14ac:dyDescent="0.25">
      <c r="B104" s="1686"/>
      <c r="C104" s="1686"/>
      <c r="D104" s="1686"/>
      <c r="E104" s="1686"/>
      <c r="F104" s="1686"/>
      <c r="G104" s="1686"/>
    </row>
    <row r="105" spans="2:7" x14ac:dyDescent="0.25">
      <c r="B105" s="1686"/>
      <c r="C105" s="1686"/>
      <c r="D105" s="1686"/>
      <c r="E105" s="1686"/>
      <c r="F105" s="1686"/>
      <c r="G105" s="1686"/>
    </row>
    <row r="106" spans="2:7" x14ac:dyDescent="0.25">
      <c r="B106" s="1686"/>
      <c r="C106" s="1686"/>
      <c r="D106" s="1686"/>
      <c r="E106" s="1686"/>
      <c r="F106" s="1686"/>
      <c r="G106" s="1686"/>
    </row>
    <row r="107" spans="2:7" x14ac:dyDescent="0.25">
      <c r="B107" s="1686"/>
      <c r="C107" s="1686"/>
      <c r="D107" s="1686"/>
      <c r="E107" s="1686"/>
      <c r="F107" s="1686"/>
      <c r="G107" s="1686"/>
    </row>
    <row r="108" spans="2:7" x14ac:dyDescent="0.25">
      <c r="B108" s="1686"/>
      <c r="C108" s="1686"/>
      <c r="D108" s="1686"/>
      <c r="E108" s="1686"/>
      <c r="F108" s="1686"/>
      <c r="G108" s="1686"/>
    </row>
    <row r="109" spans="2:7" x14ac:dyDescent="0.25">
      <c r="B109" s="1686"/>
      <c r="C109" s="1686"/>
      <c r="D109" s="1686"/>
      <c r="E109" s="1686"/>
      <c r="F109" s="1686"/>
      <c r="G109" s="1686"/>
    </row>
    <row r="110" spans="2:7" x14ac:dyDescent="0.25">
      <c r="B110" s="1686"/>
      <c r="C110" s="1686"/>
      <c r="D110" s="1686"/>
      <c r="E110" s="1686"/>
      <c r="F110" s="1686"/>
      <c r="G110" s="1686"/>
    </row>
    <row r="111" spans="2:7" x14ac:dyDescent="0.25">
      <c r="B111" s="1686"/>
      <c r="C111" s="1686"/>
      <c r="D111" s="1686"/>
      <c r="E111" s="1686"/>
      <c r="F111" s="1686"/>
      <c r="G111" s="1686"/>
    </row>
    <row r="112" spans="2:7" x14ac:dyDescent="0.25">
      <c r="B112" s="1686"/>
      <c r="C112" s="1686"/>
      <c r="D112" s="1686"/>
      <c r="E112" s="1686"/>
      <c r="F112" s="1686"/>
      <c r="G112" s="1686"/>
    </row>
    <row r="113" spans="2:7" x14ac:dyDescent="0.25">
      <c r="B113" s="1686"/>
      <c r="C113" s="1686"/>
      <c r="D113" s="1686"/>
      <c r="E113" s="1686"/>
      <c r="F113" s="1686"/>
      <c r="G113" s="1686"/>
    </row>
    <row r="114" spans="2:7" x14ac:dyDescent="0.25">
      <c r="B114" s="1686"/>
      <c r="C114" s="1686"/>
      <c r="D114" s="1686"/>
      <c r="E114" s="1686"/>
      <c r="F114" s="1686"/>
      <c r="G114" s="1686"/>
    </row>
    <row r="115" spans="2:7" x14ac:dyDescent="0.25">
      <c r="B115" s="1686"/>
      <c r="C115" s="1686"/>
      <c r="D115" s="1686"/>
      <c r="E115" s="1686"/>
      <c r="F115" s="1686"/>
      <c r="G115" s="1686"/>
    </row>
    <row r="116" spans="2:7" x14ac:dyDescent="0.25">
      <c r="B116" s="1686"/>
      <c r="C116" s="1686"/>
      <c r="D116" s="1686"/>
      <c r="E116" s="1686"/>
      <c r="F116" s="1686"/>
      <c r="G116" s="1686"/>
    </row>
    <row r="117" spans="2:7" x14ac:dyDescent="0.25">
      <c r="B117" s="1686"/>
      <c r="C117" s="1686"/>
      <c r="D117" s="1686"/>
      <c r="E117" s="1686"/>
      <c r="F117" s="1686"/>
      <c r="G117" s="1686"/>
    </row>
    <row r="118" spans="2:7" x14ac:dyDescent="0.25">
      <c r="B118" s="1686"/>
      <c r="C118" s="1686"/>
      <c r="D118" s="1686"/>
      <c r="E118" s="1686"/>
      <c r="F118" s="1686"/>
      <c r="G118" s="1686"/>
    </row>
    <row r="119" spans="2:7" x14ac:dyDescent="0.25">
      <c r="B119" s="1686"/>
      <c r="C119" s="1686"/>
      <c r="D119" s="1686"/>
      <c r="E119" s="1686"/>
      <c r="F119" s="1686"/>
      <c r="G119" s="1686"/>
    </row>
    <row r="120" spans="2:7" x14ac:dyDescent="0.25">
      <c r="B120" s="1686"/>
      <c r="C120" s="1686"/>
      <c r="D120" s="1686"/>
      <c r="E120" s="1686"/>
      <c r="F120" s="1686"/>
      <c r="G120" s="1686"/>
    </row>
    <row r="121" spans="2:7" x14ac:dyDescent="0.25">
      <c r="B121" s="1686"/>
      <c r="C121" s="1686"/>
      <c r="D121" s="1686"/>
      <c r="E121" s="1686"/>
      <c r="F121" s="1686"/>
      <c r="G121" s="1686"/>
    </row>
    <row r="122" spans="2:7" x14ac:dyDescent="0.25">
      <c r="B122" s="1686"/>
      <c r="C122" s="1686"/>
      <c r="D122" s="1686"/>
      <c r="E122" s="1686"/>
      <c r="F122" s="1686"/>
      <c r="G122" s="1686"/>
    </row>
    <row r="123" spans="2:7" x14ac:dyDescent="0.25">
      <c r="B123" s="1686"/>
      <c r="C123" s="1686"/>
      <c r="D123" s="1686"/>
      <c r="E123" s="1686"/>
      <c r="F123" s="1686"/>
      <c r="G123" s="1686"/>
    </row>
    <row r="124" spans="2:7" x14ac:dyDescent="0.25">
      <c r="B124" s="1686"/>
      <c r="C124" s="1686"/>
      <c r="D124" s="1686"/>
      <c r="E124" s="1686"/>
      <c r="F124" s="1686"/>
      <c r="G124" s="1686"/>
    </row>
    <row r="125" spans="2:7" x14ac:dyDescent="0.25">
      <c r="B125" s="1686"/>
      <c r="C125" s="1686"/>
      <c r="D125" s="1686"/>
      <c r="E125" s="1686"/>
      <c r="F125" s="1686"/>
      <c r="G125" s="1686"/>
    </row>
    <row r="126" spans="2:7" x14ac:dyDescent="0.25">
      <c r="B126" s="1686"/>
      <c r="C126" s="1686"/>
      <c r="D126" s="1686"/>
      <c r="E126" s="1686"/>
      <c r="F126" s="1686"/>
      <c r="G126" s="1686"/>
    </row>
    <row r="127" spans="2:7" x14ac:dyDescent="0.25">
      <c r="B127" s="1686"/>
      <c r="C127" s="1686"/>
      <c r="D127" s="1686"/>
      <c r="E127" s="1686"/>
      <c r="F127" s="1686"/>
      <c r="G127" s="1686"/>
    </row>
    <row r="128" spans="2:7" x14ac:dyDescent="0.25">
      <c r="B128" s="1686"/>
      <c r="C128" s="1686"/>
      <c r="D128" s="1686"/>
      <c r="E128" s="1686"/>
      <c r="F128" s="1686"/>
      <c r="G128" s="1686"/>
    </row>
    <row r="129" spans="2:7" x14ac:dyDescent="0.25">
      <c r="B129" s="1686"/>
      <c r="C129" s="1686"/>
      <c r="D129" s="1686"/>
      <c r="E129" s="1686"/>
      <c r="F129" s="1686"/>
      <c r="G129" s="1686"/>
    </row>
    <row r="130" spans="2:7" x14ac:dyDescent="0.25">
      <c r="B130" s="1686"/>
      <c r="C130" s="1686"/>
      <c r="D130" s="1686"/>
      <c r="E130" s="1686"/>
      <c r="F130" s="1686"/>
      <c r="G130" s="1686"/>
    </row>
    <row r="131" spans="2:7" x14ac:dyDescent="0.25">
      <c r="B131" s="1686"/>
      <c r="C131" s="1686"/>
      <c r="D131" s="1686"/>
      <c r="E131" s="1686"/>
      <c r="F131" s="1686"/>
      <c r="G131" s="1686"/>
    </row>
    <row r="132" spans="2:7" x14ac:dyDescent="0.25">
      <c r="B132" s="1686"/>
      <c r="C132" s="1686"/>
      <c r="D132" s="1686"/>
      <c r="E132" s="1686"/>
      <c r="F132" s="1686"/>
      <c r="G132" s="1686"/>
    </row>
    <row r="133" spans="2:7" x14ac:dyDescent="0.25">
      <c r="B133" s="1686"/>
      <c r="C133" s="1686"/>
      <c r="D133" s="1686"/>
      <c r="E133" s="1686"/>
      <c r="F133" s="1686"/>
      <c r="G133" s="1686"/>
    </row>
    <row r="134" spans="2:7" x14ac:dyDescent="0.25">
      <c r="B134" s="1686"/>
      <c r="C134" s="1686"/>
      <c r="D134" s="1686"/>
      <c r="E134" s="1686"/>
      <c r="F134" s="1686"/>
      <c r="G134" s="1686"/>
    </row>
    <row r="135" spans="2:7" x14ac:dyDescent="0.25">
      <c r="B135" s="1686"/>
      <c r="C135" s="1686"/>
      <c r="D135" s="1686"/>
      <c r="E135" s="1686"/>
      <c r="F135" s="1686"/>
      <c r="G135" s="1686"/>
    </row>
    <row r="136" spans="2:7" x14ac:dyDescent="0.25">
      <c r="B136" s="1686"/>
      <c r="C136" s="1686"/>
      <c r="D136" s="1686"/>
      <c r="E136" s="1686"/>
      <c r="F136" s="1686"/>
      <c r="G136" s="1686"/>
    </row>
    <row r="137" spans="2:7" x14ac:dyDescent="0.25">
      <c r="B137" s="1686"/>
      <c r="C137" s="1686"/>
      <c r="D137" s="1686"/>
      <c r="E137" s="1686"/>
      <c r="F137" s="1686"/>
      <c r="G137" s="1686"/>
    </row>
    <row r="138" spans="2:7" x14ac:dyDescent="0.25">
      <c r="B138" s="1686"/>
      <c r="C138" s="1686"/>
      <c r="D138" s="1686"/>
      <c r="E138" s="1686"/>
      <c r="F138" s="1686"/>
      <c r="G138" s="1686"/>
    </row>
    <row r="139" spans="2:7" x14ac:dyDescent="0.25">
      <c r="B139" s="1686"/>
      <c r="C139" s="1686"/>
      <c r="D139" s="1686"/>
      <c r="E139" s="1686"/>
      <c r="F139" s="1686"/>
      <c r="G139" s="1686"/>
    </row>
    <row r="140" spans="2:7" x14ac:dyDescent="0.25">
      <c r="B140" s="1686"/>
      <c r="C140" s="1686"/>
      <c r="D140" s="1686"/>
      <c r="E140" s="1686"/>
      <c r="F140" s="1686"/>
      <c r="G140" s="1686"/>
    </row>
    <row r="141" spans="2:7" x14ac:dyDescent="0.25">
      <c r="B141" s="1686"/>
      <c r="C141" s="1686"/>
      <c r="D141" s="1686"/>
      <c r="E141" s="1686"/>
      <c r="F141" s="1686"/>
      <c r="G141" s="1686"/>
    </row>
    <row r="142" spans="2:7" x14ac:dyDescent="0.25">
      <c r="B142" s="1686"/>
      <c r="C142" s="1686"/>
      <c r="D142" s="1686"/>
      <c r="E142" s="1686"/>
      <c r="F142" s="1686"/>
      <c r="G142" s="1686"/>
    </row>
    <row r="143" spans="2:7" x14ac:dyDescent="0.25">
      <c r="B143" s="1686"/>
      <c r="C143" s="1686"/>
      <c r="D143" s="1686"/>
      <c r="E143" s="1686"/>
      <c r="F143" s="1686"/>
      <c r="G143" s="1686"/>
    </row>
    <row r="144" spans="2:7" x14ac:dyDescent="0.25">
      <c r="B144" s="1686"/>
      <c r="C144" s="1686"/>
      <c r="D144" s="1686"/>
      <c r="E144" s="1686"/>
      <c r="F144" s="1686"/>
      <c r="G144" s="1686"/>
    </row>
  </sheetData>
  <mergeCells count="11">
    <mergeCell ref="F10:G10"/>
    <mergeCell ref="A2:G2"/>
    <mergeCell ref="A3:G3"/>
    <mergeCell ref="A5:A10"/>
    <mergeCell ref="B5:B9"/>
    <mergeCell ref="C5:C9"/>
    <mergeCell ref="D5:D9"/>
    <mergeCell ref="E5:E8"/>
    <mergeCell ref="F5:F9"/>
    <mergeCell ref="G5:G9"/>
    <mergeCell ref="B10:E10"/>
  </mergeCells>
  <hyperlinks>
    <hyperlink ref="A1" location="Índice!A1" display="Voltar ao índice" xr:uid="{87C5A8A0-E2C8-4A47-A83C-7F9ADE3D75CF}"/>
  </hyperlinks>
  <printOptions gridLinesSet="0"/>
  <pageMargins left="0.78740157480314965" right="0.78740157480314965" top="0.56999999999999995" bottom="0.27" header="0" footer="0"/>
  <pageSetup paperSize="9" scale="84" orientation="portrait" verticalDpi="300" r:id="rId1"/>
  <headerFooter alignWithMargins="0"/>
  <drawing r:id="rId2"/>
</worksheet>
</file>

<file path=xl/worksheets/sheet1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8FC5CA-F1A4-4764-B2E9-153D3E004D0A}">
  <sheetPr codeName="Sheet143">
    <pageSetUpPr fitToPage="1"/>
  </sheetPr>
  <dimension ref="A1:AG142"/>
  <sheetViews>
    <sheetView showGridLines="0" zoomScaleNormal="100" zoomScaleSheetLayoutView="100" workbookViewId="0"/>
  </sheetViews>
  <sheetFormatPr defaultColWidth="7.81640625" defaultRowHeight="10.5" x14ac:dyDescent="0.25"/>
  <cols>
    <col min="1" max="1" width="30" style="674" customWidth="1"/>
    <col min="2" max="4" width="8.81640625" style="674" customWidth="1"/>
    <col min="5" max="5" width="11.7265625" style="674" customWidth="1"/>
    <col min="6" max="7" width="10.7265625" style="674" customWidth="1"/>
    <col min="8" max="12" width="7.453125" style="674" customWidth="1"/>
    <col min="13" max="13" width="8.1796875" style="674" bestFit="1" customWidth="1"/>
    <col min="14" max="18" width="7.453125" style="674" customWidth="1"/>
    <col min="19" max="16384" width="7.81640625" style="674"/>
  </cols>
  <sheetData>
    <row r="1" spans="1:33" ht="12.5" x14ac:dyDescent="0.25">
      <c r="A1" s="371" t="s">
        <v>325</v>
      </c>
    </row>
    <row r="2" spans="1:33" s="1672" customFormat="1" ht="15" customHeight="1" x14ac:dyDescent="0.25">
      <c r="A2" s="2808" t="s">
        <v>1775</v>
      </c>
      <c r="B2" s="2808"/>
      <c r="C2" s="2808"/>
      <c r="D2" s="2808"/>
      <c r="E2" s="2808"/>
      <c r="F2" s="2808"/>
      <c r="G2" s="2808"/>
    </row>
    <row r="3" spans="1:33" s="885" customFormat="1" ht="33" customHeight="1" x14ac:dyDescent="0.25">
      <c r="A3" s="2809" t="s">
        <v>1808</v>
      </c>
      <c r="B3" s="2809"/>
      <c r="C3" s="2809"/>
      <c r="D3" s="2809"/>
      <c r="E3" s="2809"/>
      <c r="F3" s="2809"/>
      <c r="G3" s="2809"/>
    </row>
    <row r="4" spans="1:33" ht="15" customHeight="1" x14ac:dyDescent="0.25">
      <c r="A4" s="786">
        <v>2024</v>
      </c>
      <c r="B4" s="632"/>
      <c r="C4" s="632"/>
      <c r="D4" s="632"/>
      <c r="E4" s="632"/>
      <c r="F4" s="632"/>
      <c r="G4" s="632"/>
      <c r="H4" s="632"/>
      <c r="I4" s="632"/>
      <c r="J4" s="632"/>
      <c r="K4" s="632"/>
      <c r="L4" s="632"/>
      <c r="M4" s="632"/>
      <c r="N4" s="632"/>
      <c r="O4" s="632"/>
      <c r="P4" s="632"/>
      <c r="Q4" s="632"/>
      <c r="R4" s="632"/>
      <c r="S4" s="632"/>
      <c r="T4" s="632"/>
      <c r="U4" s="632"/>
      <c r="V4" s="632"/>
      <c r="W4" s="632"/>
      <c r="X4" s="632"/>
      <c r="Y4" s="632"/>
      <c r="Z4" s="632"/>
      <c r="AA4" s="632"/>
      <c r="AB4" s="632"/>
      <c r="AC4" s="632"/>
      <c r="AD4" s="632"/>
      <c r="AE4" s="632"/>
      <c r="AF4" s="632"/>
      <c r="AG4" s="632"/>
    </row>
    <row r="5" spans="1:33" ht="10.5" customHeight="1" x14ac:dyDescent="0.25">
      <c r="A5" s="2792" t="s">
        <v>1777</v>
      </c>
      <c r="B5" s="2794" t="s">
        <v>1778</v>
      </c>
      <c r="C5" s="2797" t="s">
        <v>1779</v>
      </c>
      <c r="D5" s="2797" t="s">
        <v>1780</v>
      </c>
      <c r="E5" s="2797" t="s">
        <v>1567</v>
      </c>
      <c r="F5" s="2797" t="s">
        <v>1781</v>
      </c>
      <c r="G5" s="2797" t="s">
        <v>1782</v>
      </c>
      <c r="H5" s="632"/>
      <c r="I5" s="632"/>
      <c r="J5" s="632"/>
      <c r="K5" s="632"/>
      <c r="L5" s="632"/>
      <c r="M5" s="632"/>
      <c r="N5" s="632"/>
      <c r="O5" s="632"/>
      <c r="P5" s="632"/>
      <c r="Q5" s="632"/>
      <c r="R5" s="632"/>
      <c r="S5" s="632"/>
      <c r="T5" s="632"/>
      <c r="U5" s="632"/>
      <c r="V5" s="632"/>
      <c r="W5" s="632"/>
      <c r="X5" s="632"/>
      <c r="Y5" s="632"/>
      <c r="Z5" s="632"/>
      <c r="AA5" s="632"/>
      <c r="AB5" s="632"/>
      <c r="AC5" s="632"/>
      <c r="AD5" s="632"/>
      <c r="AE5" s="632"/>
      <c r="AF5" s="632"/>
      <c r="AG5" s="632"/>
    </row>
    <row r="6" spans="1:33" ht="10.5" customHeight="1" x14ac:dyDescent="0.25">
      <c r="A6" s="2792"/>
      <c r="B6" s="2794"/>
      <c r="C6" s="2797"/>
      <c r="D6" s="2797"/>
      <c r="E6" s="2807"/>
      <c r="F6" s="2797"/>
      <c r="G6" s="2797"/>
      <c r="H6" s="632"/>
      <c r="I6" s="632"/>
      <c r="J6" s="632"/>
      <c r="K6" s="632"/>
      <c r="L6" s="632"/>
      <c r="M6" s="632"/>
      <c r="N6" s="632"/>
      <c r="O6" s="632"/>
      <c r="P6" s="632"/>
      <c r="Q6" s="632"/>
      <c r="R6" s="632"/>
      <c r="S6" s="632"/>
      <c r="T6" s="632"/>
      <c r="U6" s="632"/>
      <c r="V6" s="632"/>
      <c r="W6" s="632"/>
      <c r="X6" s="632"/>
      <c r="Y6" s="632"/>
      <c r="Z6" s="632"/>
      <c r="AA6" s="632"/>
      <c r="AB6" s="632"/>
      <c r="AC6" s="632"/>
      <c r="AD6" s="632"/>
      <c r="AE6" s="632"/>
      <c r="AF6" s="632"/>
      <c r="AG6" s="632"/>
    </row>
    <row r="7" spans="1:33" ht="10.5" customHeight="1" x14ac:dyDescent="0.25">
      <c r="A7" s="2792"/>
      <c r="B7" s="2794"/>
      <c r="C7" s="2797"/>
      <c r="D7" s="2797"/>
      <c r="E7" s="2807"/>
      <c r="F7" s="2797"/>
      <c r="G7" s="2797"/>
      <c r="H7" s="632"/>
      <c r="I7" s="632"/>
      <c r="J7" s="632"/>
      <c r="K7" s="632"/>
      <c r="L7" s="632"/>
      <c r="M7" s="632"/>
      <c r="N7" s="632"/>
      <c r="O7" s="632"/>
      <c r="P7" s="632"/>
      <c r="Q7" s="632"/>
      <c r="R7" s="632"/>
      <c r="S7" s="632"/>
      <c r="T7" s="632"/>
      <c r="U7" s="632"/>
      <c r="V7" s="632"/>
      <c r="W7" s="632"/>
      <c r="X7" s="632"/>
      <c r="Y7" s="632"/>
      <c r="Z7" s="632"/>
      <c r="AA7" s="632"/>
      <c r="AB7" s="632"/>
      <c r="AC7" s="632"/>
      <c r="AD7" s="632"/>
      <c r="AE7" s="632"/>
      <c r="AF7" s="632"/>
      <c r="AG7" s="632"/>
    </row>
    <row r="8" spans="1:33" ht="10.5" customHeight="1" x14ac:dyDescent="0.25">
      <c r="A8" s="2792"/>
      <c r="B8" s="2794"/>
      <c r="C8" s="2797"/>
      <c r="D8" s="2799"/>
      <c r="E8" s="2807"/>
      <c r="F8" s="2797"/>
      <c r="G8" s="2797"/>
      <c r="H8" s="632"/>
      <c r="I8" s="632"/>
      <c r="J8" s="632"/>
      <c r="K8" s="632"/>
      <c r="L8" s="632"/>
      <c r="M8" s="632"/>
      <c r="N8" s="632"/>
      <c r="O8" s="632"/>
      <c r="P8" s="632"/>
      <c r="Q8" s="632"/>
      <c r="R8" s="632"/>
      <c r="S8" s="632"/>
      <c r="T8" s="632"/>
      <c r="U8" s="632"/>
      <c r="V8" s="632"/>
      <c r="W8" s="632"/>
      <c r="X8" s="632"/>
      <c r="Y8" s="632"/>
      <c r="Z8" s="632"/>
      <c r="AA8" s="632"/>
      <c r="AB8" s="632"/>
      <c r="AC8" s="632"/>
      <c r="AD8" s="632"/>
      <c r="AE8" s="632"/>
      <c r="AF8" s="632"/>
      <c r="AG8" s="632"/>
    </row>
    <row r="9" spans="1:33" ht="10.5" customHeight="1" x14ac:dyDescent="0.25">
      <c r="A9" s="2792"/>
      <c r="B9" s="2795"/>
      <c r="C9" s="2798"/>
      <c r="D9" s="2800"/>
      <c r="E9" s="1673"/>
      <c r="F9" s="2797"/>
      <c r="G9" s="2797"/>
      <c r="H9" s="632"/>
      <c r="I9" s="632"/>
      <c r="J9" s="632"/>
      <c r="K9" s="632"/>
      <c r="L9" s="632"/>
      <c r="M9" s="632"/>
      <c r="N9" s="632"/>
      <c r="O9" s="632"/>
      <c r="P9" s="632"/>
      <c r="Q9" s="632"/>
      <c r="R9" s="632"/>
      <c r="S9" s="632"/>
      <c r="T9" s="632"/>
      <c r="U9" s="632"/>
      <c r="V9" s="632"/>
      <c r="W9" s="632"/>
      <c r="X9" s="632"/>
      <c r="Y9" s="632"/>
      <c r="Z9" s="632"/>
      <c r="AA9" s="632"/>
      <c r="AB9" s="632"/>
      <c r="AC9" s="632"/>
      <c r="AD9" s="632"/>
      <c r="AE9" s="632"/>
      <c r="AF9" s="632"/>
      <c r="AG9" s="632"/>
    </row>
    <row r="10" spans="1:33" ht="10.5" customHeight="1" x14ac:dyDescent="0.25">
      <c r="A10" s="2792"/>
      <c r="B10" s="2801" t="s">
        <v>105</v>
      </c>
      <c r="C10" s="2802"/>
      <c r="D10" s="2802"/>
      <c r="E10" s="2803"/>
      <c r="F10" s="2804" t="s">
        <v>1590</v>
      </c>
      <c r="G10" s="2805"/>
      <c r="H10" s="632"/>
      <c r="I10" s="632"/>
      <c r="J10" s="632"/>
      <c r="K10" s="632"/>
      <c r="L10" s="632"/>
      <c r="M10" s="632"/>
      <c r="N10" s="632"/>
      <c r="O10" s="632"/>
      <c r="P10" s="632"/>
      <c r="Q10" s="632"/>
      <c r="R10" s="632"/>
      <c r="S10" s="632"/>
      <c r="T10" s="632"/>
      <c r="U10" s="632"/>
      <c r="V10" s="632"/>
      <c r="W10" s="632"/>
      <c r="X10" s="632"/>
      <c r="Y10" s="632"/>
      <c r="Z10" s="632"/>
      <c r="AA10" s="632"/>
      <c r="AB10" s="632"/>
      <c r="AC10" s="632"/>
      <c r="AD10" s="632"/>
      <c r="AE10" s="632"/>
      <c r="AF10" s="632"/>
      <c r="AG10" s="632"/>
    </row>
    <row r="11" spans="1:33" ht="7.5" customHeight="1" x14ac:dyDescent="0.25">
      <c r="A11" s="632"/>
      <c r="B11" s="876"/>
      <c r="C11" s="877"/>
      <c r="D11" s="877"/>
      <c r="E11" s="877"/>
      <c r="F11" s="877"/>
      <c r="G11" s="877"/>
    </row>
    <row r="12" spans="1:33" ht="18" customHeight="1" x14ac:dyDescent="0.25">
      <c r="A12" s="1674" t="s">
        <v>1809</v>
      </c>
      <c r="B12" s="1700">
        <v>1967</v>
      </c>
      <c r="C12" s="1701">
        <v>186607</v>
      </c>
      <c r="D12" s="1701">
        <v>253468</v>
      </c>
      <c r="E12" s="1701">
        <v>440075</v>
      </c>
      <c r="F12" s="1701">
        <v>4322266</v>
      </c>
      <c r="G12" s="1702">
        <v>23.2</v>
      </c>
    </row>
    <row r="13" spans="1:33" s="677" customFormat="1" ht="15" customHeight="1" x14ac:dyDescent="0.25">
      <c r="A13" s="894" t="s">
        <v>1784</v>
      </c>
      <c r="B13" s="1703">
        <v>871</v>
      </c>
      <c r="C13" s="1663">
        <v>49768</v>
      </c>
      <c r="D13" s="1663">
        <v>47928</v>
      </c>
      <c r="E13" s="1663">
        <v>97696</v>
      </c>
      <c r="F13" s="1663">
        <v>444264</v>
      </c>
      <c r="G13" s="1704">
        <v>8.9</v>
      </c>
    </row>
    <row r="14" spans="1:33" s="677" customFormat="1" ht="15" customHeight="1" x14ac:dyDescent="0.25">
      <c r="A14" s="1678" t="s">
        <v>1785</v>
      </c>
      <c r="B14" s="1703">
        <v>18</v>
      </c>
      <c r="C14" s="1663">
        <v>1781</v>
      </c>
      <c r="D14" s="1663">
        <v>414</v>
      </c>
      <c r="E14" s="1663">
        <v>2195</v>
      </c>
      <c r="F14" s="1663">
        <v>17182</v>
      </c>
      <c r="G14" s="1704">
        <v>9.6</v>
      </c>
    </row>
    <row r="15" spans="1:33" s="677" customFormat="1" ht="15" customHeight="1" x14ac:dyDescent="0.25">
      <c r="A15" s="1678" t="s">
        <v>1786</v>
      </c>
      <c r="B15" s="1703">
        <v>672</v>
      </c>
      <c r="C15" s="1703">
        <v>106486</v>
      </c>
      <c r="D15" s="1703">
        <v>158788</v>
      </c>
      <c r="E15" s="1703">
        <v>265274</v>
      </c>
      <c r="F15" s="1703">
        <v>3550014</v>
      </c>
      <c r="G15" s="1704">
        <v>33.299999999999997</v>
      </c>
    </row>
    <row r="16" spans="1:33" ht="15" customHeight="1" x14ac:dyDescent="0.25">
      <c r="A16" s="1680" t="s">
        <v>1787</v>
      </c>
      <c r="B16" s="634">
        <v>192</v>
      </c>
      <c r="C16" s="1666">
        <v>15131</v>
      </c>
      <c r="D16" s="1666">
        <v>17722</v>
      </c>
      <c r="E16" s="1666">
        <v>32853</v>
      </c>
      <c r="F16" s="1666">
        <v>131681</v>
      </c>
      <c r="G16" s="1705">
        <v>8.6999999999999993</v>
      </c>
    </row>
    <row r="17" spans="1:13" ht="15" customHeight="1" x14ac:dyDescent="0.25">
      <c r="A17" s="1680" t="s">
        <v>1788</v>
      </c>
      <c r="B17" s="634">
        <v>76</v>
      </c>
      <c r="C17" s="1666">
        <v>4273</v>
      </c>
      <c r="D17" s="1666">
        <v>6575</v>
      </c>
      <c r="E17" s="1666">
        <v>10848</v>
      </c>
      <c r="F17" s="1666">
        <v>31642</v>
      </c>
      <c r="G17" s="1705">
        <v>7.4</v>
      </c>
    </row>
    <row r="18" spans="1:13" ht="15" customHeight="1" x14ac:dyDescent="0.25">
      <c r="A18" s="1680" t="s">
        <v>1789</v>
      </c>
      <c r="B18" s="634">
        <v>36</v>
      </c>
      <c r="C18" s="1666">
        <v>2171</v>
      </c>
      <c r="D18" s="1666">
        <v>8604</v>
      </c>
      <c r="E18" s="1666">
        <v>10775</v>
      </c>
      <c r="F18" s="1666">
        <v>33002</v>
      </c>
      <c r="G18" s="1705">
        <v>15.2</v>
      </c>
    </row>
    <row r="19" spans="1:13" ht="15" customHeight="1" x14ac:dyDescent="0.25">
      <c r="A19" s="1680" t="s">
        <v>1790</v>
      </c>
      <c r="B19" s="634">
        <v>68</v>
      </c>
      <c r="C19" s="1666">
        <v>3709</v>
      </c>
      <c r="D19" s="1666">
        <v>13606</v>
      </c>
      <c r="E19" s="1666">
        <v>17315</v>
      </c>
      <c r="F19" s="1666">
        <v>34548</v>
      </c>
      <c r="G19" s="1705">
        <v>9.3000000000000007</v>
      </c>
    </row>
    <row r="20" spans="1:13" ht="15" customHeight="1" x14ac:dyDescent="0.25">
      <c r="A20" s="1680" t="s">
        <v>1791</v>
      </c>
      <c r="B20" s="634">
        <v>168</v>
      </c>
      <c r="C20" s="1666">
        <v>35376</v>
      </c>
      <c r="D20" s="1666">
        <v>69791</v>
      </c>
      <c r="E20" s="1666">
        <v>105167</v>
      </c>
      <c r="F20" s="1666">
        <v>2080156</v>
      </c>
      <c r="G20" s="1705">
        <v>58.8</v>
      </c>
    </row>
    <row r="21" spans="1:13" ht="15" customHeight="1" x14ac:dyDescent="0.25">
      <c r="A21" s="1680" t="s">
        <v>1792</v>
      </c>
      <c r="B21" s="634">
        <v>132</v>
      </c>
      <c r="C21" s="1666">
        <v>45826</v>
      </c>
      <c r="D21" s="1666">
        <v>42490</v>
      </c>
      <c r="E21" s="1666">
        <v>88316</v>
      </c>
      <c r="F21" s="1666">
        <v>1238985</v>
      </c>
      <c r="G21" s="1667">
        <v>27</v>
      </c>
    </row>
    <row r="22" spans="1:13" s="677" customFormat="1" ht="15" customHeight="1" x14ac:dyDescent="0.25">
      <c r="A22" s="1681" t="s">
        <v>1793</v>
      </c>
      <c r="B22" s="1703">
        <v>31</v>
      </c>
      <c r="C22" s="1663">
        <v>2180</v>
      </c>
      <c r="D22" s="1663">
        <v>2057</v>
      </c>
      <c r="E22" s="1663">
        <v>4237</v>
      </c>
      <c r="F22" s="1663">
        <v>11715</v>
      </c>
      <c r="G22" s="1704">
        <v>5.4</v>
      </c>
    </row>
    <row r="23" spans="1:13" s="677" customFormat="1" ht="15" customHeight="1" x14ac:dyDescent="0.25">
      <c r="A23" s="1681" t="s">
        <v>1794</v>
      </c>
      <c r="B23" s="1703">
        <v>116</v>
      </c>
      <c r="C23" s="1703">
        <v>11295</v>
      </c>
      <c r="D23" s="1703">
        <v>7112</v>
      </c>
      <c r="E23" s="1703">
        <v>18407</v>
      </c>
      <c r="F23" s="1703">
        <v>104572</v>
      </c>
      <c r="G23" s="1704">
        <v>9.3000000000000007</v>
      </c>
    </row>
    <row r="24" spans="1:13" ht="15" customHeight="1" x14ac:dyDescent="0.25">
      <c r="A24" s="1680" t="s">
        <v>1795</v>
      </c>
      <c r="B24" s="634">
        <v>7</v>
      </c>
      <c r="C24" s="1666">
        <v>2070</v>
      </c>
      <c r="D24" s="1666">
        <v>338</v>
      </c>
      <c r="E24" s="1666">
        <v>2408</v>
      </c>
      <c r="F24" s="1666">
        <v>37500</v>
      </c>
      <c r="G24" s="1705">
        <v>18.100000000000001</v>
      </c>
    </row>
    <row r="25" spans="1:13" ht="15" customHeight="1" x14ac:dyDescent="0.25">
      <c r="A25" s="1680" t="s">
        <v>1796</v>
      </c>
      <c r="B25" s="634">
        <v>109</v>
      </c>
      <c r="C25" s="1666">
        <v>9225</v>
      </c>
      <c r="D25" s="1666">
        <v>6774</v>
      </c>
      <c r="E25" s="1666">
        <v>15999</v>
      </c>
      <c r="F25" s="1666">
        <v>67072</v>
      </c>
      <c r="G25" s="1705">
        <v>7.3</v>
      </c>
    </row>
    <row r="26" spans="1:13" s="677" customFormat="1" ht="15" customHeight="1" x14ac:dyDescent="0.25">
      <c r="A26" s="1681" t="s">
        <v>1797</v>
      </c>
      <c r="B26" s="1703">
        <v>9</v>
      </c>
      <c r="C26" s="934">
        <v>0</v>
      </c>
      <c r="D26" s="1663">
        <v>7052</v>
      </c>
      <c r="E26" s="1663">
        <v>7052</v>
      </c>
      <c r="F26" s="934">
        <v>0</v>
      </c>
      <c r="G26" s="1706" t="s">
        <v>981</v>
      </c>
    </row>
    <row r="27" spans="1:13" s="677" customFormat="1" ht="15" customHeight="1" x14ac:dyDescent="0.25">
      <c r="A27" s="1707" t="s">
        <v>1798</v>
      </c>
      <c r="B27" s="1703">
        <v>16</v>
      </c>
      <c r="C27" s="1663">
        <v>98</v>
      </c>
      <c r="D27" s="1663">
        <v>1863</v>
      </c>
      <c r="E27" s="1663">
        <v>1961</v>
      </c>
      <c r="F27" s="1663">
        <v>820</v>
      </c>
      <c r="G27" s="1704">
        <v>8.4</v>
      </c>
    </row>
    <row r="28" spans="1:13" s="677" customFormat="1" ht="15" customHeight="1" x14ac:dyDescent="0.25">
      <c r="A28" s="1681" t="s">
        <v>1799</v>
      </c>
      <c r="B28" s="1703">
        <v>26</v>
      </c>
      <c r="C28" s="1663">
        <v>512</v>
      </c>
      <c r="D28" s="1663">
        <v>7659</v>
      </c>
      <c r="E28" s="1663">
        <v>8171</v>
      </c>
      <c r="F28" s="1663">
        <v>5791</v>
      </c>
      <c r="G28" s="1704">
        <v>11.3</v>
      </c>
    </row>
    <row r="29" spans="1:13" s="677" customFormat="1" ht="15" customHeight="1" x14ac:dyDescent="0.25">
      <c r="A29" s="1681" t="s">
        <v>1800</v>
      </c>
      <c r="B29" s="1703">
        <v>99</v>
      </c>
      <c r="C29" s="1663">
        <v>1046</v>
      </c>
      <c r="D29" s="1663">
        <v>6969</v>
      </c>
      <c r="E29" s="1663">
        <v>8015</v>
      </c>
      <c r="F29" s="1663">
        <v>4728</v>
      </c>
      <c r="G29" s="1704">
        <v>4.5</v>
      </c>
    </row>
    <row r="30" spans="1:13" s="677" customFormat="1" ht="15" customHeight="1" x14ac:dyDescent="0.25">
      <c r="A30" s="1681" t="s">
        <v>1801</v>
      </c>
      <c r="B30" s="1703">
        <v>109</v>
      </c>
      <c r="C30" s="1663">
        <v>13441</v>
      </c>
      <c r="D30" s="1663">
        <v>13626</v>
      </c>
      <c r="E30" s="1663">
        <v>27067</v>
      </c>
      <c r="F30" s="1663">
        <v>183180</v>
      </c>
      <c r="G30" s="1704">
        <v>13.6</v>
      </c>
    </row>
    <row r="31" spans="1:13" s="677" customFormat="1" ht="18" customHeight="1" x14ac:dyDescent="0.25">
      <c r="A31" s="1674" t="s">
        <v>1810</v>
      </c>
      <c r="B31" s="1675">
        <v>3067</v>
      </c>
      <c r="C31" s="1675">
        <v>149987</v>
      </c>
      <c r="D31" s="1675">
        <v>946889</v>
      </c>
      <c r="E31" s="1675">
        <v>1096876</v>
      </c>
      <c r="F31" s="1675">
        <v>2662019</v>
      </c>
      <c r="G31" s="1676">
        <v>17.7</v>
      </c>
      <c r="I31" s="1708"/>
      <c r="J31" s="934"/>
      <c r="K31" s="934"/>
      <c r="L31" s="934"/>
      <c r="M31" s="934"/>
    </row>
    <row r="32" spans="1:13" s="677" customFormat="1" ht="13.5" customHeight="1" x14ac:dyDescent="0.25">
      <c r="A32" s="894" t="s">
        <v>1784</v>
      </c>
      <c r="B32" s="889">
        <v>673</v>
      </c>
      <c r="C32" s="889">
        <v>19547</v>
      </c>
      <c r="D32" s="889">
        <v>50611</v>
      </c>
      <c r="E32" s="889">
        <v>70158</v>
      </c>
      <c r="F32" s="889">
        <v>155322</v>
      </c>
      <c r="G32" s="1695">
        <v>7.9</v>
      </c>
      <c r="H32" s="934"/>
      <c r="I32" s="1708"/>
    </row>
    <row r="33" spans="1:13" s="677" customFormat="1" ht="13.5" customHeight="1" x14ac:dyDescent="0.25">
      <c r="A33" s="1678" t="s">
        <v>1785</v>
      </c>
      <c r="B33" s="889">
        <v>3</v>
      </c>
      <c r="C33" s="889">
        <v>0</v>
      </c>
      <c r="D33" s="889">
        <v>427</v>
      </c>
      <c r="E33" s="889">
        <v>427</v>
      </c>
      <c r="F33" s="889">
        <v>0</v>
      </c>
      <c r="G33" s="889" t="s">
        <v>981</v>
      </c>
      <c r="H33" s="1709"/>
      <c r="I33" s="1708"/>
    </row>
    <row r="34" spans="1:13" s="677" customFormat="1" ht="13.5" customHeight="1" x14ac:dyDescent="0.25">
      <c r="A34" s="1678" t="s">
        <v>1786</v>
      </c>
      <c r="B34" s="926">
        <v>1415</v>
      </c>
      <c r="C34" s="926">
        <v>111274</v>
      </c>
      <c r="D34" s="926">
        <v>688873</v>
      </c>
      <c r="E34" s="926">
        <v>800147</v>
      </c>
      <c r="F34" s="926">
        <v>2396432</v>
      </c>
      <c r="G34" s="1710">
        <v>21.5</v>
      </c>
      <c r="H34" s="1703"/>
      <c r="I34" s="1708"/>
      <c r="J34" s="934"/>
      <c r="K34" s="934"/>
      <c r="L34" s="934"/>
      <c r="M34" s="934"/>
    </row>
    <row r="35" spans="1:13" ht="13.5" customHeight="1" x14ac:dyDescent="0.25">
      <c r="A35" s="1680" t="s">
        <v>1787</v>
      </c>
      <c r="B35" s="1377">
        <v>437</v>
      </c>
      <c r="C35" s="1377">
        <v>3547</v>
      </c>
      <c r="D35" s="1377">
        <v>40244</v>
      </c>
      <c r="E35" s="1377">
        <v>43791</v>
      </c>
      <c r="F35" s="1377">
        <v>39845</v>
      </c>
      <c r="G35" s="1711">
        <v>11.2</v>
      </c>
      <c r="H35" s="897"/>
      <c r="I35" s="1708"/>
      <c r="J35" s="1699"/>
      <c r="K35" s="1699"/>
      <c r="L35" s="1699"/>
      <c r="M35" s="1699"/>
    </row>
    <row r="36" spans="1:13" ht="13.5" customHeight="1" x14ac:dyDescent="0.25">
      <c r="A36" s="1680" t="s">
        <v>1788</v>
      </c>
      <c r="B36" s="1377">
        <v>343</v>
      </c>
      <c r="C36" s="1377">
        <v>6640</v>
      </c>
      <c r="D36" s="1377">
        <v>138166</v>
      </c>
      <c r="E36" s="1377">
        <v>144806</v>
      </c>
      <c r="F36" s="1377">
        <v>99068</v>
      </c>
      <c r="G36" s="1711">
        <v>14.9</v>
      </c>
      <c r="H36" s="897"/>
      <c r="I36" s="1708"/>
    </row>
    <row r="37" spans="1:13" ht="13.5" customHeight="1" x14ac:dyDescent="0.25">
      <c r="A37" s="1680" t="s">
        <v>1789</v>
      </c>
      <c r="B37" s="1377">
        <v>45</v>
      </c>
      <c r="C37" s="1377">
        <v>2539</v>
      </c>
      <c r="D37" s="1377">
        <v>21343</v>
      </c>
      <c r="E37" s="1377">
        <v>23882</v>
      </c>
      <c r="F37" s="1377">
        <v>40484</v>
      </c>
      <c r="G37" s="1711">
        <v>15.9</v>
      </c>
      <c r="H37" s="897"/>
      <c r="I37" s="1708"/>
    </row>
    <row r="38" spans="1:13" ht="13.5" customHeight="1" x14ac:dyDescent="0.25">
      <c r="A38" s="1680" t="s">
        <v>1790</v>
      </c>
      <c r="B38" s="1377">
        <v>53</v>
      </c>
      <c r="C38" s="1377">
        <v>1264</v>
      </c>
      <c r="D38" s="1377">
        <v>3579</v>
      </c>
      <c r="E38" s="1377">
        <v>4843</v>
      </c>
      <c r="F38" s="1377">
        <v>8036</v>
      </c>
      <c r="G38" s="1711">
        <v>6.4</v>
      </c>
      <c r="H38" s="897"/>
      <c r="I38" s="1708"/>
    </row>
    <row r="39" spans="1:13" ht="13.5" customHeight="1" x14ac:dyDescent="0.25">
      <c r="A39" s="1680" t="s">
        <v>1791</v>
      </c>
      <c r="B39" s="1377">
        <v>249</v>
      </c>
      <c r="C39" s="1377">
        <v>40966</v>
      </c>
      <c r="D39" s="1377">
        <v>261482</v>
      </c>
      <c r="E39" s="1377">
        <v>302448</v>
      </c>
      <c r="F39" s="1377">
        <v>1606086</v>
      </c>
      <c r="G39" s="1711">
        <v>39.200000000000003</v>
      </c>
      <c r="H39" s="897"/>
      <c r="I39" s="1708"/>
    </row>
    <row r="40" spans="1:13" ht="13.5" customHeight="1" x14ac:dyDescent="0.25">
      <c r="A40" s="1680" t="s">
        <v>1792</v>
      </c>
      <c r="B40" s="1377">
        <v>288</v>
      </c>
      <c r="C40" s="1377">
        <v>56318</v>
      </c>
      <c r="D40" s="1377">
        <v>224059</v>
      </c>
      <c r="E40" s="1377">
        <v>280377</v>
      </c>
      <c r="F40" s="1377">
        <v>602913</v>
      </c>
      <c r="G40" s="1711">
        <v>10.7</v>
      </c>
      <c r="H40" s="897"/>
      <c r="I40" s="1708"/>
    </row>
    <row r="41" spans="1:13" s="677" customFormat="1" ht="13.5" customHeight="1" x14ac:dyDescent="0.25">
      <c r="A41" s="1681" t="s">
        <v>1793</v>
      </c>
      <c r="B41" s="926">
        <v>23</v>
      </c>
      <c r="C41" s="926">
        <v>452</v>
      </c>
      <c r="D41" s="926">
        <v>2276</v>
      </c>
      <c r="E41" s="926">
        <v>2728</v>
      </c>
      <c r="F41" s="926">
        <v>2319</v>
      </c>
      <c r="G41" s="1710">
        <v>5.0999999999999996</v>
      </c>
      <c r="H41" s="934"/>
      <c r="I41" s="1708"/>
    </row>
    <row r="42" spans="1:13" s="677" customFormat="1" ht="13.5" customHeight="1" x14ac:dyDescent="0.25">
      <c r="A42" s="1681" t="s">
        <v>1794</v>
      </c>
      <c r="B42" s="926">
        <v>101</v>
      </c>
      <c r="C42" s="926">
        <v>1361</v>
      </c>
      <c r="D42" s="926">
        <v>13486</v>
      </c>
      <c r="E42" s="926">
        <v>14847</v>
      </c>
      <c r="F42" s="926">
        <v>14848</v>
      </c>
      <c r="G42" s="1710">
        <v>10.9</v>
      </c>
      <c r="I42" s="1708"/>
      <c r="J42" s="934"/>
      <c r="K42" s="934"/>
      <c r="L42" s="934"/>
      <c r="M42" s="934"/>
    </row>
    <row r="43" spans="1:13" ht="13.5" customHeight="1" x14ac:dyDescent="0.25">
      <c r="A43" s="1680" t="s">
        <v>1795</v>
      </c>
      <c r="B43" s="1377">
        <v>36</v>
      </c>
      <c r="C43" s="1377">
        <v>420</v>
      </c>
      <c r="D43" s="1377">
        <v>5543</v>
      </c>
      <c r="E43" s="1377">
        <v>5963</v>
      </c>
      <c r="F43" s="1377">
        <v>11340</v>
      </c>
      <c r="G43" s="1711">
        <v>27</v>
      </c>
      <c r="H43" s="897"/>
      <c r="I43" s="1708"/>
      <c r="J43" s="1699"/>
      <c r="K43" s="1699"/>
      <c r="L43" s="1699"/>
      <c r="M43" s="1699"/>
    </row>
    <row r="44" spans="1:13" ht="13.5" customHeight="1" x14ac:dyDescent="0.25">
      <c r="A44" s="1680" t="s">
        <v>1796</v>
      </c>
      <c r="B44" s="1377">
        <v>65</v>
      </c>
      <c r="C44" s="1377">
        <v>941</v>
      </c>
      <c r="D44" s="1377">
        <v>7943</v>
      </c>
      <c r="E44" s="1377">
        <v>8884</v>
      </c>
      <c r="F44" s="1377">
        <v>3508</v>
      </c>
      <c r="G44" s="1711">
        <v>3.7</v>
      </c>
      <c r="H44" s="677"/>
      <c r="I44" s="1708"/>
    </row>
    <row r="45" spans="1:13" s="1431" customFormat="1" ht="13.5" customHeight="1" x14ac:dyDescent="0.25">
      <c r="A45" s="1681" t="s">
        <v>1797</v>
      </c>
      <c r="B45" s="926">
        <v>46</v>
      </c>
      <c r="C45" s="926">
        <v>145</v>
      </c>
      <c r="D45" s="926">
        <v>16391</v>
      </c>
      <c r="E45" s="926">
        <v>16536</v>
      </c>
      <c r="F45" s="926">
        <v>435</v>
      </c>
      <c r="G45" s="1712">
        <v>3</v>
      </c>
      <c r="H45" s="513"/>
      <c r="I45" s="1708"/>
    </row>
    <row r="46" spans="1:13" s="1431" customFormat="1" ht="13.5" customHeight="1" x14ac:dyDescent="0.25">
      <c r="A46" s="1707" t="s">
        <v>1798</v>
      </c>
      <c r="B46" s="926">
        <v>26</v>
      </c>
      <c r="C46" s="889">
        <v>407</v>
      </c>
      <c r="D46" s="889">
        <v>1746</v>
      </c>
      <c r="E46" s="889">
        <v>2153</v>
      </c>
      <c r="F46" s="889">
        <v>3813</v>
      </c>
      <c r="G46" s="1713">
        <v>9.4</v>
      </c>
      <c r="H46" s="1714"/>
      <c r="I46" s="1708"/>
    </row>
    <row r="47" spans="1:13" s="1431" customFormat="1" ht="13.5" customHeight="1" x14ac:dyDescent="0.25">
      <c r="A47" s="1681" t="s">
        <v>1799</v>
      </c>
      <c r="B47" s="926">
        <v>160</v>
      </c>
      <c r="C47" s="926">
        <v>10867</v>
      </c>
      <c r="D47" s="926">
        <v>36598</v>
      </c>
      <c r="E47" s="926">
        <v>47465</v>
      </c>
      <c r="F47" s="926">
        <v>40684</v>
      </c>
      <c r="G47" s="1710">
        <v>3.7</v>
      </c>
      <c r="H47" s="513"/>
      <c r="I47" s="1708"/>
    </row>
    <row r="48" spans="1:13" s="1431" customFormat="1" ht="13.5" customHeight="1" x14ac:dyDescent="0.25">
      <c r="A48" s="1681" t="s">
        <v>1800</v>
      </c>
      <c r="B48" s="926">
        <v>189</v>
      </c>
      <c r="C48" s="926">
        <v>2391</v>
      </c>
      <c r="D48" s="926">
        <v>37138</v>
      </c>
      <c r="E48" s="926">
        <v>39529</v>
      </c>
      <c r="F48" s="926">
        <v>6401</v>
      </c>
      <c r="G48" s="1710">
        <v>2.7</v>
      </c>
      <c r="H48" s="513"/>
      <c r="I48" s="1708"/>
    </row>
    <row r="49" spans="1:14" s="1431" customFormat="1" ht="13.5" customHeight="1" x14ac:dyDescent="0.25">
      <c r="A49" s="1681" t="s">
        <v>1801</v>
      </c>
      <c r="B49" s="926">
        <v>431</v>
      </c>
      <c r="C49" s="926">
        <v>3543</v>
      </c>
      <c r="D49" s="926">
        <v>99343</v>
      </c>
      <c r="E49" s="926">
        <v>102886</v>
      </c>
      <c r="F49" s="926">
        <v>41765</v>
      </c>
      <c r="G49" s="1710">
        <v>11.8</v>
      </c>
      <c r="H49" s="513"/>
      <c r="I49" s="1708"/>
    </row>
    <row r="50" spans="1:14" s="677" customFormat="1" ht="18" customHeight="1" x14ac:dyDescent="0.25">
      <c r="A50" s="1674" t="s">
        <v>1811</v>
      </c>
      <c r="B50" s="1675">
        <v>2217</v>
      </c>
      <c r="C50" s="1675">
        <v>242002</v>
      </c>
      <c r="D50" s="1675">
        <v>713972</v>
      </c>
      <c r="E50" s="1675">
        <v>955974</v>
      </c>
      <c r="F50" s="1675">
        <v>15544031</v>
      </c>
      <c r="G50" s="1676">
        <v>64.2</v>
      </c>
      <c r="I50" s="1708"/>
      <c r="J50" s="934"/>
      <c r="K50" s="934"/>
      <c r="L50" s="934"/>
      <c r="M50" s="934"/>
      <c r="N50" s="893"/>
    </row>
    <row r="51" spans="1:14" s="677" customFormat="1" ht="13.5" customHeight="1" x14ac:dyDescent="0.25">
      <c r="A51" s="894" t="s">
        <v>1784</v>
      </c>
      <c r="B51" s="513">
        <v>536</v>
      </c>
      <c r="C51" s="513">
        <v>37806</v>
      </c>
      <c r="D51" s="513">
        <v>32577</v>
      </c>
      <c r="E51" s="513">
        <v>70383</v>
      </c>
      <c r="F51" s="513">
        <v>432102</v>
      </c>
      <c r="G51" s="1696">
        <v>11.4</v>
      </c>
      <c r="H51" s="893"/>
      <c r="I51" s="1708"/>
    </row>
    <row r="52" spans="1:14" s="677" customFormat="1" ht="13.5" customHeight="1" x14ac:dyDescent="0.25">
      <c r="A52" s="1678" t="s">
        <v>1785</v>
      </c>
      <c r="B52" s="513">
        <v>13</v>
      </c>
      <c r="C52" s="513">
        <v>2140</v>
      </c>
      <c r="D52" s="513">
        <v>2172</v>
      </c>
      <c r="E52" s="513">
        <v>4312</v>
      </c>
      <c r="F52" s="513">
        <v>46394</v>
      </c>
      <c r="G52" s="1696">
        <v>21.7</v>
      </c>
      <c r="H52" s="893"/>
      <c r="I52" s="1708"/>
    </row>
    <row r="53" spans="1:14" s="1431" customFormat="1" ht="13.5" customHeight="1" x14ac:dyDescent="0.25">
      <c r="A53" s="1678" t="s">
        <v>1786</v>
      </c>
      <c r="B53" s="513">
        <v>1013</v>
      </c>
      <c r="C53" s="513">
        <v>140438</v>
      </c>
      <c r="D53" s="513">
        <v>332573</v>
      </c>
      <c r="E53" s="513">
        <v>473011</v>
      </c>
      <c r="F53" s="513">
        <v>14357532</v>
      </c>
      <c r="G53" s="1696">
        <v>102.2</v>
      </c>
      <c r="I53" s="1715"/>
      <c r="J53" s="934"/>
      <c r="K53" s="934"/>
      <c r="L53" s="934"/>
      <c r="M53" s="934"/>
    </row>
    <row r="54" spans="1:14" ht="13.5" customHeight="1" x14ac:dyDescent="0.25">
      <c r="A54" s="1680" t="s">
        <v>1787</v>
      </c>
      <c r="B54" s="240">
        <v>162</v>
      </c>
      <c r="C54" s="240">
        <v>15628</v>
      </c>
      <c r="D54" s="240">
        <v>16152</v>
      </c>
      <c r="E54" s="240">
        <v>31780</v>
      </c>
      <c r="F54" s="240">
        <v>138565</v>
      </c>
      <c r="G54" s="306">
        <v>8.9</v>
      </c>
      <c r="I54" s="1708"/>
      <c r="J54" s="1699"/>
      <c r="K54" s="1699"/>
      <c r="L54" s="1699"/>
      <c r="M54" s="1699"/>
    </row>
    <row r="55" spans="1:14" ht="13.5" customHeight="1" x14ac:dyDescent="0.25">
      <c r="A55" s="1680" t="s">
        <v>1788</v>
      </c>
      <c r="B55" s="240">
        <v>131</v>
      </c>
      <c r="C55" s="240">
        <v>5204</v>
      </c>
      <c r="D55" s="240">
        <v>78578</v>
      </c>
      <c r="E55" s="240">
        <v>83782</v>
      </c>
      <c r="F55" s="240">
        <v>89291</v>
      </c>
      <c r="G55" s="306">
        <v>17.2</v>
      </c>
      <c r="I55" s="1708"/>
    </row>
    <row r="56" spans="1:14" ht="13.5" customHeight="1" x14ac:dyDescent="0.25">
      <c r="A56" s="1680" t="s">
        <v>1789</v>
      </c>
      <c r="B56" s="240">
        <v>54</v>
      </c>
      <c r="C56" s="240">
        <v>2259</v>
      </c>
      <c r="D56" s="240">
        <v>19179</v>
      </c>
      <c r="E56" s="240">
        <v>21438</v>
      </c>
      <c r="F56" s="240">
        <v>20010</v>
      </c>
      <c r="G56" s="306">
        <v>8.9</v>
      </c>
      <c r="I56" s="1708"/>
    </row>
    <row r="57" spans="1:14" ht="13.5" customHeight="1" x14ac:dyDescent="0.25">
      <c r="A57" s="1680" t="s">
        <v>1790</v>
      </c>
      <c r="B57" s="240">
        <v>90</v>
      </c>
      <c r="C57" s="240">
        <v>7728</v>
      </c>
      <c r="D57" s="240">
        <v>9689</v>
      </c>
      <c r="E57" s="240">
        <v>17417</v>
      </c>
      <c r="F57" s="240">
        <v>91141</v>
      </c>
      <c r="G57" s="306">
        <v>11.8</v>
      </c>
      <c r="I57" s="1708"/>
    </row>
    <row r="58" spans="1:14" ht="13.5" customHeight="1" x14ac:dyDescent="0.25">
      <c r="A58" s="1680" t="s">
        <v>1791</v>
      </c>
      <c r="B58" s="240">
        <v>87</v>
      </c>
      <c r="C58" s="240">
        <v>18441</v>
      </c>
      <c r="D58" s="240">
        <v>33848</v>
      </c>
      <c r="E58" s="240">
        <v>52289</v>
      </c>
      <c r="F58" s="240">
        <v>156474</v>
      </c>
      <c r="G58" s="306">
        <v>8.5</v>
      </c>
      <c r="I58" s="1708"/>
    </row>
    <row r="59" spans="1:14" ht="13.5" customHeight="1" x14ac:dyDescent="0.25">
      <c r="A59" s="1680" t="s">
        <v>1792</v>
      </c>
      <c r="B59" s="240">
        <v>489</v>
      </c>
      <c r="C59" s="240">
        <v>91178</v>
      </c>
      <c r="D59" s="240">
        <v>175127</v>
      </c>
      <c r="E59" s="240">
        <v>266305</v>
      </c>
      <c r="F59" s="240">
        <v>13862051</v>
      </c>
      <c r="G59" s="306">
        <v>152</v>
      </c>
      <c r="I59" s="1708"/>
    </row>
    <row r="60" spans="1:14" s="677" customFormat="1" ht="13.5" customHeight="1" x14ac:dyDescent="0.25">
      <c r="A60" s="1681" t="s">
        <v>1793</v>
      </c>
      <c r="B60" s="513">
        <v>15</v>
      </c>
      <c r="C60" s="513">
        <v>157</v>
      </c>
      <c r="D60" s="513">
        <v>1871</v>
      </c>
      <c r="E60" s="513">
        <v>2028</v>
      </c>
      <c r="F60" s="513">
        <v>1423</v>
      </c>
      <c r="G60" s="1696">
        <v>9.1</v>
      </c>
      <c r="I60" s="1708"/>
    </row>
    <row r="61" spans="1:14" s="677" customFormat="1" ht="13.5" customHeight="1" x14ac:dyDescent="0.25">
      <c r="A61" s="1681" t="s">
        <v>1794</v>
      </c>
      <c r="B61" s="513">
        <v>137</v>
      </c>
      <c r="C61" s="513">
        <v>20270</v>
      </c>
      <c r="D61" s="513">
        <v>25002</v>
      </c>
      <c r="E61" s="513">
        <v>45272</v>
      </c>
      <c r="F61" s="513">
        <v>170139</v>
      </c>
      <c r="G61" s="1696">
        <v>8.4</v>
      </c>
      <c r="I61" s="1708"/>
      <c r="J61" s="934"/>
      <c r="K61" s="934"/>
      <c r="L61" s="934"/>
      <c r="M61" s="934"/>
    </row>
    <row r="62" spans="1:14" ht="13.5" customHeight="1" x14ac:dyDescent="0.25">
      <c r="A62" s="1680" t="s">
        <v>1795</v>
      </c>
      <c r="B62" s="240">
        <v>39</v>
      </c>
      <c r="C62" s="240">
        <v>8774</v>
      </c>
      <c r="D62" s="240">
        <v>4982</v>
      </c>
      <c r="E62" s="240">
        <v>13756</v>
      </c>
      <c r="F62" s="240">
        <v>85922</v>
      </c>
      <c r="G62" s="306">
        <v>9.8000000000000007</v>
      </c>
      <c r="H62" s="677"/>
      <c r="I62" s="1708"/>
      <c r="J62" s="1699"/>
      <c r="K62" s="1699"/>
      <c r="L62" s="1699"/>
      <c r="M62" s="1699"/>
    </row>
    <row r="63" spans="1:14" ht="13.5" customHeight="1" x14ac:dyDescent="0.25">
      <c r="A63" s="1680" t="s">
        <v>1796</v>
      </c>
      <c r="B63" s="240">
        <v>98</v>
      </c>
      <c r="C63" s="240">
        <v>11496</v>
      </c>
      <c r="D63" s="240">
        <v>20020</v>
      </c>
      <c r="E63" s="240">
        <v>31516</v>
      </c>
      <c r="F63" s="240">
        <v>84217</v>
      </c>
      <c r="G63" s="306">
        <v>7.3</v>
      </c>
      <c r="H63" s="677"/>
      <c r="I63" s="1708"/>
    </row>
    <row r="64" spans="1:14" s="677" customFormat="1" ht="13.5" customHeight="1" x14ac:dyDescent="0.25">
      <c r="A64" s="1681" t="s">
        <v>1797</v>
      </c>
      <c r="B64" s="513">
        <v>43</v>
      </c>
      <c r="C64" s="513">
        <v>1324</v>
      </c>
      <c r="D64" s="513">
        <v>17898</v>
      </c>
      <c r="E64" s="513">
        <v>19222</v>
      </c>
      <c r="F64" s="513">
        <v>11072</v>
      </c>
      <c r="G64" s="1694">
        <v>8.4</v>
      </c>
      <c r="I64" s="1708"/>
      <c r="J64" s="1431"/>
      <c r="K64" s="1431"/>
      <c r="L64" s="1431"/>
      <c r="M64" s="1431"/>
    </row>
    <row r="65" spans="1:13" s="677" customFormat="1" ht="13.5" customHeight="1" x14ac:dyDescent="0.25">
      <c r="A65" s="1681" t="s">
        <v>1798</v>
      </c>
      <c r="B65" s="513">
        <v>81</v>
      </c>
      <c r="C65" s="513">
        <v>5322</v>
      </c>
      <c r="D65" s="513">
        <v>7961</v>
      </c>
      <c r="E65" s="513">
        <v>13283</v>
      </c>
      <c r="F65" s="513">
        <v>52345</v>
      </c>
      <c r="G65" s="1696">
        <v>9.8000000000000007</v>
      </c>
      <c r="H65" s="1716"/>
      <c r="I65" s="1708"/>
      <c r="J65" s="1431"/>
      <c r="K65" s="1431"/>
      <c r="L65" s="1431"/>
      <c r="M65" s="1431"/>
    </row>
    <row r="66" spans="1:13" s="677" customFormat="1" ht="13.5" customHeight="1" x14ac:dyDescent="0.25">
      <c r="A66" s="1681" t="s">
        <v>1799</v>
      </c>
      <c r="B66" s="934">
        <v>77</v>
      </c>
      <c r="C66" s="934">
        <v>7378</v>
      </c>
      <c r="D66" s="934">
        <v>17228</v>
      </c>
      <c r="E66" s="934">
        <v>24606</v>
      </c>
      <c r="F66" s="934">
        <v>64117</v>
      </c>
      <c r="G66" s="1664">
        <v>8.6999999999999993</v>
      </c>
      <c r="I66" s="1708"/>
    </row>
    <row r="67" spans="1:13" s="677" customFormat="1" ht="13.5" customHeight="1" x14ac:dyDescent="0.25">
      <c r="A67" s="1681" t="s">
        <v>1800</v>
      </c>
      <c r="B67" s="934">
        <v>189</v>
      </c>
      <c r="C67" s="934">
        <v>11148</v>
      </c>
      <c r="D67" s="934">
        <v>245785</v>
      </c>
      <c r="E67" s="934">
        <v>256933</v>
      </c>
      <c r="F67" s="934">
        <v>126551</v>
      </c>
      <c r="G67" s="1664">
        <v>11.4</v>
      </c>
      <c r="H67" s="1717"/>
      <c r="I67" s="1708"/>
      <c r="J67" s="1717"/>
      <c r="K67" s="1717"/>
      <c r="L67" s="1717"/>
    </row>
    <row r="68" spans="1:13" s="677" customFormat="1" ht="15" customHeight="1" x14ac:dyDescent="0.25">
      <c r="A68" s="1681" t="s">
        <v>1801</v>
      </c>
      <c r="B68" s="934">
        <v>113</v>
      </c>
      <c r="C68" s="934">
        <v>16019</v>
      </c>
      <c r="D68" s="934">
        <v>30905</v>
      </c>
      <c r="E68" s="934">
        <v>46924</v>
      </c>
      <c r="F68" s="934">
        <v>282356</v>
      </c>
      <c r="G68" s="1664">
        <v>17.600000000000001</v>
      </c>
      <c r="H68" s="1717"/>
      <c r="I68" s="1708"/>
      <c r="J68" s="1717"/>
      <c r="K68" s="1717"/>
      <c r="L68" s="1717"/>
    </row>
    <row r="69" spans="1:13" ht="7" customHeight="1" thickBot="1" x14ac:dyDescent="0.3">
      <c r="A69" s="689"/>
      <c r="B69" s="1684"/>
      <c r="C69" s="1684"/>
      <c r="D69" s="1684"/>
      <c r="E69" s="1684"/>
      <c r="F69" s="1684"/>
      <c r="G69" s="1684"/>
      <c r="H69" s="1698"/>
      <c r="I69" s="1698"/>
      <c r="J69" s="1698"/>
      <c r="K69" s="1698"/>
    </row>
    <row r="70" spans="1:13" ht="3.75" customHeight="1" thickTop="1" x14ac:dyDescent="0.25">
      <c r="A70" s="632"/>
      <c r="B70" s="634"/>
      <c r="C70" s="634"/>
      <c r="D70" s="634"/>
      <c r="E70" s="634"/>
      <c r="F70" s="634"/>
      <c r="G70" s="634"/>
      <c r="H70" s="1698"/>
      <c r="I70" s="1698"/>
      <c r="J70" s="1698"/>
      <c r="K70" s="1698"/>
    </row>
    <row r="71" spans="1:13" ht="10" customHeight="1" x14ac:dyDescent="0.25">
      <c r="A71" s="1685"/>
      <c r="B71" s="897"/>
      <c r="C71" s="897"/>
      <c r="D71" s="897"/>
      <c r="E71" s="897"/>
      <c r="F71" s="897"/>
      <c r="G71" s="897"/>
      <c r="H71" s="1698"/>
      <c r="I71" s="1698"/>
      <c r="J71" s="1698"/>
      <c r="K71" s="1698"/>
    </row>
    <row r="72" spans="1:13" x14ac:dyDescent="0.25">
      <c r="B72" s="1699"/>
      <c r="C72" s="1699"/>
      <c r="D72" s="1699"/>
      <c r="E72" s="1699"/>
      <c r="F72" s="1699"/>
      <c r="G72" s="1699"/>
      <c r="H72" s="1698"/>
      <c r="I72" s="1698"/>
      <c r="J72" s="1698"/>
      <c r="K72" s="1698"/>
    </row>
    <row r="73" spans="1:13" x14ac:dyDescent="0.25">
      <c r="A73" s="632"/>
      <c r="B73" s="634"/>
      <c r="C73" s="634"/>
      <c r="D73" s="634"/>
      <c r="E73" s="634"/>
      <c r="F73" s="634"/>
      <c r="G73" s="634"/>
      <c r="H73" s="1698"/>
      <c r="I73" s="1698"/>
      <c r="J73" s="1698"/>
      <c r="K73" s="1698"/>
    </row>
    <row r="74" spans="1:13" x14ac:dyDescent="0.25">
      <c r="A74" s="632"/>
      <c r="B74" s="634"/>
      <c r="C74" s="634"/>
      <c r="D74" s="634"/>
      <c r="E74" s="634"/>
      <c r="F74" s="634"/>
      <c r="G74" s="634"/>
      <c r="H74" s="1686"/>
      <c r="I74" s="1686"/>
      <c r="J74" s="1686"/>
      <c r="K74" s="1686"/>
      <c r="L74" s="1686"/>
    </row>
    <row r="75" spans="1:13" x14ac:dyDescent="0.25">
      <c r="A75" s="632"/>
      <c r="B75" s="634"/>
      <c r="C75" s="634"/>
      <c r="D75" s="634"/>
      <c r="E75" s="634"/>
      <c r="F75" s="634"/>
      <c r="G75" s="634"/>
    </row>
    <row r="76" spans="1:13" x14ac:dyDescent="0.25">
      <c r="A76" s="632"/>
      <c r="B76" s="634"/>
      <c r="C76" s="634"/>
      <c r="D76" s="634"/>
      <c r="E76" s="634"/>
      <c r="F76" s="634"/>
      <c r="G76" s="634"/>
    </row>
    <row r="77" spans="1:13" x14ac:dyDescent="0.25">
      <c r="A77" s="632"/>
      <c r="B77" s="634"/>
      <c r="C77" s="634"/>
      <c r="D77" s="634"/>
      <c r="E77" s="634"/>
      <c r="F77" s="634"/>
      <c r="G77" s="634"/>
    </row>
    <row r="78" spans="1:13" x14ac:dyDescent="0.25">
      <c r="A78" s="632"/>
      <c r="B78" s="634"/>
      <c r="C78" s="634"/>
      <c r="D78" s="634"/>
      <c r="E78" s="634"/>
      <c r="F78" s="634"/>
      <c r="G78" s="634"/>
    </row>
    <row r="79" spans="1:13" x14ac:dyDescent="0.25">
      <c r="A79" s="632"/>
      <c r="B79" s="634"/>
      <c r="C79" s="634"/>
      <c r="D79" s="634"/>
      <c r="E79" s="634"/>
      <c r="F79" s="634"/>
      <c r="G79" s="634"/>
    </row>
    <row r="80" spans="1:13" x14ac:dyDescent="0.25">
      <c r="A80" s="632"/>
      <c r="B80" s="634"/>
      <c r="C80" s="634"/>
      <c r="D80" s="634"/>
      <c r="E80" s="634"/>
      <c r="F80" s="634"/>
      <c r="G80" s="634"/>
    </row>
    <row r="81" spans="1:7" x14ac:dyDescent="0.25">
      <c r="A81" s="632"/>
      <c r="B81" s="634"/>
      <c r="C81" s="634"/>
      <c r="D81" s="634"/>
      <c r="E81" s="634"/>
      <c r="F81" s="634"/>
      <c r="G81" s="634"/>
    </row>
    <row r="82" spans="1:7" x14ac:dyDescent="0.25">
      <c r="A82" s="632"/>
      <c r="B82" s="634"/>
      <c r="C82" s="634"/>
      <c r="D82" s="634"/>
      <c r="E82" s="634"/>
      <c r="F82" s="634"/>
      <c r="G82" s="634"/>
    </row>
    <row r="83" spans="1:7" x14ac:dyDescent="0.25">
      <c r="A83" s="632"/>
      <c r="B83" s="634"/>
      <c r="C83" s="634"/>
      <c r="D83" s="634"/>
      <c r="E83" s="634"/>
      <c r="F83" s="634"/>
      <c r="G83" s="634"/>
    </row>
    <row r="84" spans="1:7" x14ac:dyDescent="0.25">
      <c r="B84" s="1686"/>
      <c r="C84" s="1686"/>
      <c r="D84" s="1686"/>
      <c r="E84" s="1686"/>
      <c r="F84" s="1686"/>
      <c r="G84" s="1686"/>
    </row>
    <row r="85" spans="1:7" x14ac:dyDescent="0.25">
      <c r="B85" s="1686"/>
      <c r="C85" s="1686"/>
      <c r="D85" s="1686"/>
      <c r="E85" s="1686"/>
      <c r="F85" s="1686"/>
      <c r="G85" s="1686"/>
    </row>
    <row r="86" spans="1:7" x14ac:dyDescent="0.25">
      <c r="B86" s="1686"/>
      <c r="C86" s="1686"/>
      <c r="D86" s="1686"/>
      <c r="E86" s="1686"/>
      <c r="F86" s="1686"/>
      <c r="G86" s="1686"/>
    </row>
    <row r="87" spans="1:7" x14ac:dyDescent="0.25">
      <c r="B87" s="1686"/>
      <c r="C87" s="1686"/>
      <c r="D87" s="1686"/>
      <c r="E87" s="1686"/>
      <c r="F87" s="1686"/>
      <c r="G87" s="1686"/>
    </row>
    <row r="88" spans="1:7" x14ac:dyDescent="0.25">
      <c r="B88" s="1686"/>
      <c r="C88" s="1686"/>
      <c r="D88" s="1686"/>
      <c r="E88" s="1686"/>
      <c r="F88" s="1686"/>
      <c r="G88" s="1686"/>
    </row>
    <row r="89" spans="1:7" x14ac:dyDescent="0.25">
      <c r="B89" s="1686"/>
      <c r="C89" s="1686"/>
      <c r="D89" s="1686"/>
      <c r="E89" s="1686"/>
      <c r="F89" s="1686"/>
      <c r="G89" s="1686"/>
    </row>
    <row r="90" spans="1:7" x14ac:dyDescent="0.25">
      <c r="B90" s="1686"/>
      <c r="C90" s="1686"/>
      <c r="D90" s="1686"/>
      <c r="E90" s="1686"/>
      <c r="F90" s="1686"/>
      <c r="G90" s="1686"/>
    </row>
    <row r="91" spans="1:7" x14ac:dyDescent="0.25">
      <c r="B91" s="1686"/>
      <c r="C91" s="1686"/>
      <c r="D91" s="1686"/>
      <c r="E91" s="1686"/>
      <c r="F91" s="1686"/>
      <c r="G91" s="1686"/>
    </row>
    <row r="92" spans="1:7" x14ac:dyDescent="0.25">
      <c r="B92" s="1686"/>
      <c r="C92" s="1686"/>
      <c r="D92" s="1686"/>
      <c r="E92" s="1686"/>
      <c r="F92" s="1686"/>
      <c r="G92" s="1686"/>
    </row>
    <row r="93" spans="1:7" x14ac:dyDescent="0.25">
      <c r="B93" s="1686"/>
      <c r="C93" s="1686"/>
      <c r="D93" s="1686"/>
      <c r="E93" s="1686"/>
      <c r="F93" s="1686"/>
      <c r="G93" s="1686"/>
    </row>
    <row r="94" spans="1:7" x14ac:dyDescent="0.25">
      <c r="B94" s="1686"/>
      <c r="C94" s="1686"/>
      <c r="D94" s="1686"/>
      <c r="E94" s="1686"/>
      <c r="F94" s="1686"/>
      <c r="G94" s="1686"/>
    </row>
    <row r="95" spans="1:7" x14ac:dyDescent="0.25">
      <c r="B95" s="1686"/>
      <c r="C95" s="1686"/>
      <c r="D95" s="1686"/>
      <c r="E95" s="1686"/>
      <c r="F95" s="1686"/>
      <c r="G95" s="1686"/>
    </row>
    <row r="96" spans="1:7" x14ac:dyDescent="0.25">
      <c r="B96" s="1686"/>
      <c r="C96" s="1686"/>
      <c r="D96" s="1686"/>
      <c r="E96" s="1686"/>
      <c r="F96" s="1686"/>
      <c r="G96" s="1686"/>
    </row>
    <row r="97" spans="2:7" x14ac:dyDescent="0.25">
      <c r="B97" s="1686"/>
      <c r="C97" s="1686"/>
      <c r="D97" s="1686"/>
      <c r="E97" s="1686"/>
      <c r="F97" s="1686"/>
      <c r="G97" s="1686"/>
    </row>
    <row r="98" spans="2:7" x14ac:dyDescent="0.25">
      <c r="B98" s="1686"/>
      <c r="C98" s="1686"/>
      <c r="D98" s="1686"/>
      <c r="E98" s="1686"/>
      <c r="F98" s="1686"/>
      <c r="G98" s="1686"/>
    </row>
    <row r="99" spans="2:7" x14ac:dyDescent="0.25">
      <c r="B99" s="1686"/>
      <c r="C99" s="1686"/>
      <c r="D99" s="1686"/>
      <c r="E99" s="1686"/>
      <c r="F99" s="1686"/>
      <c r="G99" s="1686"/>
    </row>
    <row r="100" spans="2:7" x14ac:dyDescent="0.25">
      <c r="B100" s="1686"/>
      <c r="C100" s="1686"/>
      <c r="D100" s="1686"/>
      <c r="E100" s="1686"/>
      <c r="F100" s="1686"/>
      <c r="G100" s="1686"/>
    </row>
    <row r="101" spans="2:7" x14ac:dyDescent="0.25">
      <c r="B101" s="1686"/>
      <c r="C101" s="1686"/>
      <c r="D101" s="1686"/>
      <c r="E101" s="1686"/>
      <c r="F101" s="1686"/>
      <c r="G101" s="1686"/>
    </row>
    <row r="102" spans="2:7" x14ac:dyDescent="0.25">
      <c r="B102" s="1686"/>
      <c r="C102" s="1686"/>
      <c r="D102" s="1686"/>
      <c r="E102" s="1686"/>
      <c r="F102" s="1686"/>
      <c r="G102" s="1686"/>
    </row>
    <row r="103" spans="2:7" x14ac:dyDescent="0.25">
      <c r="B103" s="1686"/>
      <c r="C103" s="1686"/>
      <c r="D103" s="1686"/>
      <c r="E103" s="1686"/>
      <c r="F103" s="1686"/>
      <c r="G103" s="1686"/>
    </row>
    <row r="104" spans="2:7" x14ac:dyDescent="0.25">
      <c r="B104" s="1686"/>
      <c r="C104" s="1686"/>
      <c r="D104" s="1686"/>
      <c r="E104" s="1686"/>
      <c r="F104" s="1686"/>
      <c r="G104" s="1686"/>
    </row>
    <row r="105" spans="2:7" x14ac:dyDescent="0.25">
      <c r="B105" s="1686"/>
      <c r="C105" s="1686"/>
      <c r="D105" s="1686"/>
      <c r="E105" s="1686"/>
      <c r="F105" s="1686"/>
      <c r="G105" s="1686"/>
    </row>
    <row r="106" spans="2:7" x14ac:dyDescent="0.25">
      <c r="B106" s="1686"/>
      <c r="C106" s="1686"/>
      <c r="D106" s="1686"/>
      <c r="E106" s="1686"/>
      <c r="F106" s="1686"/>
      <c r="G106" s="1686"/>
    </row>
    <row r="107" spans="2:7" x14ac:dyDescent="0.25">
      <c r="B107" s="1686"/>
      <c r="C107" s="1686"/>
      <c r="D107" s="1686"/>
      <c r="E107" s="1686"/>
      <c r="F107" s="1686"/>
      <c r="G107" s="1686"/>
    </row>
    <row r="108" spans="2:7" x14ac:dyDescent="0.25">
      <c r="B108" s="1686"/>
      <c r="C108" s="1686"/>
      <c r="D108" s="1686"/>
      <c r="E108" s="1686"/>
      <c r="F108" s="1686"/>
      <c r="G108" s="1686"/>
    </row>
    <row r="109" spans="2:7" x14ac:dyDescent="0.25">
      <c r="B109" s="1686"/>
      <c r="C109" s="1686"/>
      <c r="D109" s="1686"/>
      <c r="E109" s="1686"/>
      <c r="F109" s="1686"/>
      <c r="G109" s="1686"/>
    </row>
    <row r="110" spans="2:7" x14ac:dyDescent="0.25">
      <c r="B110" s="1686"/>
      <c r="C110" s="1686"/>
      <c r="D110" s="1686"/>
      <c r="E110" s="1686"/>
      <c r="F110" s="1686"/>
      <c r="G110" s="1686"/>
    </row>
    <row r="111" spans="2:7" x14ac:dyDescent="0.25">
      <c r="B111" s="1686"/>
      <c r="C111" s="1686"/>
      <c r="D111" s="1686"/>
      <c r="E111" s="1686"/>
      <c r="F111" s="1686"/>
      <c r="G111" s="1686"/>
    </row>
    <row r="112" spans="2:7" x14ac:dyDescent="0.25">
      <c r="B112" s="1686"/>
      <c r="C112" s="1686"/>
      <c r="D112" s="1686"/>
      <c r="E112" s="1686"/>
      <c r="F112" s="1686"/>
      <c r="G112" s="1686"/>
    </row>
    <row r="113" spans="2:7" x14ac:dyDescent="0.25">
      <c r="B113" s="1686"/>
      <c r="C113" s="1686"/>
      <c r="D113" s="1686"/>
      <c r="E113" s="1686"/>
      <c r="F113" s="1686"/>
      <c r="G113" s="1686"/>
    </row>
    <row r="114" spans="2:7" x14ac:dyDescent="0.25">
      <c r="B114" s="1686"/>
      <c r="C114" s="1686"/>
      <c r="D114" s="1686"/>
      <c r="E114" s="1686"/>
      <c r="F114" s="1686"/>
      <c r="G114" s="1686"/>
    </row>
    <row r="115" spans="2:7" x14ac:dyDescent="0.25">
      <c r="B115" s="1686"/>
      <c r="C115" s="1686"/>
      <c r="D115" s="1686"/>
      <c r="E115" s="1686"/>
      <c r="F115" s="1686"/>
      <c r="G115" s="1686"/>
    </row>
    <row r="116" spans="2:7" x14ac:dyDescent="0.25">
      <c r="B116" s="1686"/>
      <c r="C116" s="1686"/>
      <c r="D116" s="1686"/>
      <c r="E116" s="1686"/>
      <c r="F116" s="1686"/>
      <c r="G116" s="1686"/>
    </row>
    <row r="117" spans="2:7" x14ac:dyDescent="0.25">
      <c r="B117" s="1686"/>
      <c r="C117" s="1686"/>
      <c r="D117" s="1686"/>
      <c r="E117" s="1686"/>
      <c r="F117" s="1686"/>
      <c r="G117" s="1686"/>
    </row>
    <row r="118" spans="2:7" x14ac:dyDescent="0.25">
      <c r="B118" s="1686"/>
      <c r="C118" s="1686"/>
      <c r="D118" s="1686"/>
      <c r="E118" s="1686"/>
      <c r="F118" s="1686"/>
      <c r="G118" s="1686"/>
    </row>
    <row r="119" spans="2:7" x14ac:dyDescent="0.25">
      <c r="B119" s="1686"/>
      <c r="C119" s="1686"/>
      <c r="D119" s="1686"/>
      <c r="E119" s="1686"/>
      <c r="F119" s="1686"/>
      <c r="G119" s="1686"/>
    </row>
    <row r="120" spans="2:7" x14ac:dyDescent="0.25">
      <c r="B120" s="1686"/>
      <c r="C120" s="1686"/>
      <c r="D120" s="1686"/>
      <c r="E120" s="1686"/>
      <c r="F120" s="1686"/>
      <c r="G120" s="1686"/>
    </row>
    <row r="121" spans="2:7" x14ac:dyDescent="0.25">
      <c r="B121" s="1686"/>
      <c r="C121" s="1686"/>
      <c r="D121" s="1686"/>
      <c r="E121" s="1686"/>
      <c r="F121" s="1686"/>
      <c r="G121" s="1686"/>
    </row>
    <row r="122" spans="2:7" x14ac:dyDescent="0.25">
      <c r="B122" s="1686"/>
      <c r="C122" s="1686"/>
      <c r="D122" s="1686"/>
      <c r="E122" s="1686"/>
      <c r="F122" s="1686"/>
      <c r="G122" s="1686"/>
    </row>
    <row r="123" spans="2:7" x14ac:dyDescent="0.25">
      <c r="B123" s="1686"/>
      <c r="C123" s="1686"/>
      <c r="D123" s="1686"/>
      <c r="E123" s="1686"/>
      <c r="F123" s="1686"/>
      <c r="G123" s="1686"/>
    </row>
    <row r="124" spans="2:7" x14ac:dyDescent="0.25">
      <c r="B124" s="1686"/>
      <c r="C124" s="1686"/>
      <c r="D124" s="1686"/>
      <c r="E124" s="1686"/>
      <c r="F124" s="1686"/>
      <c r="G124" s="1686"/>
    </row>
    <row r="125" spans="2:7" x14ac:dyDescent="0.25">
      <c r="B125" s="1686"/>
      <c r="C125" s="1686"/>
      <c r="D125" s="1686"/>
      <c r="E125" s="1686"/>
      <c r="F125" s="1686"/>
      <c r="G125" s="1686"/>
    </row>
    <row r="126" spans="2:7" x14ac:dyDescent="0.25">
      <c r="B126" s="1686"/>
      <c r="C126" s="1686"/>
      <c r="D126" s="1686"/>
      <c r="E126" s="1686"/>
      <c r="F126" s="1686"/>
      <c r="G126" s="1686"/>
    </row>
    <row r="127" spans="2:7" x14ac:dyDescent="0.25">
      <c r="B127" s="1686"/>
      <c r="C127" s="1686"/>
      <c r="D127" s="1686"/>
      <c r="E127" s="1686"/>
      <c r="F127" s="1686"/>
      <c r="G127" s="1686"/>
    </row>
    <row r="128" spans="2:7" x14ac:dyDescent="0.25">
      <c r="B128" s="1686"/>
      <c r="C128" s="1686"/>
      <c r="D128" s="1686"/>
      <c r="E128" s="1686"/>
      <c r="F128" s="1686"/>
      <c r="G128" s="1686"/>
    </row>
    <row r="129" spans="2:7" x14ac:dyDescent="0.25">
      <c r="B129" s="1686"/>
      <c r="C129" s="1686"/>
      <c r="D129" s="1686"/>
      <c r="E129" s="1686"/>
      <c r="F129" s="1686"/>
      <c r="G129" s="1686"/>
    </row>
    <row r="130" spans="2:7" x14ac:dyDescent="0.25">
      <c r="B130" s="1686"/>
      <c r="C130" s="1686"/>
      <c r="D130" s="1686"/>
      <c r="E130" s="1686"/>
      <c r="F130" s="1686"/>
      <c r="G130" s="1686"/>
    </row>
    <row r="131" spans="2:7" x14ac:dyDescent="0.25">
      <c r="B131" s="1686"/>
      <c r="C131" s="1686"/>
      <c r="D131" s="1686"/>
      <c r="E131" s="1686"/>
      <c r="F131" s="1686"/>
      <c r="G131" s="1686"/>
    </row>
    <row r="132" spans="2:7" x14ac:dyDescent="0.25">
      <c r="B132" s="1686"/>
      <c r="C132" s="1686"/>
      <c r="D132" s="1686"/>
      <c r="E132" s="1686"/>
      <c r="F132" s="1686"/>
      <c r="G132" s="1686"/>
    </row>
    <row r="133" spans="2:7" x14ac:dyDescent="0.25">
      <c r="B133" s="1686"/>
      <c r="C133" s="1686"/>
      <c r="D133" s="1686"/>
      <c r="E133" s="1686"/>
      <c r="F133" s="1686"/>
      <c r="G133" s="1686"/>
    </row>
    <row r="134" spans="2:7" x14ac:dyDescent="0.25">
      <c r="B134" s="1686"/>
      <c r="C134" s="1686"/>
      <c r="D134" s="1686"/>
      <c r="E134" s="1686"/>
      <c r="F134" s="1686"/>
      <c r="G134" s="1686"/>
    </row>
    <row r="135" spans="2:7" x14ac:dyDescent="0.25">
      <c r="B135" s="1686"/>
      <c r="C135" s="1686"/>
      <c r="D135" s="1686"/>
      <c r="E135" s="1686"/>
      <c r="F135" s="1686"/>
      <c r="G135" s="1686"/>
    </row>
    <row r="136" spans="2:7" x14ac:dyDescent="0.25">
      <c r="B136" s="1686"/>
      <c r="C136" s="1686"/>
      <c r="D136" s="1686"/>
      <c r="E136" s="1686"/>
      <c r="F136" s="1686"/>
      <c r="G136" s="1686"/>
    </row>
    <row r="137" spans="2:7" x14ac:dyDescent="0.25">
      <c r="B137" s="1686"/>
      <c r="C137" s="1686"/>
      <c r="D137" s="1686"/>
      <c r="E137" s="1686"/>
      <c r="F137" s="1686"/>
      <c r="G137" s="1686"/>
    </row>
    <row r="138" spans="2:7" x14ac:dyDescent="0.25">
      <c r="B138" s="1686"/>
      <c r="C138" s="1686"/>
      <c r="D138" s="1686"/>
      <c r="E138" s="1686"/>
      <c r="F138" s="1686"/>
      <c r="G138" s="1686"/>
    </row>
    <row r="139" spans="2:7" x14ac:dyDescent="0.25">
      <c r="B139" s="1686"/>
      <c r="C139" s="1686"/>
      <c r="D139" s="1686"/>
      <c r="E139" s="1686"/>
      <c r="F139" s="1686"/>
      <c r="G139" s="1686"/>
    </row>
    <row r="140" spans="2:7" x14ac:dyDescent="0.25">
      <c r="B140" s="1686"/>
      <c r="C140" s="1686"/>
      <c r="D140" s="1686"/>
      <c r="E140" s="1686"/>
      <c r="F140" s="1686"/>
      <c r="G140" s="1686"/>
    </row>
    <row r="141" spans="2:7" x14ac:dyDescent="0.25">
      <c r="B141" s="1686"/>
      <c r="C141" s="1686"/>
      <c r="D141" s="1686"/>
      <c r="E141" s="1686"/>
      <c r="F141" s="1686"/>
      <c r="G141" s="1686"/>
    </row>
    <row r="142" spans="2:7" x14ac:dyDescent="0.25">
      <c r="B142" s="1686"/>
      <c r="C142" s="1686"/>
      <c r="D142" s="1686"/>
      <c r="E142" s="1686"/>
      <c r="F142" s="1686"/>
      <c r="G142" s="1686"/>
    </row>
  </sheetData>
  <mergeCells count="11">
    <mergeCell ref="F10:G10"/>
    <mergeCell ref="A2:G2"/>
    <mergeCell ref="A3:G3"/>
    <mergeCell ref="A5:A10"/>
    <mergeCell ref="B5:B9"/>
    <mergeCell ref="C5:C9"/>
    <mergeCell ref="D5:D9"/>
    <mergeCell ref="E5:E8"/>
    <mergeCell ref="F5:F9"/>
    <mergeCell ref="G5:G9"/>
    <mergeCell ref="B10:E10"/>
  </mergeCells>
  <hyperlinks>
    <hyperlink ref="A1" location="Índice!A1" display="Voltar ao índice" xr:uid="{1480F7DF-58DB-4486-BAAF-B948DEF1D33B}"/>
  </hyperlinks>
  <printOptions gridLinesSet="0"/>
  <pageMargins left="0.78740157480314965" right="0.78740157480314965" top="0.56999999999999995" bottom="0.41" header="0" footer="0"/>
  <pageSetup paperSize="9" scale="83" orientation="portrait" verticalDpi="300" r:id="rId1"/>
  <headerFooter alignWithMargins="0"/>
  <drawing r:id="rId2"/>
</worksheet>
</file>

<file path=xl/worksheets/sheet1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CC7327-8EF9-47E1-8D59-7D727C5FA588}">
  <sheetPr codeName="Sheet144"/>
  <dimension ref="A1:M99"/>
  <sheetViews>
    <sheetView showGridLines="0" zoomScaleNormal="100" zoomScaleSheetLayoutView="100" workbookViewId="0"/>
  </sheetViews>
  <sheetFormatPr defaultColWidth="7.81640625" defaultRowHeight="10.5" x14ac:dyDescent="0.25"/>
  <cols>
    <col min="1" max="1" width="44.1796875" style="674" customWidth="1"/>
    <col min="2" max="4" width="8.81640625" style="674" customWidth="1"/>
    <col min="5" max="5" width="10.7265625" style="674" customWidth="1"/>
    <col min="6" max="6" width="11.7265625" style="674" customWidth="1"/>
    <col min="7" max="7" width="10.7265625" style="674" customWidth="1"/>
    <col min="8" max="16384" width="7.81640625" style="674"/>
  </cols>
  <sheetData>
    <row r="1" spans="1:12" ht="12.5" x14ac:dyDescent="0.25">
      <c r="A1" s="371" t="s">
        <v>325</v>
      </c>
    </row>
    <row r="2" spans="1:12" s="1672" customFormat="1" ht="15" customHeight="1" x14ac:dyDescent="0.25">
      <c r="A2" s="2808" t="s">
        <v>1775</v>
      </c>
      <c r="B2" s="2808"/>
      <c r="C2" s="2808"/>
      <c r="D2" s="2808"/>
      <c r="E2" s="2808"/>
      <c r="F2" s="2808"/>
      <c r="G2" s="2808"/>
    </row>
    <row r="3" spans="1:12" s="885" customFormat="1" ht="33" customHeight="1" x14ac:dyDescent="0.25">
      <c r="A3" s="2518" t="s">
        <v>1808</v>
      </c>
      <c r="B3" s="2518"/>
      <c r="C3" s="2518"/>
      <c r="D3" s="2518"/>
      <c r="E3" s="2518"/>
      <c r="F3" s="2518"/>
      <c r="G3" s="2518"/>
    </row>
    <row r="4" spans="1:12" ht="15" customHeight="1" x14ac:dyDescent="0.25">
      <c r="A4" s="786">
        <v>2024</v>
      </c>
      <c r="B4" s="632"/>
      <c r="C4" s="632"/>
      <c r="D4" s="632"/>
      <c r="E4" s="632"/>
      <c r="F4" s="632"/>
      <c r="G4" s="632"/>
      <c r="H4" s="632"/>
      <c r="I4" s="632"/>
      <c r="J4" s="632"/>
      <c r="K4" s="632"/>
      <c r="L4" s="632"/>
    </row>
    <row r="5" spans="1:12" ht="10.5" customHeight="1" x14ac:dyDescent="0.25">
      <c r="A5" s="2792" t="s">
        <v>1777</v>
      </c>
      <c r="B5" s="2794" t="s">
        <v>1778</v>
      </c>
      <c r="C5" s="2797" t="s">
        <v>1779</v>
      </c>
      <c r="D5" s="2797" t="s">
        <v>1780</v>
      </c>
      <c r="E5" s="2797" t="s">
        <v>1567</v>
      </c>
      <c r="F5" s="2797" t="s">
        <v>1781</v>
      </c>
      <c r="G5" s="2797" t="s">
        <v>1782</v>
      </c>
      <c r="H5" s="632"/>
      <c r="I5" s="632"/>
      <c r="J5" s="632"/>
      <c r="K5" s="632"/>
      <c r="L5" s="632"/>
    </row>
    <row r="6" spans="1:12" ht="10.5" customHeight="1" x14ac:dyDescent="0.25">
      <c r="A6" s="2792"/>
      <c r="B6" s="2794"/>
      <c r="C6" s="2797"/>
      <c r="D6" s="2797"/>
      <c r="E6" s="2797"/>
      <c r="F6" s="2797"/>
      <c r="G6" s="2797"/>
      <c r="H6" s="632"/>
      <c r="I6" s="632"/>
      <c r="J6" s="632"/>
      <c r="K6" s="632"/>
      <c r="L6" s="632"/>
    </row>
    <row r="7" spans="1:12" ht="10.5" customHeight="1" x14ac:dyDescent="0.25">
      <c r="A7" s="2792"/>
      <c r="B7" s="2794"/>
      <c r="C7" s="2797"/>
      <c r="D7" s="2797"/>
      <c r="E7" s="2797"/>
      <c r="F7" s="2797"/>
      <c r="G7" s="2797"/>
      <c r="H7" s="632"/>
      <c r="I7" s="632"/>
      <c r="J7" s="632"/>
      <c r="K7" s="632"/>
      <c r="L7" s="632"/>
    </row>
    <row r="8" spans="1:12" ht="10.5" customHeight="1" x14ac:dyDescent="0.25">
      <c r="A8" s="2792"/>
      <c r="B8" s="2794"/>
      <c r="C8" s="2797"/>
      <c r="D8" s="2799"/>
      <c r="E8" s="2797"/>
      <c r="F8" s="2797"/>
      <c r="G8" s="2797"/>
      <c r="H8" s="632"/>
      <c r="I8" s="632"/>
      <c r="J8" s="632"/>
      <c r="K8" s="632"/>
      <c r="L8" s="632"/>
    </row>
    <row r="9" spans="1:12" ht="10.5" customHeight="1" x14ac:dyDescent="0.25">
      <c r="A9" s="2792"/>
      <c r="B9" s="2795"/>
      <c r="C9" s="2798"/>
      <c r="D9" s="2800"/>
      <c r="E9" s="2798"/>
      <c r="F9" s="2797"/>
      <c r="G9" s="2797"/>
      <c r="H9" s="632"/>
      <c r="I9" s="632"/>
      <c r="J9" s="632"/>
      <c r="K9" s="632"/>
      <c r="L9" s="632"/>
    </row>
    <row r="10" spans="1:12" ht="10.5" customHeight="1" x14ac:dyDescent="0.25">
      <c r="A10" s="2792"/>
      <c r="B10" s="2801" t="s">
        <v>105</v>
      </c>
      <c r="C10" s="2802"/>
      <c r="D10" s="2802"/>
      <c r="E10" s="2803"/>
      <c r="F10" s="2804" t="s">
        <v>1590</v>
      </c>
      <c r="G10" s="2805"/>
      <c r="H10" s="632"/>
      <c r="I10" s="632"/>
      <c r="J10" s="632"/>
      <c r="K10" s="632"/>
      <c r="L10" s="632"/>
    </row>
    <row r="11" spans="1:12" ht="7.5" customHeight="1" x14ac:dyDescent="0.3">
      <c r="A11" s="991"/>
      <c r="B11" s="1718"/>
      <c r="C11" s="1719"/>
      <c r="D11" s="1719"/>
      <c r="E11" s="1719"/>
      <c r="F11" s="1719"/>
      <c r="G11" s="1719"/>
    </row>
    <row r="12" spans="1:12" s="677" customFormat="1" ht="18" customHeight="1" x14ac:dyDescent="0.25">
      <c r="A12" s="1674" t="s">
        <v>639</v>
      </c>
      <c r="B12" s="1675">
        <v>816</v>
      </c>
      <c r="C12" s="1675">
        <v>78526</v>
      </c>
      <c r="D12" s="1675">
        <v>150556</v>
      </c>
      <c r="E12" s="1675">
        <v>229082</v>
      </c>
      <c r="F12" s="1675">
        <v>1554734</v>
      </c>
      <c r="G12" s="1676">
        <v>19.8</v>
      </c>
      <c r="I12" s="688"/>
    </row>
    <row r="13" spans="1:12" s="677" customFormat="1" ht="13.5" customHeight="1" x14ac:dyDescent="0.25">
      <c r="A13" s="873" t="s">
        <v>1784</v>
      </c>
      <c r="B13" s="513">
        <v>99</v>
      </c>
      <c r="C13" s="513">
        <v>13042</v>
      </c>
      <c r="D13" s="513">
        <v>7862</v>
      </c>
      <c r="E13" s="513">
        <v>20904</v>
      </c>
      <c r="F13" s="513">
        <v>133023</v>
      </c>
      <c r="G13" s="1696">
        <v>10.199999999999999</v>
      </c>
      <c r="H13" s="1431"/>
      <c r="I13" s="688"/>
    </row>
    <row r="14" spans="1:12" s="677" customFormat="1" ht="13.5" customHeight="1" x14ac:dyDescent="0.25">
      <c r="A14" s="1379" t="s">
        <v>1785</v>
      </c>
      <c r="B14" s="926">
        <v>1</v>
      </c>
      <c r="C14" s="926">
        <v>113</v>
      </c>
      <c r="D14" s="926">
        <v>50</v>
      </c>
      <c r="E14" s="926">
        <v>163</v>
      </c>
      <c r="F14" s="926">
        <v>565</v>
      </c>
      <c r="G14" s="1710">
        <v>5</v>
      </c>
      <c r="H14" s="1714"/>
      <c r="I14" s="688"/>
    </row>
    <row r="15" spans="1:12" s="677" customFormat="1" ht="13.5" customHeight="1" x14ac:dyDescent="0.25">
      <c r="A15" s="1379" t="s">
        <v>1786</v>
      </c>
      <c r="B15" s="926">
        <v>378</v>
      </c>
      <c r="C15" s="926">
        <v>32488</v>
      </c>
      <c r="D15" s="926">
        <v>79315</v>
      </c>
      <c r="E15" s="926">
        <v>111803</v>
      </c>
      <c r="F15" s="926">
        <v>590543</v>
      </c>
      <c r="G15" s="1710">
        <v>18.2</v>
      </c>
      <c r="H15" s="1431"/>
      <c r="I15" s="688"/>
    </row>
    <row r="16" spans="1:12" ht="13.5" customHeight="1" x14ac:dyDescent="0.25">
      <c r="A16" s="1720" t="s">
        <v>1787</v>
      </c>
      <c r="B16" s="1377">
        <v>90</v>
      </c>
      <c r="C16" s="1377">
        <v>5950</v>
      </c>
      <c r="D16" s="1377">
        <v>7223</v>
      </c>
      <c r="E16" s="1377">
        <v>13173</v>
      </c>
      <c r="F16" s="1377">
        <v>46785</v>
      </c>
      <c r="G16" s="1711">
        <v>7.9</v>
      </c>
      <c r="H16" s="229"/>
      <c r="I16" s="688"/>
    </row>
    <row r="17" spans="1:13" ht="13.5" customHeight="1" x14ac:dyDescent="0.25">
      <c r="A17" s="1720" t="s">
        <v>1788</v>
      </c>
      <c r="B17" s="1377">
        <v>93</v>
      </c>
      <c r="C17" s="1377">
        <v>1116</v>
      </c>
      <c r="D17" s="1377">
        <v>12318</v>
      </c>
      <c r="E17" s="1377">
        <v>13434</v>
      </c>
      <c r="F17" s="1377">
        <v>9730</v>
      </c>
      <c r="G17" s="1711">
        <v>8.6999999999999993</v>
      </c>
      <c r="H17" s="229"/>
      <c r="I17" s="688"/>
    </row>
    <row r="18" spans="1:13" ht="13.5" customHeight="1" x14ac:dyDescent="0.25">
      <c r="A18" s="1720" t="s">
        <v>1789</v>
      </c>
      <c r="B18" s="1377">
        <v>8</v>
      </c>
      <c r="C18" s="1377">
        <v>240</v>
      </c>
      <c r="D18" s="1377">
        <v>1270</v>
      </c>
      <c r="E18" s="1377">
        <v>1510</v>
      </c>
      <c r="F18" s="1377">
        <v>1164</v>
      </c>
      <c r="G18" s="1711">
        <v>4.9000000000000004</v>
      </c>
      <c r="H18" s="1716"/>
      <c r="I18" s="688"/>
    </row>
    <row r="19" spans="1:13" ht="13.5" customHeight="1" x14ac:dyDescent="0.25">
      <c r="A19" s="1720" t="s">
        <v>1790</v>
      </c>
      <c r="B19" s="1377">
        <v>39</v>
      </c>
      <c r="C19" s="1377">
        <v>5175</v>
      </c>
      <c r="D19" s="1377">
        <v>2482</v>
      </c>
      <c r="E19" s="1377">
        <v>7657</v>
      </c>
      <c r="F19" s="1377">
        <v>94864</v>
      </c>
      <c r="G19" s="1711">
        <v>18.3</v>
      </c>
      <c r="H19" s="1716"/>
      <c r="I19" s="688"/>
    </row>
    <row r="20" spans="1:13" ht="13.5" customHeight="1" x14ac:dyDescent="0.25">
      <c r="A20" s="1720" t="s">
        <v>1791</v>
      </c>
      <c r="B20" s="1377">
        <v>78</v>
      </c>
      <c r="C20" s="1377">
        <v>7166</v>
      </c>
      <c r="D20" s="1377">
        <v>44409</v>
      </c>
      <c r="E20" s="1377">
        <v>51575</v>
      </c>
      <c r="F20" s="1377">
        <v>99301</v>
      </c>
      <c r="G20" s="1711">
        <v>13.9</v>
      </c>
      <c r="H20" s="229"/>
      <c r="I20" s="688"/>
    </row>
    <row r="21" spans="1:13" ht="13.5" customHeight="1" x14ac:dyDescent="0.25">
      <c r="A21" s="1720" t="s">
        <v>1792</v>
      </c>
      <c r="B21" s="1377">
        <v>70</v>
      </c>
      <c r="C21" s="1377">
        <v>12841</v>
      </c>
      <c r="D21" s="1377">
        <v>11613</v>
      </c>
      <c r="E21" s="1377">
        <v>24454</v>
      </c>
      <c r="F21" s="1377">
        <v>338699</v>
      </c>
      <c r="G21" s="1711">
        <v>26.4</v>
      </c>
      <c r="H21" s="229"/>
      <c r="I21" s="688"/>
    </row>
    <row r="22" spans="1:13" s="677" customFormat="1" ht="13.5" customHeight="1" x14ac:dyDescent="0.25">
      <c r="A22" s="1707" t="s">
        <v>1793</v>
      </c>
      <c r="B22" s="926">
        <v>9</v>
      </c>
      <c r="C22" s="302" t="s">
        <v>311</v>
      </c>
      <c r="D22" s="302" t="s">
        <v>311</v>
      </c>
      <c r="E22" s="302" t="s">
        <v>311</v>
      </c>
      <c r="F22" s="302" t="s">
        <v>311</v>
      </c>
      <c r="G22" s="302" t="s">
        <v>311</v>
      </c>
      <c r="H22" s="1431"/>
      <c r="I22" s="688"/>
    </row>
    <row r="23" spans="1:13" s="677" customFormat="1" ht="13.5" customHeight="1" x14ac:dyDescent="0.25">
      <c r="A23" s="1707" t="s">
        <v>1794</v>
      </c>
      <c r="B23" s="926">
        <v>23</v>
      </c>
      <c r="C23" s="926">
        <v>3079</v>
      </c>
      <c r="D23" s="926">
        <v>1326</v>
      </c>
      <c r="E23" s="926">
        <v>4405</v>
      </c>
      <c r="F23" s="926">
        <v>32008</v>
      </c>
      <c r="G23" s="1710">
        <v>10.4</v>
      </c>
      <c r="H23" s="1721"/>
      <c r="I23" s="688"/>
    </row>
    <row r="24" spans="1:13" ht="13.5" customHeight="1" x14ac:dyDescent="0.25">
      <c r="A24" s="1720" t="s">
        <v>1795</v>
      </c>
      <c r="B24" s="1377">
        <v>1</v>
      </c>
      <c r="C24" s="302" t="s">
        <v>311</v>
      </c>
      <c r="D24" s="302" t="s">
        <v>311</v>
      </c>
      <c r="E24" s="302" t="s">
        <v>311</v>
      </c>
      <c r="F24" s="302" t="s">
        <v>311</v>
      </c>
      <c r="G24" s="302" t="s">
        <v>311</v>
      </c>
      <c r="H24" s="230"/>
      <c r="I24" s="1722"/>
    </row>
    <row r="25" spans="1:13" ht="13.5" customHeight="1" x14ac:dyDescent="0.25">
      <c r="A25" s="1720" t="s">
        <v>1796</v>
      </c>
      <c r="B25" s="1377">
        <v>22</v>
      </c>
      <c r="C25" s="302" t="s">
        <v>311</v>
      </c>
      <c r="D25" s="302" t="s">
        <v>311</v>
      </c>
      <c r="E25" s="302" t="s">
        <v>311</v>
      </c>
      <c r="F25" s="302" t="s">
        <v>311</v>
      </c>
      <c r="G25" s="302" t="s">
        <v>311</v>
      </c>
      <c r="H25" s="229"/>
      <c r="I25" s="688"/>
    </row>
    <row r="26" spans="1:13" s="1431" customFormat="1" ht="13.5" customHeight="1" x14ac:dyDescent="0.25">
      <c r="A26" s="1707" t="s">
        <v>1797</v>
      </c>
      <c r="B26" s="926">
        <v>53</v>
      </c>
      <c r="C26" s="926">
        <v>0</v>
      </c>
      <c r="D26" s="926">
        <v>11430</v>
      </c>
      <c r="E26" s="926">
        <v>11430</v>
      </c>
      <c r="F26" s="926">
        <v>0</v>
      </c>
      <c r="G26" s="1712" t="s">
        <v>981</v>
      </c>
      <c r="H26" s="1716"/>
      <c r="I26" s="688"/>
    </row>
    <row r="27" spans="1:13" s="1431" customFormat="1" ht="13.5" customHeight="1" x14ac:dyDescent="0.25">
      <c r="A27" s="1707" t="s">
        <v>1798</v>
      </c>
      <c r="B27" s="926">
        <v>15</v>
      </c>
      <c r="C27" s="926">
        <v>3073</v>
      </c>
      <c r="D27" s="926">
        <v>1049</v>
      </c>
      <c r="E27" s="926">
        <v>4122</v>
      </c>
      <c r="F27" s="926">
        <v>31813</v>
      </c>
      <c r="G27" s="1710">
        <v>10.4</v>
      </c>
      <c r="H27" s="1714"/>
      <c r="I27" s="688"/>
    </row>
    <row r="28" spans="1:13" s="1431" customFormat="1" ht="13.5" customHeight="1" x14ac:dyDescent="0.25">
      <c r="A28" s="1707" t="s">
        <v>1799</v>
      </c>
      <c r="B28" s="926">
        <v>111</v>
      </c>
      <c r="C28" s="302" t="s">
        <v>311</v>
      </c>
      <c r="D28" s="302" t="s">
        <v>311</v>
      </c>
      <c r="E28" s="302" t="s">
        <v>311</v>
      </c>
      <c r="F28" s="302" t="s">
        <v>311</v>
      </c>
      <c r="G28" s="302" t="s">
        <v>311</v>
      </c>
      <c r="H28" s="1716"/>
      <c r="I28" s="1722"/>
      <c r="J28" s="1723"/>
      <c r="K28" s="1723"/>
      <c r="L28" s="1723"/>
      <c r="M28" s="1723"/>
    </row>
    <row r="29" spans="1:13" s="1431" customFormat="1" ht="13.5" customHeight="1" x14ac:dyDescent="0.25">
      <c r="A29" s="1707" t="s">
        <v>1800</v>
      </c>
      <c r="B29" s="926">
        <v>88</v>
      </c>
      <c r="C29" s="926">
        <v>0</v>
      </c>
      <c r="D29" s="926">
        <v>4745</v>
      </c>
      <c r="E29" s="926">
        <v>4745</v>
      </c>
      <c r="F29" s="926">
        <v>0</v>
      </c>
      <c r="G29" s="1712" t="s">
        <v>981</v>
      </c>
      <c r="H29" s="1716"/>
      <c r="I29" s="688"/>
    </row>
    <row r="30" spans="1:13" s="1431" customFormat="1" ht="13.5" customHeight="1" x14ac:dyDescent="0.25">
      <c r="A30" s="1707" t="s">
        <v>1801</v>
      </c>
      <c r="B30" s="926">
        <v>39</v>
      </c>
      <c r="C30" s="926">
        <v>2730</v>
      </c>
      <c r="D30" s="926">
        <v>12268</v>
      </c>
      <c r="E30" s="926">
        <v>14998</v>
      </c>
      <c r="F30" s="926">
        <v>39644</v>
      </c>
      <c r="G30" s="1710">
        <v>14.5</v>
      </c>
      <c r="I30" s="688"/>
    </row>
    <row r="31" spans="1:13" s="229" customFormat="1" ht="7" customHeight="1" x14ac:dyDescent="0.25">
      <c r="A31" s="1724"/>
      <c r="B31" s="1377"/>
      <c r="C31" s="1377"/>
      <c r="D31" s="1377"/>
      <c r="E31" s="1377"/>
      <c r="F31" s="1377"/>
      <c r="G31" s="1711"/>
      <c r="I31" s="688"/>
    </row>
    <row r="32" spans="1:13" s="677" customFormat="1" ht="18" customHeight="1" x14ac:dyDescent="0.25">
      <c r="A32" s="873" t="s">
        <v>640</v>
      </c>
      <c r="B32" s="926">
        <v>1262</v>
      </c>
      <c r="C32" s="926">
        <v>69544</v>
      </c>
      <c r="D32" s="926">
        <v>189958</v>
      </c>
      <c r="E32" s="926">
        <v>259502</v>
      </c>
      <c r="F32" s="926">
        <v>1111709</v>
      </c>
      <c r="G32" s="1710">
        <f t="shared" ref="G32:G50" si="0">ROUND(F32/C32,1)</f>
        <v>16</v>
      </c>
      <c r="H32" s="1431"/>
      <c r="I32" s="688"/>
    </row>
    <row r="33" spans="1:9" s="677" customFormat="1" ht="13.5" customHeight="1" x14ac:dyDescent="0.25">
      <c r="A33" s="873" t="s">
        <v>1784</v>
      </c>
      <c r="B33" s="926">
        <v>367</v>
      </c>
      <c r="C33" s="926">
        <v>25847</v>
      </c>
      <c r="D33" s="926">
        <v>22810</v>
      </c>
      <c r="E33" s="926">
        <v>48657</v>
      </c>
      <c r="F33" s="926">
        <v>186309</v>
      </c>
      <c r="G33" s="1710">
        <f t="shared" si="0"/>
        <v>7.2</v>
      </c>
      <c r="H33" s="1431"/>
      <c r="I33" s="688"/>
    </row>
    <row r="34" spans="1:9" s="677" customFormat="1" ht="13.5" customHeight="1" x14ac:dyDescent="0.25">
      <c r="A34" s="1379" t="s">
        <v>1785</v>
      </c>
      <c r="B34" s="926">
        <v>11</v>
      </c>
      <c r="C34" s="926">
        <v>0</v>
      </c>
      <c r="D34" s="926">
        <v>1490</v>
      </c>
      <c r="E34" s="926">
        <v>1490</v>
      </c>
      <c r="F34" s="926">
        <v>0</v>
      </c>
      <c r="G34" s="1725" t="s">
        <v>981</v>
      </c>
      <c r="H34" s="1726"/>
      <c r="I34" s="688"/>
    </row>
    <row r="35" spans="1:9" s="1431" customFormat="1" ht="13.5" customHeight="1" x14ac:dyDescent="0.25">
      <c r="A35" s="1379" t="s">
        <v>1786</v>
      </c>
      <c r="B35" s="1512">
        <v>478</v>
      </c>
      <c r="C35" s="1512">
        <v>34290</v>
      </c>
      <c r="D35" s="1512">
        <v>85777</v>
      </c>
      <c r="E35" s="1512">
        <v>120067</v>
      </c>
      <c r="F35" s="1512">
        <v>858424</v>
      </c>
      <c r="G35" s="1710">
        <f t="shared" si="0"/>
        <v>25</v>
      </c>
      <c r="H35" s="1727"/>
      <c r="I35" s="688"/>
    </row>
    <row r="36" spans="1:9" ht="13.5" customHeight="1" x14ac:dyDescent="0.25">
      <c r="A36" s="1720" t="s">
        <v>1787</v>
      </c>
      <c r="B36" s="1377">
        <v>203</v>
      </c>
      <c r="C36" s="1377">
        <v>18006</v>
      </c>
      <c r="D36" s="1377">
        <v>16267</v>
      </c>
      <c r="E36" s="1377">
        <v>34273</v>
      </c>
      <c r="F36" s="1377">
        <v>298334</v>
      </c>
      <c r="G36" s="1711">
        <f t="shared" si="0"/>
        <v>16.600000000000001</v>
      </c>
      <c r="H36" s="1496"/>
      <c r="I36" s="688"/>
    </row>
    <row r="37" spans="1:9" ht="13.5" customHeight="1" x14ac:dyDescent="0.25">
      <c r="A37" s="1720" t="s">
        <v>1788</v>
      </c>
      <c r="B37" s="1377">
        <v>72</v>
      </c>
      <c r="C37" s="1377">
        <v>803</v>
      </c>
      <c r="D37" s="1377">
        <v>5921</v>
      </c>
      <c r="E37" s="1377">
        <v>6724</v>
      </c>
      <c r="F37" s="1377">
        <v>8648</v>
      </c>
      <c r="G37" s="1711">
        <f t="shared" si="0"/>
        <v>10.8</v>
      </c>
      <c r="H37" s="1496"/>
      <c r="I37" s="688"/>
    </row>
    <row r="38" spans="1:9" ht="13.5" customHeight="1" x14ac:dyDescent="0.25">
      <c r="A38" s="1720" t="s">
        <v>1789</v>
      </c>
      <c r="B38" s="1377">
        <v>27</v>
      </c>
      <c r="C38" s="1377">
        <v>300</v>
      </c>
      <c r="D38" s="1377">
        <v>1718</v>
      </c>
      <c r="E38" s="1377">
        <v>2018</v>
      </c>
      <c r="F38" s="1377">
        <v>2500</v>
      </c>
      <c r="G38" s="1711">
        <f t="shared" si="0"/>
        <v>8.3000000000000007</v>
      </c>
      <c r="H38" s="1727"/>
      <c r="I38" s="688"/>
    </row>
    <row r="39" spans="1:9" ht="13.5" customHeight="1" x14ac:dyDescent="0.25">
      <c r="A39" s="1720" t="s">
        <v>1790</v>
      </c>
      <c r="B39" s="1377">
        <v>10</v>
      </c>
      <c r="C39" s="1377">
        <v>1324</v>
      </c>
      <c r="D39" s="1377">
        <v>1055</v>
      </c>
      <c r="E39" s="1377">
        <v>2379</v>
      </c>
      <c r="F39" s="1377">
        <v>12739</v>
      </c>
      <c r="G39" s="1728">
        <f t="shared" si="0"/>
        <v>9.6</v>
      </c>
      <c r="H39" s="1727"/>
      <c r="I39" s="688"/>
    </row>
    <row r="40" spans="1:9" ht="13.5" customHeight="1" x14ac:dyDescent="0.25">
      <c r="A40" s="1720" t="s">
        <v>1791</v>
      </c>
      <c r="B40" s="1377">
        <v>51</v>
      </c>
      <c r="C40" s="1377">
        <v>10146</v>
      </c>
      <c r="D40" s="1377">
        <v>27863</v>
      </c>
      <c r="E40" s="1377">
        <v>38009</v>
      </c>
      <c r="F40" s="1377">
        <v>480550</v>
      </c>
      <c r="G40" s="1711">
        <f t="shared" si="0"/>
        <v>47.4</v>
      </c>
      <c r="H40" s="1496"/>
      <c r="I40" s="688"/>
    </row>
    <row r="41" spans="1:9" ht="13.5" customHeight="1" x14ac:dyDescent="0.25">
      <c r="A41" s="1720" t="s">
        <v>1792</v>
      </c>
      <c r="B41" s="1377">
        <v>115</v>
      </c>
      <c r="C41" s="1377">
        <v>3711</v>
      </c>
      <c r="D41" s="1377">
        <v>32953</v>
      </c>
      <c r="E41" s="1377">
        <v>36664</v>
      </c>
      <c r="F41" s="1377">
        <v>55653</v>
      </c>
      <c r="G41" s="1711">
        <f t="shared" si="0"/>
        <v>15</v>
      </c>
      <c r="H41" s="1496"/>
      <c r="I41" s="688"/>
    </row>
    <row r="42" spans="1:9" s="677" customFormat="1" ht="13.5" customHeight="1" x14ac:dyDescent="0.25">
      <c r="A42" s="1707" t="s">
        <v>1793</v>
      </c>
      <c r="B42" s="926">
        <v>37</v>
      </c>
      <c r="C42" s="302" t="s">
        <v>311</v>
      </c>
      <c r="D42" s="302" t="s">
        <v>311</v>
      </c>
      <c r="E42" s="302" t="s">
        <v>311</v>
      </c>
      <c r="F42" s="302" t="s">
        <v>311</v>
      </c>
      <c r="G42" s="302" t="s">
        <v>311</v>
      </c>
      <c r="H42" s="1727"/>
      <c r="I42" s="688"/>
    </row>
    <row r="43" spans="1:9" s="677" customFormat="1" ht="13.5" customHeight="1" x14ac:dyDescent="0.25">
      <c r="A43" s="1707" t="s">
        <v>1794</v>
      </c>
      <c r="B43" s="926">
        <v>47</v>
      </c>
      <c r="C43" s="926">
        <v>2937</v>
      </c>
      <c r="D43" s="926">
        <v>3521</v>
      </c>
      <c r="E43" s="926">
        <v>6458</v>
      </c>
      <c r="F43" s="926">
        <v>15748</v>
      </c>
      <c r="G43" s="1710">
        <f t="shared" si="0"/>
        <v>5.4</v>
      </c>
      <c r="H43" s="1721"/>
      <c r="I43" s="688"/>
    </row>
    <row r="44" spans="1:9" ht="13.5" customHeight="1" x14ac:dyDescent="0.25">
      <c r="A44" s="1720" t="s">
        <v>1795</v>
      </c>
      <c r="B44" s="1377">
        <v>4</v>
      </c>
      <c r="C44" s="302" t="s">
        <v>311</v>
      </c>
      <c r="D44" s="302" t="s">
        <v>311</v>
      </c>
      <c r="E44" s="302" t="s">
        <v>311</v>
      </c>
      <c r="F44" s="302" t="s">
        <v>311</v>
      </c>
      <c r="G44" s="302" t="s">
        <v>311</v>
      </c>
      <c r="H44" s="230"/>
      <c r="I44" s="688"/>
    </row>
    <row r="45" spans="1:9" ht="13.5" customHeight="1" x14ac:dyDescent="0.25">
      <c r="A45" s="1720" t="s">
        <v>1796</v>
      </c>
      <c r="B45" s="1377">
        <v>43</v>
      </c>
      <c r="C45" s="302" t="s">
        <v>311</v>
      </c>
      <c r="D45" s="302" t="s">
        <v>311</v>
      </c>
      <c r="E45" s="302" t="s">
        <v>311</v>
      </c>
      <c r="F45" s="302" t="s">
        <v>311</v>
      </c>
      <c r="G45" s="302" t="s">
        <v>311</v>
      </c>
      <c r="H45" s="229"/>
      <c r="I45" s="688"/>
    </row>
    <row r="46" spans="1:9" s="677" customFormat="1" ht="13.5" customHeight="1" x14ac:dyDescent="0.25">
      <c r="A46" s="1707" t="s">
        <v>1797</v>
      </c>
      <c r="B46" s="926">
        <v>15</v>
      </c>
      <c r="C46" s="926">
        <v>0</v>
      </c>
      <c r="D46" s="926">
        <v>10050</v>
      </c>
      <c r="E46" s="926">
        <v>10050</v>
      </c>
      <c r="F46" s="926">
        <v>0</v>
      </c>
      <c r="G46" s="1712" t="s">
        <v>981</v>
      </c>
      <c r="H46" s="1727"/>
      <c r="I46" s="688"/>
    </row>
    <row r="47" spans="1:9" s="677" customFormat="1" ht="13.5" customHeight="1" x14ac:dyDescent="0.25">
      <c r="A47" s="1707" t="s">
        <v>1798</v>
      </c>
      <c r="B47" s="926">
        <v>1</v>
      </c>
      <c r="C47" s="926">
        <v>0</v>
      </c>
      <c r="D47" s="926">
        <v>40</v>
      </c>
      <c r="E47" s="926">
        <v>40</v>
      </c>
      <c r="F47" s="926">
        <v>0</v>
      </c>
      <c r="G47" s="1725" t="s">
        <v>981</v>
      </c>
      <c r="H47" s="1726"/>
      <c r="I47" s="688"/>
    </row>
    <row r="48" spans="1:9" s="677" customFormat="1" ht="13.5" customHeight="1" x14ac:dyDescent="0.25">
      <c r="A48" s="1707" t="s">
        <v>1799</v>
      </c>
      <c r="B48" s="926">
        <v>168</v>
      </c>
      <c r="C48" s="302" t="s">
        <v>311</v>
      </c>
      <c r="D48" s="302" t="s">
        <v>311</v>
      </c>
      <c r="E48" s="302" t="s">
        <v>311</v>
      </c>
      <c r="F48" s="302" t="s">
        <v>311</v>
      </c>
      <c r="G48" s="302" t="s">
        <v>311</v>
      </c>
      <c r="H48" s="1716"/>
      <c r="I48" s="688"/>
    </row>
    <row r="49" spans="1:9" s="677" customFormat="1" ht="13.5" customHeight="1" x14ac:dyDescent="0.25">
      <c r="A49" s="1707" t="s">
        <v>1800</v>
      </c>
      <c r="B49" s="926">
        <v>40</v>
      </c>
      <c r="C49" s="926">
        <v>123</v>
      </c>
      <c r="D49" s="926">
        <v>8647</v>
      </c>
      <c r="E49" s="926">
        <v>8770</v>
      </c>
      <c r="F49" s="926">
        <v>578</v>
      </c>
      <c r="G49" s="1712">
        <f t="shared" si="0"/>
        <v>4.7</v>
      </c>
      <c r="H49" s="1716"/>
      <c r="I49" s="688"/>
    </row>
    <row r="50" spans="1:9" s="677" customFormat="1" ht="15" customHeight="1" x14ac:dyDescent="0.25">
      <c r="A50" s="1707" t="s">
        <v>1801</v>
      </c>
      <c r="B50" s="513">
        <v>98</v>
      </c>
      <c r="C50" s="513">
        <v>1701</v>
      </c>
      <c r="D50" s="513">
        <v>20314</v>
      </c>
      <c r="E50" s="513">
        <v>22015</v>
      </c>
      <c r="F50" s="513">
        <v>24944</v>
      </c>
      <c r="G50" s="1694">
        <f t="shared" si="0"/>
        <v>14.7</v>
      </c>
      <c r="H50" s="1431"/>
      <c r="I50" s="688"/>
    </row>
    <row r="51" spans="1:9" ht="7" customHeight="1" thickBot="1" x14ac:dyDescent="0.35">
      <c r="A51" s="1729"/>
      <c r="B51" s="1730"/>
      <c r="C51" s="1730"/>
      <c r="D51" s="1730"/>
      <c r="E51" s="1730"/>
      <c r="F51" s="1730"/>
      <c r="G51" s="1730"/>
      <c r="H51" s="229"/>
      <c r="I51" s="688"/>
    </row>
    <row r="52" spans="1:9" s="766" customFormat="1" ht="13.5" customHeight="1" thickTop="1" x14ac:dyDescent="0.3">
      <c r="A52" s="1731" t="s">
        <v>1764</v>
      </c>
      <c r="B52" s="1731"/>
      <c r="C52" s="1731"/>
      <c r="D52" s="1731"/>
      <c r="E52" s="1731"/>
      <c r="F52" s="663"/>
      <c r="G52" s="663"/>
      <c r="H52" s="229"/>
    </row>
    <row r="53" spans="1:9" ht="7.5" customHeight="1" x14ac:dyDescent="0.3">
      <c r="A53" s="663"/>
      <c r="B53" s="1732"/>
      <c r="C53" s="1732"/>
      <c r="D53" s="1732"/>
      <c r="E53" s="1732"/>
      <c r="F53" s="1732"/>
      <c r="G53" s="1732"/>
      <c r="H53" s="229"/>
    </row>
    <row r="54" spans="1:9" ht="13" x14ac:dyDescent="0.3">
      <c r="A54" s="237" t="s">
        <v>304</v>
      </c>
      <c r="B54" s="1733"/>
      <c r="C54" s="1733"/>
      <c r="D54" s="1733"/>
      <c r="E54" s="1733"/>
      <c r="F54" s="1733"/>
      <c r="G54" s="1733"/>
      <c r="H54" s="229"/>
    </row>
    <row r="55" spans="1:9" x14ac:dyDescent="0.25">
      <c r="A55" s="1734" t="s">
        <v>1750</v>
      </c>
      <c r="B55" s="302"/>
      <c r="C55" s="302"/>
      <c r="D55" s="302"/>
      <c r="E55" s="302"/>
      <c r="F55" s="302"/>
      <c r="G55" s="302"/>
      <c r="H55" s="229"/>
    </row>
    <row r="56" spans="1:9" x14ac:dyDescent="0.25">
      <c r="A56" s="1734" t="s">
        <v>1751</v>
      </c>
      <c r="B56" s="302"/>
      <c r="C56" s="302"/>
      <c r="D56" s="302"/>
      <c r="E56" s="302"/>
      <c r="F56" s="302"/>
      <c r="G56" s="302"/>
      <c r="H56" s="229"/>
    </row>
    <row r="57" spans="1:9" x14ac:dyDescent="0.25">
      <c r="A57" s="1734" t="s">
        <v>1752</v>
      </c>
      <c r="B57" s="302"/>
      <c r="C57" s="302"/>
      <c r="D57" s="302"/>
      <c r="E57" s="302"/>
      <c r="F57" s="302"/>
      <c r="G57" s="302"/>
      <c r="H57" s="229"/>
    </row>
    <row r="58" spans="1:9" x14ac:dyDescent="0.25">
      <c r="A58" s="1734" t="s">
        <v>1753</v>
      </c>
      <c r="B58" s="302"/>
      <c r="C58" s="302"/>
      <c r="D58" s="302"/>
      <c r="E58" s="302"/>
      <c r="F58" s="302"/>
      <c r="G58" s="302"/>
      <c r="H58" s="229"/>
    </row>
    <row r="59" spans="1:9" x14ac:dyDescent="0.25">
      <c r="A59" s="1734" t="s">
        <v>1754</v>
      </c>
      <c r="B59" s="302"/>
      <c r="C59" s="302"/>
      <c r="D59" s="302"/>
      <c r="E59" s="302"/>
      <c r="F59" s="302"/>
      <c r="G59" s="302"/>
      <c r="H59" s="229"/>
    </row>
    <row r="60" spans="1:9" x14ac:dyDescent="0.25">
      <c r="A60" s="1734" t="s">
        <v>1755</v>
      </c>
      <c r="B60" s="302"/>
      <c r="C60" s="302"/>
      <c r="D60" s="302"/>
      <c r="E60" s="302"/>
      <c r="F60" s="302"/>
      <c r="G60" s="302"/>
      <c r="H60" s="229"/>
    </row>
    <row r="61" spans="1:9" ht="7.5" customHeight="1" x14ac:dyDescent="0.25">
      <c r="A61" s="1734"/>
      <c r="B61" s="302"/>
      <c r="C61" s="302"/>
      <c r="D61" s="302"/>
      <c r="E61" s="302"/>
      <c r="F61" s="302"/>
      <c r="G61" s="302"/>
      <c r="H61" s="229"/>
    </row>
    <row r="62" spans="1:9" x14ac:dyDescent="0.25">
      <c r="A62" s="1734" t="s">
        <v>1812</v>
      </c>
      <c r="B62" s="302"/>
      <c r="C62" s="302"/>
      <c r="D62" s="302"/>
      <c r="E62" s="302"/>
      <c r="F62" s="302"/>
      <c r="G62" s="302"/>
      <c r="H62" s="229"/>
    </row>
    <row r="63" spans="1:9" x14ac:dyDescent="0.25">
      <c r="A63" s="1734" t="s">
        <v>1813</v>
      </c>
      <c r="B63" s="302"/>
      <c r="C63" s="302"/>
      <c r="D63" s="302"/>
      <c r="E63" s="302"/>
      <c r="F63" s="302"/>
      <c r="G63" s="302"/>
      <c r="H63" s="229"/>
    </row>
    <row r="64" spans="1:9" x14ac:dyDescent="0.25">
      <c r="A64" s="1734" t="s">
        <v>1814</v>
      </c>
      <c r="B64" s="302"/>
      <c r="C64" s="302"/>
      <c r="D64" s="302"/>
      <c r="E64" s="302"/>
      <c r="F64" s="302"/>
      <c r="G64" s="302"/>
      <c r="H64" s="229"/>
    </row>
    <row r="65" spans="1:8" x14ac:dyDescent="0.25">
      <c r="A65" s="1734" t="s">
        <v>1815</v>
      </c>
      <c r="B65" s="302"/>
      <c r="C65" s="302"/>
      <c r="D65" s="302"/>
      <c r="E65" s="302"/>
      <c r="F65" s="302"/>
      <c r="G65" s="302"/>
      <c r="H65" s="229"/>
    </row>
    <row r="66" spans="1:8" x14ac:dyDescent="0.25">
      <c r="A66" s="1734" t="s">
        <v>1816</v>
      </c>
      <c r="B66" s="302"/>
      <c r="C66" s="302"/>
      <c r="D66" s="302"/>
      <c r="E66" s="302"/>
      <c r="F66" s="302"/>
      <c r="G66" s="302"/>
      <c r="H66" s="229"/>
    </row>
    <row r="67" spans="1:8" x14ac:dyDescent="0.25">
      <c r="A67" s="1734" t="s">
        <v>1817</v>
      </c>
      <c r="B67" s="302"/>
      <c r="C67" s="302"/>
      <c r="D67" s="302"/>
      <c r="E67" s="302"/>
      <c r="F67" s="302"/>
      <c r="G67" s="302"/>
      <c r="H67" s="229"/>
    </row>
    <row r="68" spans="1:8" x14ac:dyDescent="0.25">
      <c r="A68" s="1734" t="s">
        <v>1818</v>
      </c>
      <c r="B68" s="302"/>
      <c r="C68" s="302"/>
      <c r="D68" s="302"/>
      <c r="E68" s="302"/>
      <c r="F68" s="302"/>
      <c r="G68" s="302"/>
      <c r="H68" s="229"/>
    </row>
    <row r="69" spans="1:8" x14ac:dyDescent="0.25">
      <c r="A69" s="1734" t="s">
        <v>1819</v>
      </c>
      <c r="B69" s="302"/>
      <c r="C69" s="302"/>
      <c r="D69" s="302"/>
      <c r="E69" s="302"/>
      <c r="F69" s="302"/>
      <c r="G69" s="302"/>
      <c r="H69" s="229"/>
    </row>
    <row r="70" spans="1:8" ht="7.5" customHeight="1" x14ac:dyDescent="0.25">
      <c r="A70" s="1734"/>
      <c r="B70" s="302"/>
      <c r="C70" s="302"/>
      <c r="D70" s="302"/>
      <c r="E70" s="302"/>
      <c r="F70" s="302"/>
      <c r="G70" s="302"/>
      <c r="H70" s="229"/>
    </row>
    <row r="71" spans="1:8" x14ac:dyDescent="0.25">
      <c r="A71" s="1734" t="s">
        <v>1820</v>
      </c>
      <c r="B71" s="302"/>
      <c r="C71" s="302"/>
      <c r="D71" s="302"/>
      <c r="E71" s="302"/>
      <c r="F71" s="302"/>
      <c r="G71" s="302"/>
      <c r="H71" s="229"/>
    </row>
    <row r="72" spans="1:8" x14ac:dyDescent="0.25">
      <c r="A72" s="1734" t="s">
        <v>1821</v>
      </c>
      <c r="B72" s="302"/>
      <c r="C72" s="302"/>
      <c r="D72" s="302"/>
      <c r="E72" s="302"/>
      <c r="F72" s="302"/>
      <c r="G72" s="302"/>
      <c r="H72" s="229"/>
    </row>
    <row r="73" spans="1:8" x14ac:dyDescent="0.25">
      <c r="A73" s="1734" t="s">
        <v>1822</v>
      </c>
      <c r="B73" s="302"/>
      <c r="C73" s="302"/>
      <c r="D73" s="302"/>
      <c r="E73" s="302"/>
      <c r="F73" s="302"/>
      <c r="G73" s="302"/>
      <c r="H73" s="229"/>
    </row>
    <row r="74" spans="1:8" x14ac:dyDescent="0.25">
      <c r="A74" s="1734" t="s">
        <v>1823</v>
      </c>
      <c r="B74" s="302"/>
      <c r="C74" s="302"/>
      <c r="D74" s="302"/>
      <c r="E74" s="302"/>
      <c r="F74" s="302"/>
      <c r="G74" s="302"/>
      <c r="H74" s="229"/>
    </row>
    <row r="75" spans="1:8" x14ac:dyDescent="0.25">
      <c r="A75" s="229"/>
      <c r="B75" s="302"/>
      <c r="C75" s="302"/>
      <c r="D75" s="302"/>
      <c r="E75" s="302"/>
      <c r="F75" s="302"/>
      <c r="G75" s="302"/>
      <c r="H75" s="229"/>
    </row>
    <row r="76" spans="1:8" x14ac:dyDescent="0.25">
      <c r="A76" s="229"/>
      <c r="B76" s="302"/>
      <c r="C76" s="302"/>
      <c r="D76" s="302"/>
      <c r="E76" s="302"/>
      <c r="F76" s="302"/>
      <c r="G76" s="302"/>
      <c r="H76" s="229"/>
    </row>
    <row r="77" spans="1:8" x14ac:dyDescent="0.25">
      <c r="B77" s="1686"/>
      <c r="C77" s="1686"/>
      <c r="D77" s="1686"/>
      <c r="E77" s="1686"/>
      <c r="F77" s="1686"/>
      <c r="G77" s="1686"/>
    </row>
    <row r="78" spans="1:8" x14ac:dyDescent="0.25">
      <c r="B78" s="1686"/>
      <c r="C78" s="1686"/>
      <c r="D78" s="1686"/>
      <c r="E78" s="1686"/>
      <c r="F78" s="1686"/>
      <c r="G78" s="1686"/>
    </row>
    <row r="79" spans="1:8" x14ac:dyDescent="0.25">
      <c r="B79" s="1686"/>
      <c r="C79" s="1686"/>
      <c r="D79" s="1686"/>
      <c r="E79" s="1686"/>
      <c r="F79" s="1686"/>
      <c r="G79" s="1686"/>
    </row>
    <row r="80" spans="1:8" x14ac:dyDescent="0.25">
      <c r="B80" s="1686"/>
      <c r="C80" s="1686"/>
      <c r="D80" s="1686"/>
      <c r="E80" s="1686"/>
      <c r="F80" s="1686"/>
      <c r="G80" s="1686"/>
    </row>
    <row r="81" spans="2:7" x14ac:dyDescent="0.25">
      <c r="B81" s="1686"/>
      <c r="C81" s="1686"/>
      <c r="D81" s="1686"/>
      <c r="E81" s="1686"/>
      <c r="F81" s="1686"/>
      <c r="G81" s="1686"/>
    </row>
    <row r="82" spans="2:7" x14ac:dyDescent="0.25">
      <c r="B82" s="1686"/>
      <c r="C82" s="1686"/>
      <c r="D82" s="1686"/>
      <c r="E82" s="1686"/>
      <c r="F82" s="1686"/>
      <c r="G82" s="1686"/>
    </row>
    <row r="83" spans="2:7" x14ac:dyDescent="0.25">
      <c r="B83" s="1686"/>
      <c r="C83" s="1686"/>
      <c r="D83" s="1686"/>
      <c r="E83" s="1686"/>
      <c r="F83" s="1686"/>
      <c r="G83" s="1686"/>
    </row>
    <row r="84" spans="2:7" x14ac:dyDescent="0.25">
      <c r="B84" s="1686"/>
      <c r="C84" s="1686"/>
      <c r="D84" s="1686"/>
      <c r="E84" s="1686"/>
      <c r="F84" s="1686"/>
      <c r="G84" s="1686"/>
    </row>
    <row r="85" spans="2:7" x14ac:dyDescent="0.25">
      <c r="B85" s="1686"/>
      <c r="C85" s="1686"/>
      <c r="D85" s="1686"/>
      <c r="E85" s="1686"/>
      <c r="F85" s="1686"/>
      <c r="G85" s="1686"/>
    </row>
    <row r="86" spans="2:7" x14ac:dyDescent="0.25">
      <c r="B86" s="1686"/>
      <c r="C86" s="1686"/>
      <c r="D86" s="1686"/>
      <c r="E86" s="1686"/>
      <c r="F86" s="1686"/>
      <c r="G86" s="1686"/>
    </row>
    <row r="87" spans="2:7" x14ac:dyDescent="0.25">
      <c r="B87" s="1686"/>
      <c r="C87" s="1686"/>
      <c r="D87" s="1686"/>
      <c r="E87" s="1686"/>
      <c r="F87" s="1686"/>
      <c r="G87" s="1686"/>
    </row>
    <row r="88" spans="2:7" x14ac:dyDescent="0.25">
      <c r="B88" s="1686"/>
      <c r="C88" s="1686"/>
      <c r="D88" s="1686"/>
      <c r="E88" s="1686"/>
      <c r="F88" s="1686"/>
      <c r="G88" s="1686"/>
    </row>
    <row r="89" spans="2:7" x14ac:dyDescent="0.25">
      <c r="B89" s="1686"/>
      <c r="C89" s="1686"/>
      <c r="D89" s="1686"/>
      <c r="E89" s="1686"/>
      <c r="F89" s="1686"/>
      <c r="G89" s="1686"/>
    </row>
    <row r="90" spans="2:7" x14ac:dyDescent="0.25">
      <c r="B90" s="1686"/>
      <c r="C90" s="1686"/>
      <c r="D90" s="1686"/>
      <c r="E90" s="1686"/>
      <c r="F90" s="1686"/>
      <c r="G90" s="1686"/>
    </row>
    <row r="91" spans="2:7" x14ac:dyDescent="0.25">
      <c r="B91" s="1686"/>
      <c r="C91" s="1686"/>
      <c r="D91" s="1686"/>
      <c r="E91" s="1686"/>
      <c r="F91" s="1686"/>
      <c r="G91" s="1686"/>
    </row>
    <row r="92" spans="2:7" x14ac:dyDescent="0.25">
      <c r="B92" s="1686"/>
      <c r="C92" s="1686"/>
      <c r="D92" s="1686"/>
      <c r="E92" s="1686"/>
      <c r="F92" s="1686"/>
      <c r="G92" s="1686"/>
    </row>
    <row r="93" spans="2:7" x14ac:dyDescent="0.25">
      <c r="B93" s="1686"/>
      <c r="C93" s="1686"/>
      <c r="D93" s="1686"/>
      <c r="E93" s="1686"/>
      <c r="F93" s="1686"/>
      <c r="G93" s="1686"/>
    </row>
    <row r="94" spans="2:7" x14ac:dyDescent="0.25">
      <c r="B94" s="1686"/>
      <c r="C94" s="1686"/>
      <c r="D94" s="1686"/>
      <c r="E94" s="1686"/>
      <c r="F94" s="1686"/>
      <c r="G94" s="1686"/>
    </row>
    <row r="95" spans="2:7" x14ac:dyDescent="0.25">
      <c r="B95" s="1686"/>
      <c r="C95" s="1686"/>
      <c r="D95" s="1686"/>
      <c r="E95" s="1686"/>
      <c r="F95" s="1686"/>
      <c r="G95" s="1686"/>
    </row>
    <row r="96" spans="2:7" x14ac:dyDescent="0.25">
      <c r="B96" s="1686"/>
      <c r="C96" s="1686"/>
      <c r="D96" s="1686"/>
      <c r="E96" s="1686"/>
      <c r="F96" s="1686"/>
      <c r="G96" s="1686"/>
    </row>
    <row r="97" spans="2:7" x14ac:dyDescent="0.25">
      <c r="B97" s="1686"/>
      <c r="C97" s="1686"/>
      <c r="D97" s="1686"/>
      <c r="E97" s="1686"/>
      <c r="F97" s="1686"/>
      <c r="G97" s="1686"/>
    </row>
    <row r="98" spans="2:7" x14ac:dyDescent="0.25">
      <c r="B98" s="1686"/>
      <c r="C98" s="1686"/>
      <c r="D98" s="1686"/>
      <c r="E98" s="1686"/>
      <c r="F98" s="1686"/>
      <c r="G98" s="1686"/>
    </row>
    <row r="99" spans="2:7" x14ac:dyDescent="0.25">
      <c r="B99" s="1686"/>
      <c r="C99" s="1686"/>
      <c r="D99" s="1686"/>
      <c r="E99" s="1686"/>
      <c r="F99" s="1686"/>
      <c r="G99" s="1686"/>
    </row>
  </sheetData>
  <mergeCells count="11">
    <mergeCell ref="F10:G10"/>
    <mergeCell ref="A2:G2"/>
    <mergeCell ref="A3:G3"/>
    <mergeCell ref="A5:A10"/>
    <mergeCell ref="B5:B9"/>
    <mergeCell ref="C5:C9"/>
    <mergeCell ref="D5:D9"/>
    <mergeCell ref="E5:E9"/>
    <mergeCell ref="F5:F9"/>
    <mergeCell ref="G5:G9"/>
    <mergeCell ref="B10:E10"/>
  </mergeCells>
  <hyperlinks>
    <hyperlink ref="A55" r:id="rId1" display="http://www.ine.pt/xurl/ind/0007575" xr:uid="{0D0DF544-E2E4-4036-8632-9FBD2EA29C59}"/>
    <hyperlink ref="A56" r:id="rId2" display="http://www.ine.pt/xurl/ind/0007576" xr:uid="{FE9CE3DD-3914-482A-917B-E93EE5D75435}"/>
    <hyperlink ref="A57" r:id="rId3" display="http://www.ine.pt/xurl/ind/0007577" xr:uid="{9C57CEC1-DDF5-457F-A10B-0F2986DD966C}"/>
    <hyperlink ref="A58" r:id="rId4" display="http://www.ine.pt/xurl/ind/0007578" xr:uid="{A7AA5F7C-15CC-408D-86F9-D587D83FA430}"/>
    <hyperlink ref="A59" r:id="rId5" display="http://www.ine.pt/xurl/ind/0007579" xr:uid="{5E186D13-0E97-4295-8640-CF2D002B0F3A}"/>
    <hyperlink ref="A62" r:id="rId6" display="http://www.ine.pt/xurl/ind/0005420" xr:uid="{414F7A1F-5EFB-40A8-BB7F-3ED0717E3791}"/>
    <hyperlink ref="A63" r:id="rId7" display="http://www.ine.pt/xurl/ind/0005422" xr:uid="{4416F526-4946-4282-883F-3EC81A98F43F}"/>
    <hyperlink ref="A64" r:id="rId8" display="http://www.ine.pt/xurl/ind/0005426" xr:uid="{70189C7B-F082-49F6-8465-D7B4F8275B82}"/>
    <hyperlink ref="A65" r:id="rId9" display="http://www.ine.pt/xurl/ind/0005429" xr:uid="{B4C445F9-A162-4CF8-864B-D47C0691D6DB}"/>
    <hyperlink ref="A66" r:id="rId10" display="http://www.ine.pt/xurl/ind/0005418" xr:uid="{860E16F4-6D53-4270-9BC0-3CD8C191DAB3}"/>
    <hyperlink ref="A67" r:id="rId11" display="http://www.ine.pt/xurl/ind/0005423" xr:uid="{48159598-BA9B-4C7C-A142-896B76F3E80F}"/>
    <hyperlink ref="A68" r:id="rId12" display="http://www.ine.pt/xurl/ind/0005427" xr:uid="{BB7C7745-988F-4BCE-B3C0-45C3BC165EF8}"/>
    <hyperlink ref="A69" r:id="rId13" display="http://www.ine.pt/xurl/ind/0005430" xr:uid="{3CA9278B-0907-4291-A50D-FD289FC1134A}"/>
    <hyperlink ref="A71" r:id="rId14" display="http://www.ine.pt/xurl/ind/0005419" xr:uid="{7A9A56E1-32AC-4F8B-8D9F-1CBF0B60E0C6}"/>
    <hyperlink ref="A72" r:id="rId15" display="http://www.ine.pt/xurl/ind/0005424" xr:uid="{02DA2AA9-1171-414B-B224-BAB31C7AB30F}"/>
    <hyperlink ref="A73" r:id="rId16" display="http://www.ine.pt/xurl/ind/0005428" xr:uid="{EB31ED9B-B7B9-4CB3-A447-332B5A0B7B5B}"/>
    <hyperlink ref="A74" r:id="rId17" display="http://www.ine.pt/xurl/ind/0005431" xr:uid="{7E279434-5E0B-4940-ABB0-69E7B7B0C1F7}"/>
    <hyperlink ref="A60" r:id="rId18" xr:uid="{F3BD34BA-7380-4568-9891-DB87DE780C8A}"/>
    <hyperlink ref="A1" location="Índice!A1" display="Voltar ao índice" xr:uid="{08E8BFD3-E3B3-400A-8D91-AD5475AFAAFC}"/>
  </hyperlinks>
  <pageMargins left="0.27559055118110237" right="0.19685039370078741" top="0.39370078740157483" bottom="0.43307086614173229" header="0" footer="0"/>
  <pageSetup paperSize="9" scale="80" orientation="portrait" verticalDpi="300" r:id="rId19"/>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BCBD69-B93B-4638-8F2C-A2F9042098A2}">
  <sheetPr codeName="Sheet10"/>
  <dimension ref="A1:J46"/>
  <sheetViews>
    <sheetView workbookViewId="0"/>
  </sheetViews>
  <sheetFormatPr defaultColWidth="9.1796875" defaultRowHeight="12.5" x14ac:dyDescent="0.25"/>
  <cols>
    <col min="1" max="1" width="45.54296875" style="85" bestFit="1" customWidth="1"/>
    <col min="2" max="6" width="9.7265625" style="85" customWidth="1"/>
    <col min="7" max="16384" width="9.1796875" style="85"/>
  </cols>
  <sheetData>
    <row r="1" spans="1:10" x14ac:dyDescent="0.25">
      <c r="A1" s="371" t="s">
        <v>325</v>
      </c>
    </row>
    <row r="2" spans="1:10" x14ac:dyDescent="0.25">
      <c r="A2" s="2437" t="s">
        <v>252</v>
      </c>
      <c r="B2" s="2437"/>
    </row>
    <row r="3" spans="1:10" ht="21" customHeight="1" x14ac:dyDescent="0.25">
      <c r="A3" s="2435" t="s">
        <v>308</v>
      </c>
      <c r="B3" s="2435"/>
      <c r="C3" s="2435"/>
      <c r="D3" s="2435"/>
      <c r="E3" s="2435"/>
      <c r="F3" s="2435"/>
    </row>
    <row r="4" spans="1:10" x14ac:dyDescent="0.25">
      <c r="A4" s="229"/>
      <c r="B4" s="230"/>
      <c r="C4" s="230"/>
      <c r="D4" s="230"/>
      <c r="E4" s="230"/>
      <c r="F4" s="302" t="s">
        <v>240</v>
      </c>
    </row>
    <row r="5" spans="1:10" ht="40" customHeight="1" x14ac:dyDescent="0.25">
      <c r="A5" s="286" t="s">
        <v>235</v>
      </c>
      <c r="B5" s="231">
        <v>2023</v>
      </c>
      <c r="C5" s="232">
        <v>2022</v>
      </c>
      <c r="D5" s="232">
        <v>2021</v>
      </c>
      <c r="E5" s="232">
        <v>2020</v>
      </c>
      <c r="F5" s="232">
        <v>2019</v>
      </c>
    </row>
    <row r="6" spans="1:10" ht="7" customHeight="1" x14ac:dyDescent="0.25"/>
    <row r="7" spans="1:10" s="228" customFormat="1" ht="18" customHeight="1" x14ac:dyDescent="0.25">
      <c r="A7" s="285" t="s">
        <v>237</v>
      </c>
      <c r="B7" s="1115">
        <v>8796136.6789999995</v>
      </c>
      <c r="C7" s="1116">
        <v>8130406.129999999</v>
      </c>
      <c r="D7" s="1116">
        <v>6689878.1659999993</v>
      </c>
      <c r="E7" s="1116">
        <v>5863403.2300000004</v>
      </c>
      <c r="F7" s="287">
        <v>6945153.5639999975</v>
      </c>
      <c r="G7" s="233"/>
      <c r="J7" s="233"/>
    </row>
    <row r="8" spans="1:10" s="228" customFormat="1" x14ac:dyDescent="0.25">
      <c r="A8" s="234" t="s">
        <v>154</v>
      </c>
      <c r="B8" s="240">
        <v>15125.823</v>
      </c>
      <c r="C8" s="241">
        <v>12374.413</v>
      </c>
      <c r="D8" s="240">
        <v>11806.325000000001</v>
      </c>
      <c r="E8" s="1117">
        <v>11894.734</v>
      </c>
      <c r="F8" s="240">
        <v>18489.361000000001</v>
      </c>
      <c r="G8" s="2436"/>
      <c r="J8" s="233"/>
    </row>
    <row r="9" spans="1:10" s="228" customFormat="1" x14ac:dyDescent="0.25">
      <c r="A9" s="234" t="s">
        <v>155</v>
      </c>
      <c r="B9" s="240">
        <v>849950.27899999998</v>
      </c>
      <c r="C9" s="241">
        <v>874778.11300000001</v>
      </c>
      <c r="D9" s="240">
        <v>747005.61499999999</v>
      </c>
      <c r="E9" s="240">
        <v>661000.62699999998</v>
      </c>
      <c r="F9" s="240">
        <v>799003.31200000003</v>
      </c>
      <c r="G9" s="2367"/>
      <c r="J9" s="233"/>
    </row>
    <row r="10" spans="1:10" s="228" customFormat="1" x14ac:dyDescent="0.25">
      <c r="A10" s="235" t="s">
        <v>156</v>
      </c>
      <c r="B10" s="241">
        <v>169841.59599999999</v>
      </c>
      <c r="C10" s="241">
        <v>167327.76699999999</v>
      </c>
      <c r="D10" s="241">
        <v>149545.908</v>
      </c>
      <c r="E10" s="241">
        <v>135600.69</v>
      </c>
      <c r="F10" s="241">
        <v>186829.00599999999</v>
      </c>
      <c r="G10" s="2367"/>
      <c r="J10" s="233"/>
    </row>
    <row r="11" spans="1:10" s="228" customFormat="1" x14ac:dyDescent="0.25">
      <c r="A11" s="234" t="s">
        <v>157</v>
      </c>
      <c r="B11" s="240">
        <v>21133.420999999998</v>
      </c>
      <c r="C11" s="241">
        <v>21398.973000000002</v>
      </c>
      <c r="D11" s="240">
        <v>18022.503000000001</v>
      </c>
      <c r="E11" s="240">
        <v>15858.832</v>
      </c>
      <c r="F11" s="240">
        <v>19993.174999999999</v>
      </c>
      <c r="G11" s="2367"/>
      <c r="J11" s="233"/>
    </row>
    <row r="12" spans="1:10" s="228" customFormat="1" x14ac:dyDescent="0.25">
      <c r="A12" s="234" t="s">
        <v>158</v>
      </c>
      <c r="B12" s="240">
        <v>2460.9119999999998</v>
      </c>
      <c r="C12" s="241">
        <v>2428.0990000000002</v>
      </c>
      <c r="D12" s="240">
        <v>2922.07</v>
      </c>
      <c r="E12" s="240">
        <v>2982.6759999999999</v>
      </c>
      <c r="F12" s="240">
        <v>10651.428</v>
      </c>
      <c r="G12" s="2367"/>
      <c r="J12" s="233"/>
    </row>
    <row r="13" spans="1:10" s="228" customFormat="1" x14ac:dyDescent="0.25">
      <c r="A13" s="234" t="s">
        <v>159</v>
      </c>
      <c r="B13" s="240">
        <v>141879.75</v>
      </c>
      <c r="C13" s="241">
        <v>138544.717</v>
      </c>
      <c r="D13" s="240">
        <v>109893.909</v>
      </c>
      <c r="E13" s="240">
        <v>73089.054999999993</v>
      </c>
      <c r="F13" s="240">
        <v>117297.55</v>
      </c>
      <c r="G13" s="2367"/>
      <c r="J13" s="233"/>
    </row>
    <row r="14" spans="1:10" s="228" customFormat="1" x14ac:dyDescent="0.25">
      <c r="A14" s="234" t="s">
        <v>160</v>
      </c>
      <c r="B14" s="240">
        <v>7327.0410000000002</v>
      </c>
      <c r="C14" s="241">
        <v>7185.2730000000001</v>
      </c>
      <c r="D14" s="240">
        <v>7470.5280000000002</v>
      </c>
      <c r="E14" s="240">
        <v>6602.8059999999996</v>
      </c>
      <c r="F14" s="240">
        <v>7031.8789999999999</v>
      </c>
      <c r="G14" s="2367"/>
      <c r="J14" s="233"/>
    </row>
    <row r="15" spans="1:10" s="228" customFormat="1" x14ac:dyDescent="0.25">
      <c r="A15" s="235" t="s">
        <v>161</v>
      </c>
      <c r="B15" s="241">
        <v>276754.31099999999</v>
      </c>
      <c r="C15" s="240">
        <v>175720.90100000001</v>
      </c>
      <c r="D15" s="241">
        <v>153634.739</v>
      </c>
      <c r="E15" s="241">
        <v>145997.79300000001</v>
      </c>
      <c r="F15" s="241">
        <v>163667.427</v>
      </c>
      <c r="G15" s="2367"/>
      <c r="J15" s="233"/>
    </row>
    <row r="16" spans="1:10" s="228" customFormat="1" ht="21" x14ac:dyDescent="0.25">
      <c r="A16" s="235" t="s">
        <v>162</v>
      </c>
      <c r="B16" s="241">
        <v>920206.36100000003</v>
      </c>
      <c r="C16" s="240">
        <v>912231.57</v>
      </c>
      <c r="D16" s="241">
        <v>853909.01800000004</v>
      </c>
      <c r="E16" s="241">
        <v>828447.09600000002</v>
      </c>
      <c r="F16" s="241">
        <v>895620.75800000003</v>
      </c>
      <c r="G16" s="2367"/>
      <c r="J16" s="233"/>
    </row>
    <row r="17" spans="1:10" s="228" customFormat="1" ht="21" x14ac:dyDescent="0.25">
      <c r="A17" s="236" t="s">
        <v>163</v>
      </c>
      <c r="B17" s="240">
        <v>4576.8429999999998</v>
      </c>
      <c r="C17" s="240">
        <v>4459.4340000000002</v>
      </c>
      <c r="D17" s="240">
        <v>3932.674</v>
      </c>
      <c r="E17" s="240">
        <v>3618.8580000000002</v>
      </c>
      <c r="F17" s="240">
        <v>4605.8580000000002</v>
      </c>
      <c r="G17" s="2367"/>
      <c r="J17" s="233"/>
    </row>
    <row r="18" spans="1:10" s="228" customFormat="1" x14ac:dyDescent="0.25">
      <c r="A18" s="238" t="s">
        <v>164</v>
      </c>
      <c r="B18" s="240">
        <v>408291.83399999997</v>
      </c>
      <c r="C18" s="240">
        <v>371031.88699999999</v>
      </c>
      <c r="D18" s="240">
        <v>352291.788</v>
      </c>
      <c r="E18" s="240">
        <v>369390.22100000002</v>
      </c>
      <c r="F18" s="240">
        <v>337017.63500000001</v>
      </c>
      <c r="G18" s="2367"/>
      <c r="J18" s="233"/>
    </row>
    <row r="19" spans="1:10" s="228" customFormat="1" x14ac:dyDescent="0.25">
      <c r="A19" s="237" t="s">
        <v>165</v>
      </c>
      <c r="B19" s="240">
        <v>133160.601</v>
      </c>
      <c r="C19" s="240">
        <v>138354.978</v>
      </c>
      <c r="D19" s="240">
        <v>124137.261</v>
      </c>
      <c r="E19" s="240">
        <v>113548.015</v>
      </c>
      <c r="F19" s="240">
        <v>133418.17300000001</v>
      </c>
      <c r="G19" s="2367"/>
      <c r="J19" s="233"/>
    </row>
    <row r="20" spans="1:10" s="228" customFormat="1" x14ac:dyDescent="0.25">
      <c r="A20" s="236" t="s">
        <v>166</v>
      </c>
      <c r="B20" s="240">
        <v>132105.65900000001</v>
      </c>
      <c r="C20" s="240">
        <v>133445.98499999999</v>
      </c>
      <c r="D20" s="240">
        <v>140645.163</v>
      </c>
      <c r="E20" s="240">
        <v>138876.799</v>
      </c>
      <c r="F20" s="240">
        <v>167727.84299999999</v>
      </c>
      <c r="G20" s="2367"/>
      <c r="J20" s="233"/>
    </row>
    <row r="21" spans="1:10" s="228" customFormat="1" ht="13.5" customHeight="1" x14ac:dyDescent="0.25">
      <c r="A21" s="237" t="s">
        <v>167</v>
      </c>
      <c r="B21" s="240">
        <v>48633.17</v>
      </c>
      <c r="C21" s="240">
        <v>38410.964999999997</v>
      </c>
      <c r="D21" s="240">
        <v>23834.084999999999</v>
      </c>
      <c r="E21" s="240">
        <v>11137.609</v>
      </c>
      <c r="F21" s="240">
        <v>7319.7950000000001</v>
      </c>
      <c r="G21" s="2367"/>
      <c r="J21" s="233"/>
    </row>
    <row r="22" spans="1:10" s="228" customFormat="1" x14ac:dyDescent="0.25">
      <c r="A22" s="235" t="s">
        <v>168</v>
      </c>
      <c r="B22" s="241">
        <v>557935.10600000003</v>
      </c>
      <c r="C22" s="241">
        <v>549590.071</v>
      </c>
      <c r="D22" s="241">
        <v>423842.72100000002</v>
      </c>
      <c r="E22" s="241">
        <v>332088.05900000001</v>
      </c>
      <c r="F22" s="241">
        <v>398548.43199999997</v>
      </c>
      <c r="G22" s="2367"/>
      <c r="J22" s="233"/>
    </row>
    <row r="23" spans="1:10" s="228" customFormat="1" ht="21" x14ac:dyDescent="0.25">
      <c r="A23" s="235" t="s">
        <v>169</v>
      </c>
      <c r="B23" s="241">
        <v>35244.855000000003</v>
      </c>
      <c r="C23" s="241">
        <v>37818.745999999999</v>
      </c>
      <c r="D23" s="241">
        <v>26734.14</v>
      </c>
      <c r="E23" s="241">
        <v>21152.437999999998</v>
      </c>
      <c r="F23" s="241">
        <v>22539.573</v>
      </c>
      <c r="G23" s="2367"/>
      <c r="J23" s="233"/>
    </row>
    <row r="24" spans="1:10" s="228" customFormat="1" x14ac:dyDescent="0.25">
      <c r="A24" s="235" t="s">
        <v>170</v>
      </c>
      <c r="B24" s="241">
        <v>67549.682000000001</v>
      </c>
      <c r="C24" s="241">
        <v>68733.649000000005</v>
      </c>
      <c r="D24" s="241">
        <v>67975.175000000003</v>
      </c>
      <c r="E24" s="241">
        <v>58360.082999999999</v>
      </c>
      <c r="F24" s="241">
        <v>94247.145000000004</v>
      </c>
      <c r="G24" s="2367"/>
      <c r="J24" s="233"/>
    </row>
    <row r="25" spans="1:10" s="228" customFormat="1" x14ac:dyDescent="0.25">
      <c r="A25" s="237" t="s">
        <v>171</v>
      </c>
      <c r="B25" s="240">
        <v>104035.31</v>
      </c>
      <c r="C25" s="240">
        <v>87730.563999999998</v>
      </c>
      <c r="D25" s="240">
        <v>60173.673000000003</v>
      </c>
      <c r="E25" s="240">
        <v>48589.714</v>
      </c>
      <c r="F25" s="240">
        <v>123207.007</v>
      </c>
      <c r="G25" s="2367"/>
      <c r="J25" s="233"/>
    </row>
    <row r="26" spans="1:10" s="228" customFormat="1" x14ac:dyDescent="0.25">
      <c r="A26" s="236" t="s">
        <v>172</v>
      </c>
      <c r="B26" s="240">
        <v>87263.353000000003</v>
      </c>
      <c r="C26" s="240">
        <v>77039.127999999997</v>
      </c>
      <c r="D26" s="240">
        <v>54312.406000000003</v>
      </c>
      <c r="E26" s="240">
        <v>44014.726000000002</v>
      </c>
      <c r="F26" s="240">
        <v>37480.591999999997</v>
      </c>
      <c r="G26" s="2367"/>
      <c r="J26" s="233"/>
    </row>
    <row r="27" spans="1:10" s="228" customFormat="1" x14ac:dyDescent="0.25">
      <c r="A27" s="237" t="s">
        <v>173</v>
      </c>
      <c r="B27" s="240">
        <v>63641.758000000002</v>
      </c>
      <c r="C27" s="240">
        <v>59499.635000000002</v>
      </c>
      <c r="D27" s="240">
        <v>54298.495000000003</v>
      </c>
      <c r="E27" s="240">
        <v>50179.006999999998</v>
      </c>
      <c r="F27" s="240">
        <v>70568.922000000006</v>
      </c>
      <c r="G27" s="2367"/>
      <c r="J27" s="233"/>
    </row>
    <row r="28" spans="1:10" s="228" customFormat="1" x14ac:dyDescent="0.25">
      <c r="A28" s="237" t="s">
        <v>174</v>
      </c>
      <c r="B28" s="240">
        <v>699717.55900000001</v>
      </c>
      <c r="C28" s="240">
        <v>718545.04700000002</v>
      </c>
      <c r="D28" s="240">
        <v>713290.78899999999</v>
      </c>
      <c r="E28" s="240">
        <v>636990.38300000003</v>
      </c>
      <c r="F28" s="240">
        <v>649553.23699999996</v>
      </c>
      <c r="G28" s="2367"/>
      <c r="J28" s="233"/>
    </row>
    <row r="29" spans="1:10" s="228" customFormat="1" x14ac:dyDescent="0.25">
      <c r="A29" s="237" t="s">
        <v>175</v>
      </c>
      <c r="B29" s="240">
        <v>26685.850999999999</v>
      </c>
      <c r="C29" s="240">
        <v>36197.671000000002</v>
      </c>
      <c r="D29" s="240">
        <v>35439.531000000003</v>
      </c>
      <c r="E29" s="240">
        <v>36073.646000000001</v>
      </c>
      <c r="F29" s="240">
        <v>40931.949999999997</v>
      </c>
      <c r="G29" s="2367"/>
      <c r="J29" s="233"/>
    </row>
    <row r="30" spans="1:10" s="228" customFormat="1" x14ac:dyDescent="0.25">
      <c r="A30" s="237" t="s">
        <v>176</v>
      </c>
      <c r="B30" s="240">
        <v>743989.37</v>
      </c>
      <c r="C30" s="240">
        <v>649442.14399999997</v>
      </c>
      <c r="D30" s="240">
        <v>555000.25199999998</v>
      </c>
      <c r="E30" s="240">
        <v>490220.435</v>
      </c>
      <c r="F30" s="240">
        <v>528694.07200000004</v>
      </c>
      <c r="G30" s="2367"/>
      <c r="J30" s="233"/>
    </row>
    <row r="31" spans="1:10" s="228" customFormat="1" x14ac:dyDescent="0.25">
      <c r="A31" s="237" t="s">
        <v>177</v>
      </c>
      <c r="B31" s="240">
        <v>1296000.628</v>
      </c>
      <c r="C31" s="240">
        <v>1159518.561</v>
      </c>
      <c r="D31" s="240">
        <v>894750.28700000001</v>
      </c>
      <c r="E31" s="240">
        <v>768197.43400000001</v>
      </c>
      <c r="F31" s="240">
        <v>911563.57799999998</v>
      </c>
      <c r="G31" s="2367"/>
      <c r="J31" s="233"/>
    </row>
    <row r="32" spans="1:10" s="228" customFormat="1" x14ac:dyDescent="0.25">
      <c r="A32" s="237" t="s">
        <v>178</v>
      </c>
      <c r="B32" s="240">
        <v>574525.80200000003</v>
      </c>
      <c r="C32" s="240">
        <v>504337.80900000001</v>
      </c>
      <c r="D32" s="240">
        <v>398933.125</v>
      </c>
      <c r="E32" s="240">
        <v>332358.908</v>
      </c>
      <c r="F32" s="240">
        <v>365660.46799999999</v>
      </c>
      <c r="G32" s="2367"/>
      <c r="J32" s="233"/>
    </row>
    <row r="33" spans="1:10" s="228" customFormat="1" x14ac:dyDescent="0.25">
      <c r="A33" s="236" t="s">
        <v>179</v>
      </c>
      <c r="B33" s="240">
        <v>120586.883</v>
      </c>
      <c r="C33" s="240">
        <v>94463.372000000003</v>
      </c>
      <c r="D33" s="240">
        <v>68704.816000000006</v>
      </c>
      <c r="E33" s="240">
        <v>64175.010999999999</v>
      </c>
      <c r="F33" s="240">
        <v>87137.391000000003</v>
      </c>
      <c r="G33" s="2367"/>
      <c r="J33" s="233"/>
    </row>
    <row r="34" spans="1:10" s="228" customFormat="1" x14ac:dyDescent="0.25">
      <c r="A34" s="236" t="s">
        <v>180</v>
      </c>
      <c r="B34" s="240">
        <v>90182.014999999999</v>
      </c>
      <c r="C34" s="240">
        <v>91713.55</v>
      </c>
      <c r="D34" s="240">
        <v>83594.873999999996</v>
      </c>
      <c r="E34" s="240">
        <v>76789.055999999997</v>
      </c>
      <c r="F34" s="240">
        <v>83230.017000000007</v>
      </c>
      <c r="G34" s="2367"/>
      <c r="J34" s="233"/>
    </row>
    <row r="35" spans="1:10" s="228" customFormat="1" x14ac:dyDescent="0.25">
      <c r="A35" s="237" t="s">
        <v>181</v>
      </c>
      <c r="B35" s="240">
        <v>418.20100000000002</v>
      </c>
      <c r="C35" s="240">
        <v>373.42399999999998</v>
      </c>
      <c r="D35" s="240">
        <v>568.34799999999996</v>
      </c>
      <c r="E35" s="240">
        <v>826.33399999999995</v>
      </c>
      <c r="F35" s="240">
        <v>603.64599999999996</v>
      </c>
      <c r="G35" s="2367"/>
      <c r="J35" s="233"/>
    </row>
    <row r="36" spans="1:10" s="228" customFormat="1" x14ac:dyDescent="0.25">
      <c r="A36" s="237" t="s">
        <v>182</v>
      </c>
      <c r="B36" s="240">
        <v>17943.566999999999</v>
      </c>
      <c r="C36" s="240">
        <v>14941.454</v>
      </c>
      <c r="D36" s="240">
        <v>11072.734</v>
      </c>
      <c r="E36" s="240">
        <v>9551.7340000000004</v>
      </c>
      <c r="F36" s="240">
        <v>12443.522000000001</v>
      </c>
      <c r="G36" s="2367"/>
      <c r="J36" s="233"/>
    </row>
    <row r="37" spans="1:10" s="228" customFormat="1" x14ac:dyDescent="0.25">
      <c r="A37" s="237" t="s">
        <v>183</v>
      </c>
      <c r="B37" s="240">
        <v>688530.28500000003</v>
      </c>
      <c r="C37" s="240">
        <v>555938.73</v>
      </c>
      <c r="D37" s="240">
        <v>286523.57400000002</v>
      </c>
      <c r="E37" s="240">
        <v>196637.06899999999</v>
      </c>
      <c r="F37" s="240">
        <v>390091.21299999999</v>
      </c>
      <c r="G37" s="2367"/>
      <c r="J37" s="233"/>
    </row>
    <row r="38" spans="1:10" s="228" customFormat="1" x14ac:dyDescent="0.25">
      <c r="A38" s="237" t="s">
        <v>184</v>
      </c>
      <c r="B38" s="240">
        <v>261144.58100000001</v>
      </c>
      <c r="C38" s="240">
        <v>233608.989</v>
      </c>
      <c r="D38" s="240">
        <v>106195.45299999999</v>
      </c>
      <c r="E38" s="240">
        <v>65925.535999999993</v>
      </c>
      <c r="F38" s="240">
        <v>116625.447</v>
      </c>
      <c r="G38" s="2367"/>
      <c r="J38" s="233"/>
    </row>
    <row r="39" spans="1:10" s="228" customFormat="1" x14ac:dyDescent="0.25">
      <c r="A39" s="237" t="s">
        <v>185</v>
      </c>
      <c r="B39" s="240">
        <v>119680.462</v>
      </c>
      <c r="C39" s="240">
        <v>106870.231</v>
      </c>
      <c r="D39" s="240">
        <v>91721.733999999997</v>
      </c>
      <c r="E39" s="240">
        <v>69500.567999999999</v>
      </c>
      <c r="F39" s="240">
        <v>84651.966</v>
      </c>
      <c r="G39" s="2367"/>
      <c r="J39" s="233"/>
    </row>
    <row r="40" spans="1:10" s="228" customFormat="1" ht="13.5" customHeight="1" x14ac:dyDescent="0.25">
      <c r="A40" s="236" t="s">
        <v>186</v>
      </c>
      <c r="B40" s="240">
        <v>27595.670999999998</v>
      </c>
      <c r="C40" s="240">
        <v>20626.035</v>
      </c>
      <c r="D40" s="240">
        <v>9746.8889999999992</v>
      </c>
      <c r="E40" s="240">
        <v>7488.2110000000002</v>
      </c>
      <c r="F40" s="240">
        <v>9567.9220000000005</v>
      </c>
      <c r="G40" s="2367"/>
      <c r="J40" s="233"/>
    </row>
    <row r="41" spans="1:10" s="228" customFormat="1" x14ac:dyDescent="0.25">
      <c r="A41" s="237" t="s">
        <v>187</v>
      </c>
      <c r="B41" s="240">
        <v>17519.269</v>
      </c>
      <c r="C41" s="240">
        <v>16604.752</v>
      </c>
      <c r="D41" s="240">
        <v>14837.55</v>
      </c>
      <c r="E41" s="240">
        <v>13235.47</v>
      </c>
      <c r="F41" s="240">
        <v>8362.8109999999997</v>
      </c>
      <c r="G41" s="2367"/>
      <c r="J41" s="233"/>
    </row>
    <row r="42" spans="1:10" s="228" customFormat="1" x14ac:dyDescent="0.25">
      <c r="A42" s="237" t="s">
        <v>188</v>
      </c>
      <c r="B42" s="240">
        <v>38479.739000000001</v>
      </c>
      <c r="C42" s="240">
        <v>24770.276000000002</v>
      </c>
      <c r="D42" s="240">
        <v>12248.624</v>
      </c>
      <c r="E42" s="240">
        <v>8514.8050000000003</v>
      </c>
      <c r="F42" s="240">
        <v>24536.776999999998</v>
      </c>
      <c r="G42" s="2367"/>
      <c r="J42" s="233"/>
    </row>
    <row r="43" spans="1:10" s="228" customFormat="1" x14ac:dyDescent="0.25">
      <c r="A43" s="237" t="s">
        <v>189</v>
      </c>
      <c r="B43" s="240">
        <v>26019.131000000001</v>
      </c>
      <c r="C43" s="240">
        <v>24349.217000000001</v>
      </c>
      <c r="D43" s="240">
        <v>20861.39</v>
      </c>
      <c r="E43" s="240">
        <v>14488.791999999999</v>
      </c>
      <c r="F43" s="240">
        <v>16234.675999999999</v>
      </c>
      <c r="G43" s="2367"/>
      <c r="J43" s="233"/>
    </row>
    <row r="44" spans="1:10" s="228" customFormat="1" ht="6.75" customHeight="1" x14ac:dyDescent="0.25">
      <c r="A44" s="237"/>
      <c r="B44" s="1118"/>
      <c r="C44" s="299"/>
      <c r="D44" s="1118"/>
      <c r="E44" s="1118"/>
      <c r="F44" s="1118"/>
    </row>
    <row r="45" spans="1:10" s="228" customFormat="1" ht="26.25" customHeight="1" thickBot="1" x14ac:dyDescent="0.3">
      <c r="A45" s="304" t="s">
        <v>243</v>
      </c>
      <c r="B45" s="293">
        <v>1.6</v>
      </c>
      <c r="C45" s="293">
        <v>1.5</v>
      </c>
      <c r="D45" s="293">
        <v>1.6</v>
      </c>
      <c r="E45" s="293">
        <v>1.6</v>
      </c>
      <c r="F45" s="293">
        <v>1.7</v>
      </c>
    </row>
    <row r="46" spans="1:10" ht="14.25" customHeight="1" thickTop="1" x14ac:dyDescent="0.25">
      <c r="A46" s="333" t="s">
        <v>198</v>
      </c>
      <c r="B46" s="333"/>
      <c r="C46" s="333"/>
      <c r="D46" s="333"/>
      <c r="E46" s="333"/>
      <c r="F46" s="333"/>
      <c r="G46" s="239"/>
    </row>
  </sheetData>
  <mergeCells count="3">
    <mergeCell ref="A3:F3"/>
    <mergeCell ref="G8:G43"/>
    <mergeCell ref="A2:B2"/>
  </mergeCells>
  <hyperlinks>
    <hyperlink ref="A1" location="Índice!A1" display="Voltar ao índice" xr:uid="{1505414D-19DE-429E-8037-0FD4C24581A6}"/>
  </hyperlinks>
  <pageMargins left="0.7" right="0.7" top="0.75" bottom="0.75" header="0.3" footer="0.3"/>
  <pageSetup paperSize="9" orientation="portrait" verticalDpi="0" r:id="rId1"/>
</worksheet>
</file>

<file path=xl/worksheets/sheet1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FB545-B45D-4352-870C-5D48B84E3858}">
  <sheetPr codeName="Sheet145"/>
  <dimension ref="A1:AG99"/>
  <sheetViews>
    <sheetView showGridLines="0" zoomScaleNormal="100" zoomScaleSheetLayoutView="100" workbookViewId="0">
      <selection activeCell="A3" sqref="A3:G3"/>
    </sheetView>
  </sheetViews>
  <sheetFormatPr defaultColWidth="7.81640625" defaultRowHeight="10.5" x14ac:dyDescent="0.25"/>
  <cols>
    <col min="1" max="1" width="33" style="674" customWidth="1"/>
    <col min="2" max="2" width="10.54296875" style="674" customWidth="1"/>
    <col min="3" max="6" width="10.7265625" style="674" customWidth="1"/>
    <col min="7" max="7" width="11.1796875" style="674" customWidth="1"/>
    <col min="8" max="8" width="9.7265625" style="674" customWidth="1"/>
    <col min="9" max="18" width="7.453125" style="674" customWidth="1"/>
    <col min="19" max="16384" width="7.81640625" style="674"/>
  </cols>
  <sheetData>
    <row r="1" spans="1:33" ht="12.5" x14ac:dyDescent="0.25">
      <c r="A1" s="371" t="s">
        <v>325</v>
      </c>
    </row>
    <row r="2" spans="1:33" s="1672" customFormat="1" ht="15" customHeight="1" x14ac:dyDescent="0.25">
      <c r="A2" s="2808" t="s">
        <v>1824</v>
      </c>
      <c r="B2" s="2808"/>
      <c r="C2" s="2808"/>
      <c r="D2" s="2808"/>
      <c r="E2" s="2808"/>
      <c r="F2" s="2808"/>
      <c r="G2" s="2808"/>
    </row>
    <row r="3" spans="1:33" s="885" customFormat="1" ht="33" customHeight="1" x14ac:dyDescent="0.25">
      <c r="A3" s="2518" t="s">
        <v>1825</v>
      </c>
      <c r="B3" s="2518"/>
      <c r="C3" s="2518"/>
      <c r="D3" s="2518"/>
      <c r="E3" s="2518"/>
      <c r="F3" s="2518"/>
      <c r="G3" s="2518"/>
      <c r="I3" s="1735"/>
    </row>
    <row r="4" spans="1:33" ht="15" customHeight="1" x14ac:dyDescent="0.25">
      <c r="A4" s="786">
        <v>2024</v>
      </c>
      <c r="B4" s="632"/>
      <c r="C4" s="632"/>
      <c r="D4" s="632"/>
      <c r="E4" s="632"/>
      <c r="F4" s="632"/>
      <c r="G4" s="632"/>
      <c r="H4" s="632"/>
      <c r="I4" s="632"/>
      <c r="J4" s="632"/>
      <c r="K4" s="632"/>
      <c r="L4" s="632"/>
      <c r="M4" s="632"/>
      <c r="N4" s="632"/>
      <c r="O4" s="632"/>
      <c r="P4" s="632"/>
      <c r="Q4" s="632"/>
      <c r="R4" s="632"/>
      <c r="S4" s="632"/>
      <c r="T4" s="632"/>
      <c r="U4" s="632"/>
      <c r="V4" s="632"/>
      <c r="W4" s="632"/>
      <c r="X4" s="632"/>
      <c r="Y4" s="632"/>
      <c r="Z4" s="632"/>
      <c r="AA4" s="632"/>
      <c r="AB4" s="632"/>
      <c r="AC4" s="632"/>
      <c r="AD4" s="632"/>
      <c r="AE4" s="632"/>
      <c r="AF4" s="632"/>
      <c r="AG4" s="632"/>
    </row>
    <row r="5" spans="1:33" ht="10.5" customHeight="1" x14ac:dyDescent="0.25">
      <c r="A5" s="2792" t="s">
        <v>1777</v>
      </c>
      <c r="B5" s="2794" t="s">
        <v>1758</v>
      </c>
      <c r="C5" s="2797" t="s">
        <v>1759</v>
      </c>
      <c r="D5" s="2797" t="s">
        <v>1760</v>
      </c>
      <c r="E5" s="2797" t="s">
        <v>1761</v>
      </c>
      <c r="F5" s="2797" t="s">
        <v>1762</v>
      </c>
      <c r="G5" s="2797" t="s">
        <v>1763</v>
      </c>
      <c r="H5" s="632"/>
      <c r="I5" s="632"/>
      <c r="J5" s="632"/>
      <c r="K5" s="632"/>
      <c r="L5" s="632"/>
      <c r="M5" s="632"/>
      <c r="N5" s="632"/>
      <c r="O5" s="632"/>
      <c r="P5" s="632"/>
      <c r="Q5" s="632"/>
      <c r="R5" s="632"/>
      <c r="S5" s="632"/>
      <c r="T5" s="632"/>
      <c r="U5" s="632"/>
      <c r="V5" s="632"/>
      <c r="W5" s="632"/>
      <c r="X5" s="632"/>
      <c r="Y5" s="632"/>
      <c r="Z5" s="632"/>
      <c r="AA5" s="632"/>
      <c r="AB5" s="632"/>
      <c r="AC5" s="632"/>
      <c r="AD5" s="632"/>
      <c r="AE5" s="632"/>
      <c r="AF5" s="632"/>
      <c r="AG5" s="632"/>
    </row>
    <row r="6" spans="1:33" ht="10.5" customHeight="1" x14ac:dyDescent="0.25">
      <c r="A6" s="2792"/>
      <c r="B6" s="2794"/>
      <c r="C6" s="2797"/>
      <c r="D6" s="2797"/>
      <c r="E6" s="2797"/>
      <c r="F6" s="2797"/>
      <c r="G6" s="2797"/>
      <c r="H6" s="632"/>
      <c r="I6" s="632"/>
      <c r="J6" s="632"/>
      <c r="K6" s="632"/>
      <c r="L6" s="632"/>
      <c r="M6" s="632"/>
      <c r="N6" s="632"/>
      <c r="O6" s="632"/>
      <c r="P6" s="632"/>
      <c r="Q6" s="632"/>
      <c r="R6" s="632"/>
      <c r="S6" s="632"/>
      <c r="T6" s="632"/>
      <c r="U6" s="632"/>
      <c r="V6" s="632"/>
      <c r="W6" s="632"/>
      <c r="X6" s="632"/>
      <c r="Y6" s="632"/>
      <c r="Z6" s="632"/>
      <c r="AA6" s="632"/>
      <c r="AB6" s="632"/>
      <c r="AC6" s="632"/>
      <c r="AD6" s="632"/>
      <c r="AE6" s="632"/>
      <c r="AF6" s="632"/>
      <c r="AG6" s="632"/>
    </row>
    <row r="7" spans="1:33" ht="10.5" customHeight="1" x14ac:dyDescent="0.25">
      <c r="A7" s="2792"/>
      <c r="B7" s="2794"/>
      <c r="C7" s="2797"/>
      <c r="D7" s="2797"/>
      <c r="E7" s="2797"/>
      <c r="F7" s="2797"/>
      <c r="G7" s="2797"/>
      <c r="H7" s="632"/>
      <c r="I7" s="632"/>
      <c r="J7" s="632"/>
      <c r="K7" s="632"/>
      <c r="L7" s="632"/>
      <c r="M7" s="632"/>
      <c r="N7" s="632"/>
      <c r="O7" s="632"/>
      <c r="P7" s="632"/>
      <c r="Q7" s="632"/>
      <c r="R7" s="632"/>
      <c r="S7" s="632"/>
      <c r="T7" s="632"/>
      <c r="U7" s="632"/>
      <c r="V7" s="632"/>
      <c r="W7" s="632"/>
      <c r="X7" s="632"/>
      <c r="Y7" s="632"/>
      <c r="Z7" s="632"/>
      <c r="AA7" s="632"/>
      <c r="AB7" s="632"/>
      <c r="AC7" s="632"/>
      <c r="AD7" s="632"/>
      <c r="AE7" s="632"/>
      <c r="AF7" s="632"/>
      <c r="AG7" s="632"/>
    </row>
    <row r="8" spans="1:33" ht="10.5" customHeight="1" x14ac:dyDescent="0.25">
      <c r="A8" s="2792"/>
      <c r="B8" s="2794"/>
      <c r="C8" s="2797"/>
      <c r="D8" s="2799"/>
      <c r="E8" s="2799"/>
      <c r="F8" s="2797"/>
      <c r="G8" s="2797"/>
      <c r="H8" s="632"/>
      <c r="I8" s="632"/>
      <c r="J8" s="632"/>
      <c r="K8" s="632"/>
      <c r="L8" s="632"/>
      <c r="M8" s="632"/>
      <c r="N8" s="632"/>
      <c r="O8" s="632"/>
      <c r="P8" s="632"/>
      <c r="Q8" s="632"/>
      <c r="R8" s="632"/>
      <c r="S8" s="632"/>
      <c r="T8" s="632"/>
      <c r="U8" s="632"/>
      <c r="V8" s="632"/>
      <c r="W8" s="632"/>
      <c r="X8" s="632"/>
      <c r="Y8" s="632"/>
      <c r="Z8" s="632"/>
      <c r="AA8" s="632"/>
      <c r="AB8" s="632"/>
      <c r="AC8" s="632"/>
      <c r="AD8" s="632"/>
      <c r="AE8" s="632"/>
      <c r="AF8" s="632"/>
      <c r="AG8" s="632"/>
    </row>
    <row r="9" spans="1:33" ht="24" customHeight="1" x14ac:dyDescent="0.25">
      <c r="A9" s="2792"/>
      <c r="B9" s="2795"/>
      <c r="C9" s="2798"/>
      <c r="D9" s="2800"/>
      <c r="E9" s="2800"/>
      <c r="F9" s="2797"/>
      <c r="G9" s="2797"/>
      <c r="H9" s="632"/>
      <c r="I9" s="632"/>
      <c r="J9" s="632"/>
      <c r="K9" s="632"/>
      <c r="L9" s="632"/>
      <c r="M9" s="632"/>
      <c r="N9" s="632"/>
      <c r="O9" s="632"/>
      <c r="P9" s="632"/>
      <c r="Q9" s="632"/>
      <c r="R9" s="632"/>
      <c r="S9" s="632"/>
      <c r="T9" s="632"/>
      <c r="U9" s="632"/>
      <c r="V9" s="632"/>
      <c r="W9" s="632"/>
      <c r="X9" s="632"/>
      <c r="Y9" s="632"/>
      <c r="Z9" s="632"/>
      <c r="AA9" s="632"/>
      <c r="AB9" s="632"/>
      <c r="AC9" s="632"/>
      <c r="AD9" s="632"/>
      <c r="AE9" s="632"/>
      <c r="AF9" s="632"/>
      <c r="AG9" s="632"/>
    </row>
    <row r="10" spans="1:33" ht="10.5" customHeight="1" x14ac:dyDescent="0.25">
      <c r="A10" s="2792"/>
      <c r="B10" s="2801" t="s">
        <v>105</v>
      </c>
      <c r="C10" s="2802"/>
      <c r="D10" s="2802"/>
      <c r="E10" s="2803"/>
      <c r="F10" s="2804" t="s">
        <v>1590</v>
      </c>
      <c r="G10" s="2805"/>
      <c r="H10" s="632"/>
      <c r="I10" s="632"/>
      <c r="J10" s="632"/>
      <c r="K10" s="632"/>
      <c r="L10" s="632"/>
      <c r="M10" s="632"/>
      <c r="N10" s="632"/>
      <c r="O10" s="632"/>
      <c r="P10" s="632"/>
      <c r="Q10" s="632"/>
      <c r="R10" s="632"/>
      <c r="S10" s="632"/>
      <c r="T10" s="632"/>
      <c r="U10" s="632"/>
      <c r="V10" s="632"/>
      <c r="W10" s="632"/>
      <c r="X10" s="632"/>
      <c r="Y10" s="632"/>
      <c r="Z10" s="632"/>
      <c r="AA10" s="632"/>
      <c r="AB10" s="632"/>
      <c r="AC10" s="632"/>
      <c r="AD10" s="632"/>
      <c r="AE10" s="632"/>
      <c r="AF10" s="632"/>
      <c r="AG10" s="632"/>
    </row>
    <row r="11" spans="1:33" ht="7" customHeight="1" x14ac:dyDescent="0.25">
      <c r="A11" s="632"/>
      <c r="B11" s="876"/>
      <c r="C11" s="877"/>
      <c r="D11" s="877"/>
      <c r="E11" s="877"/>
      <c r="F11" s="877"/>
      <c r="G11" s="877"/>
    </row>
    <row r="12" spans="1:33" s="677" customFormat="1" ht="18" customHeight="1" x14ac:dyDescent="0.25">
      <c r="A12" s="1674" t="s">
        <v>1783</v>
      </c>
      <c r="B12" s="1675">
        <v>19219</v>
      </c>
      <c r="C12" s="1675">
        <v>2514208</v>
      </c>
      <c r="D12" s="1675">
        <v>2832013</v>
      </c>
      <c r="E12" s="1675">
        <v>5346221</v>
      </c>
      <c r="F12" s="1675">
        <v>63146638</v>
      </c>
      <c r="G12" s="1676">
        <v>25.1</v>
      </c>
      <c r="I12" s="688"/>
    </row>
    <row r="13" spans="1:33" s="677" customFormat="1" ht="13.5" customHeight="1" x14ac:dyDescent="0.25">
      <c r="A13" s="894" t="s">
        <v>1784</v>
      </c>
      <c r="B13" s="893">
        <v>8141</v>
      </c>
      <c r="C13" s="893">
        <v>725452</v>
      </c>
      <c r="D13" s="893">
        <v>390496</v>
      </c>
      <c r="E13" s="893">
        <v>1115948</v>
      </c>
      <c r="F13" s="893">
        <v>8327065</v>
      </c>
      <c r="G13" s="1664">
        <v>11.5</v>
      </c>
      <c r="H13" s="934"/>
      <c r="I13" s="688"/>
    </row>
    <row r="14" spans="1:33" s="677" customFormat="1" ht="13.5" customHeight="1" x14ac:dyDescent="0.25">
      <c r="A14" s="1379" t="s">
        <v>1785</v>
      </c>
      <c r="B14" s="513">
        <v>57</v>
      </c>
      <c r="C14" s="513">
        <v>6883</v>
      </c>
      <c r="D14" s="513">
        <v>6861</v>
      </c>
      <c r="E14" s="513">
        <v>13744</v>
      </c>
      <c r="F14" s="513">
        <v>133442</v>
      </c>
      <c r="G14" s="1696">
        <v>19.399999999999999</v>
      </c>
      <c r="H14" s="1541"/>
      <c r="I14" s="688"/>
    </row>
    <row r="15" spans="1:33" s="677" customFormat="1" ht="13.5" customHeight="1" x14ac:dyDescent="0.25">
      <c r="A15" s="1678" t="s">
        <v>1786</v>
      </c>
      <c r="B15" s="934">
        <v>4940</v>
      </c>
      <c r="C15" s="934">
        <v>775410</v>
      </c>
      <c r="D15" s="934">
        <v>857345</v>
      </c>
      <c r="E15" s="934">
        <v>1632755</v>
      </c>
      <c r="F15" s="934">
        <v>46658955</v>
      </c>
      <c r="G15" s="1664">
        <v>60.2</v>
      </c>
      <c r="H15" s="1703"/>
      <c r="I15" s="688"/>
    </row>
    <row r="16" spans="1:33" ht="13.5" customHeight="1" x14ac:dyDescent="0.25">
      <c r="A16" s="1680" t="s">
        <v>1787</v>
      </c>
      <c r="B16" s="897">
        <v>1711</v>
      </c>
      <c r="C16" s="897">
        <v>106553</v>
      </c>
      <c r="D16" s="897">
        <v>246787</v>
      </c>
      <c r="E16" s="897">
        <v>353340</v>
      </c>
      <c r="F16" s="897">
        <v>1187497</v>
      </c>
      <c r="G16" s="1667">
        <v>11.1</v>
      </c>
      <c r="H16" s="897"/>
      <c r="I16" s="688"/>
    </row>
    <row r="17" spans="1:9" ht="13.5" customHeight="1" x14ac:dyDescent="0.25">
      <c r="A17" s="1680" t="s">
        <v>1788</v>
      </c>
      <c r="B17" s="897">
        <v>884</v>
      </c>
      <c r="C17" s="897">
        <v>52270</v>
      </c>
      <c r="D17" s="897">
        <v>267092</v>
      </c>
      <c r="E17" s="897">
        <v>319362</v>
      </c>
      <c r="F17" s="897">
        <v>1180472</v>
      </c>
      <c r="G17" s="1667">
        <v>22.6</v>
      </c>
      <c r="H17" s="897"/>
      <c r="I17" s="688"/>
    </row>
    <row r="18" spans="1:9" ht="13.5" customHeight="1" x14ac:dyDescent="0.25">
      <c r="A18" s="1680" t="s">
        <v>1789</v>
      </c>
      <c r="B18" s="897">
        <v>1205</v>
      </c>
      <c r="C18" s="897">
        <v>37871</v>
      </c>
      <c r="D18" s="897">
        <v>6275</v>
      </c>
      <c r="E18" s="897">
        <v>44146</v>
      </c>
      <c r="F18" s="897">
        <v>531588</v>
      </c>
      <c r="G18" s="1667">
        <v>14</v>
      </c>
      <c r="H18" s="897"/>
      <c r="I18" s="688"/>
    </row>
    <row r="19" spans="1:9" ht="13.5" customHeight="1" x14ac:dyDescent="0.25">
      <c r="A19" s="1680" t="s">
        <v>1790</v>
      </c>
      <c r="B19" s="897">
        <v>194</v>
      </c>
      <c r="C19" s="897">
        <v>4214</v>
      </c>
      <c r="D19" s="897">
        <v>37814</v>
      </c>
      <c r="E19" s="897">
        <v>42028</v>
      </c>
      <c r="F19" s="897">
        <v>29392</v>
      </c>
      <c r="G19" s="1667">
        <v>7</v>
      </c>
      <c r="H19" s="897"/>
      <c r="I19" s="688"/>
    </row>
    <row r="20" spans="1:9" ht="13.5" customHeight="1" x14ac:dyDescent="0.25">
      <c r="A20" s="1680" t="s">
        <v>1791</v>
      </c>
      <c r="B20" s="897">
        <v>271</v>
      </c>
      <c r="C20" s="897">
        <v>388171</v>
      </c>
      <c r="D20" s="897">
        <v>83989</v>
      </c>
      <c r="E20" s="897">
        <v>472160</v>
      </c>
      <c r="F20" s="897">
        <v>24990516</v>
      </c>
      <c r="G20" s="1667">
        <v>64.400000000000006</v>
      </c>
      <c r="H20" s="897"/>
      <c r="I20" s="688"/>
    </row>
    <row r="21" spans="1:9" ht="13.5" customHeight="1" x14ac:dyDescent="0.25">
      <c r="A21" s="1680" t="s">
        <v>1792</v>
      </c>
      <c r="B21" s="897">
        <v>675</v>
      </c>
      <c r="C21" s="897">
        <v>186331</v>
      </c>
      <c r="D21" s="897">
        <v>215388</v>
      </c>
      <c r="E21" s="897">
        <v>401719</v>
      </c>
      <c r="F21" s="897">
        <v>18739490</v>
      </c>
      <c r="G21" s="1667">
        <v>100.6</v>
      </c>
      <c r="H21" s="897"/>
      <c r="I21" s="688"/>
    </row>
    <row r="22" spans="1:9" s="677" customFormat="1" ht="13.5" customHeight="1" x14ac:dyDescent="0.25">
      <c r="A22" s="1681" t="s">
        <v>1793</v>
      </c>
      <c r="B22" s="934">
        <v>253</v>
      </c>
      <c r="C22" s="934">
        <v>2889</v>
      </c>
      <c r="D22" s="934">
        <v>32254</v>
      </c>
      <c r="E22" s="934">
        <v>35143</v>
      </c>
      <c r="F22" s="934">
        <v>16922</v>
      </c>
      <c r="G22" s="1664">
        <v>5.9</v>
      </c>
      <c r="H22" s="934"/>
      <c r="I22" s="688"/>
    </row>
    <row r="23" spans="1:9" s="677" customFormat="1" ht="13.5" customHeight="1" x14ac:dyDescent="0.25">
      <c r="A23" s="1681" t="s">
        <v>1794</v>
      </c>
      <c r="B23" s="934">
        <v>732</v>
      </c>
      <c r="C23" s="934">
        <v>83852</v>
      </c>
      <c r="D23" s="934">
        <v>85304</v>
      </c>
      <c r="E23" s="934">
        <v>169156</v>
      </c>
      <c r="F23" s="934">
        <v>996678</v>
      </c>
      <c r="G23" s="1664">
        <v>11.9</v>
      </c>
      <c r="H23" s="934"/>
      <c r="I23" s="688"/>
    </row>
    <row r="24" spans="1:9" ht="13.5" customHeight="1" x14ac:dyDescent="0.25">
      <c r="A24" s="1680" t="s">
        <v>1795</v>
      </c>
      <c r="B24" s="897">
        <v>167</v>
      </c>
      <c r="C24" s="897">
        <v>35356</v>
      </c>
      <c r="D24" s="897">
        <v>17708</v>
      </c>
      <c r="E24" s="897">
        <v>53064</v>
      </c>
      <c r="F24" s="897">
        <v>596800</v>
      </c>
      <c r="G24" s="1667">
        <v>16.899999999999999</v>
      </c>
      <c r="H24" s="897"/>
      <c r="I24" s="688"/>
    </row>
    <row r="25" spans="1:9" ht="13.5" customHeight="1" x14ac:dyDescent="0.25">
      <c r="A25" s="1680" t="s">
        <v>1796</v>
      </c>
      <c r="B25" s="897">
        <v>565</v>
      </c>
      <c r="C25" s="897">
        <v>48496</v>
      </c>
      <c r="D25" s="897">
        <v>67596</v>
      </c>
      <c r="E25" s="897">
        <v>116092</v>
      </c>
      <c r="F25" s="897">
        <v>399878</v>
      </c>
      <c r="G25" s="1667">
        <v>8.1999999999999993</v>
      </c>
      <c r="H25" s="897"/>
      <c r="I25" s="688"/>
    </row>
    <row r="26" spans="1:9" s="1431" customFormat="1" ht="13.5" customHeight="1" x14ac:dyDescent="0.25">
      <c r="A26" s="1681" t="s">
        <v>1797</v>
      </c>
      <c r="B26" s="934">
        <v>320</v>
      </c>
      <c r="C26" s="934">
        <v>2042</v>
      </c>
      <c r="D26" s="934">
        <v>201950</v>
      </c>
      <c r="E26" s="934">
        <v>203992</v>
      </c>
      <c r="F26" s="934">
        <v>42276</v>
      </c>
      <c r="G26" s="1664">
        <v>20.7</v>
      </c>
      <c r="H26" s="513"/>
      <c r="I26" s="688"/>
    </row>
    <row r="27" spans="1:9" s="1431" customFormat="1" ht="13.5" customHeight="1" x14ac:dyDescent="0.25">
      <c r="A27" s="1681" t="s">
        <v>1798</v>
      </c>
      <c r="B27" s="513">
        <v>422</v>
      </c>
      <c r="C27" s="513">
        <v>184185</v>
      </c>
      <c r="D27" s="513">
        <v>54992</v>
      </c>
      <c r="E27" s="513">
        <v>239177</v>
      </c>
      <c r="F27" s="513">
        <v>989805</v>
      </c>
      <c r="G27" s="1664">
        <v>5.4</v>
      </c>
      <c r="H27" s="513"/>
      <c r="I27" s="688"/>
    </row>
    <row r="28" spans="1:9" s="1431" customFormat="1" ht="13.5" customHeight="1" x14ac:dyDescent="0.25">
      <c r="A28" s="1681" t="s">
        <v>1799</v>
      </c>
      <c r="B28" s="513">
        <v>942</v>
      </c>
      <c r="C28" s="513">
        <v>40318</v>
      </c>
      <c r="D28" s="513">
        <v>188102</v>
      </c>
      <c r="E28" s="513">
        <v>228420</v>
      </c>
      <c r="F28" s="513">
        <v>329235</v>
      </c>
      <c r="G28" s="1664">
        <v>8.1999999999999993</v>
      </c>
      <c r="H28" s="513"/>
      <c r="I28" s="688"/>
    </row>
    <row r="29" spans="1:9" s="1431" customFormat="1" ht="13.5" customHeight="1" x14ac:dyDescent="0.25">
      <c r="A29" s="1681" t="s">
        <v>1800</v>
      </c>
      <c r="B29" s="513">
        <v>1743</v>
      </c>
      <c r="C29" s="513">
        <v>598274</v>
      </c>
      <c r="D29" s="513">
        <v>354801</v>
      </c>
      <c r="E29" s="513">
        <v>953075</v>
      </c>
      <c r="F29" s="513">
        <v>4812519</v>
      </c>
      <c r="G29" s="1664">
        <v>8</v>
      </c>
      <c r="H29" s="513"/>
      <c r="I29" s="688"/>
    </row>
    <row r="30" spans="1:9" s="1431" customFormat="1" ht="13.5" customHeight="1" x14ac:dyDescent="0.25">
      <c r="A30" s="1681" t="s">
        <v>1801</v>
      </c>
      <c r="B30" s="513">
        <v>1669</v>
      </c>
      <c r="C30" s="513">
        <v>94903</v>
      </c>
      <c r="D30" s="513">
        <v>659908</v>
      </c>
      <c r="E30" s="513">
        <v>754811</v>
      </c>
      <c r="F30" s="513">
        <v>839741</v>
      </c>
      <c r="G30" s="1664">
        <v>8.8000000000000007</v>
      </c>
      <c r="H30" s="513"/>
      <c r="I30" s="688"/>
    </row>
    <row r="31" spans="1:9" s="677" customFormat="1" ht="18" customHeight="1" x14ac:dyDescent="0.25">
      <c r="A31" s="1674" t="s">
        <v>1802</v>
      </c>
      <c r="B31" s="1675">
        <v>18332</v>
      </c>
      <c r="C31" s="1675">
        <v>2469450</v>
      </c>
      <c r="D31" s="1675">
        <v>2725045</v>
      </c>
      <c r="E31" s="1675">
        <v>5194495</v>
      </c>
      <c r="F31" s="1675">
        <v>62659730</v>
      </c>
      <c r="G31" s="1676">
        <v>25.4</v>
      </c>
      <c r="I31" s="688"/>
    </row>
    <row r="32" spans="1:9" s="677" customFormat="1" ht="13.5" customHeight="1" x14ac:dyDescent="0.25">
      <c r="A32" s="894" t="s">
        <v>1784</v>
      </c>
      <c r="B32" s="893">
        <v>7896</v>
      </c>
      <c r="C32" s="893">
        <v>709536</v>
      </c>
      <c r="D32" s="893">
        <v>371489</v>
      </c>
      <c r="E32" s="893">
        <v>1081025</v>
      </c>
      <c r="F32" s="893">
        <v>8244587</v>
      </c>
      <c r="G32" s="1664">
        <v>11.6</v>
      </c>
      <c r="H32" s="934"/>
      <c r="I32" s="688"/>
    </row>
    <row r="33" spans="1:9" s="1431" customFormat="1" ht="13.5" customHeight="1" x14ac:dyDescent="0.25">
      <c r="A33" s="1379" t="s">
        <v>1785</v>
      </c>
      <c r="B33" s="513">
        <v>54</v>
      </c>
      <c r="C33" s="513">
        <v>6883</v>
      </c>
      <c r="D33" s="513">
        <v>6452</v>
      </c>
      <c r="E33" s="513">
        <v>13335</v>
      </c>
      <c r="F33" s="513">
        <v>133442</v>
      </c>
      <c r="G33" s="1696">
        <v>19.399999999999999</v>
      </c>
      <c r="H33" s="1541"/>
      <c r="I33" s="688"/>
    </row>
    <row r="34" spans="1:9" s="677" customFormat="1" ht="13.5" customHeight="1" x14ac:dyDescent="0.25">
      <c r="A34" s="1678" t="s">
        <v>1786</v>
      </c>
      <c r="B34" s="934">
        <v>4674</v>
      </c>
      <c r="C34" s="934">
        <v>762591</v>
      </c>
      <c r="D34" s="934">
        <v>834894</v>
      </c>
      <c r="E34" s="934">
        <v>1597485</v>
      </c>
      <c r="F34" s="934">
        <v>46472999</v>
      </c>
      <c r="G34" s="1664">
        <v>60.9</v>
      </c>
      <c r="H34" s="1703"/>
      <c r="I34" s="688"/>
    </row>
    <row r="35" spans="1:9" ht="13.5" customHeight="1" x14ac:dyDescent="0.25">
      <c r="A35" s="1680" t="s">
        <v>1787</v>
      </c>
      <c r="B35" s="897">
        <v>1585</v>
      </c>
      <c r="C35" s="897">
        <v>95516</v>
      </c>
      <c r="D35" s="897">
        <v>238363</v>
      </c>
      <c r="E35" s="897">
        <v>333879</v>
      </c>
      <c r="F35" s="897">
        <v>1032547</v>
      </c>
      <c r="G35" s="1667">
        <v>10.8</v>
      </c>
      <c r="H35" s="897"/>
      <c r="I35" s="688"/>
    </row>
    <row r="36" spans="1:9" ht="13.5" customHeight="1" x14ac:dyDescent="0.25">
      <c r="A36" s="1680" t="s">
        <v>1788</v>
      </c>
      <c r="B36" s="897">
        <v>814</v>
      </c>
      <c r="C36" s="897">
        <v>52265</v>
      </c>
      <c r="D36" s="897">
        <v>262022</v>
      </c>
      <c r="E36" s="897">
        <v>314287</v>
      </c>
      <c r="F36" s="897">
        <v>1180462</v>
      </c>
      <c r="G36" s="1667">
        <v>22.6</v>
      </c>
      <c r="H36" s="897"/>
      <c r="I36" s="688"/>
    </row>
    <row r="37" spans="1:9" ht="13.5" customHeight="1" x14ac:dyDescent="0.25">
      <c r="A37" s="1680" t="s">
        <v>1789</v>
      </c>
      <c r="B37" s="897">
        <v>1205</v>
      </c>
      <c r="C37" s="897">
        <v>37871</v>
      </c>
      <c r="D37" s="897">
        <v>6275</v>
      </c>
      <c r="E37" s="897">
        <v>44146</v>
      </c>
      <c r="F37" s="897">
        <v>531588</v>
      </c>
      <c r="G37" s="1667">
        <v>14</v>
      </c>
      <c r="H37" s="897"/>
      <c r="I37" s="688"/>
    </row>
    <row r="38" spans="1:9" ht="13.5" customHeight="1" x14ac:dyDescent="0.25">
      <c r="A38" s="1680" t="s">
        <v>1790</v>
      </c>
      <c r="B38" s="897">
        <v>190</v>
      </c>
      <c r="C38" s="897">
        <v>4214</v>
      </c>
      <c r="D38" s="897">
        <v>37354</v>
      </c>
      <c r="E38" s="897">
        <v>41568</v>
      </c>
      <c r="F38" s="897">
        <v>29392</v>
      </c>
      <c r="G38" s="1667">
        <v>7</v>
      </c>
      <c r="H38" s="897"/>
      <c r="I38" s="688"/>
    </row>
    <row r="39" spans="1:9" ht="13.5" customHeight="1" x14ac:dyDescent="0.25">
      <c r="A39" s="1680" t="s">
        <v>1791</v>
      </c>
      <c r="B39" s="897">
        <v>244</v>
      </c>
      <c r="C39" s="897">
        <v>388025</v>
      </c>
      <c r="D39" s="897">
        <v>81006</v>
      </c>
      <c r="E39" s="897">
        <v>469031</v>
      </c>
      <c r="F39" s="897">
        <v>24989966</v>
      </c>
      <c r="G39" s="1667">
        <v>64.400000000000006</v>
      </c>
      <c r="H39" s="897"/>
      <c r="I39" s="688"/>
    </row>
    <row r="40" spans="1:9" ht="13.5" customHeight="1" x14ac:dyDescent="0.25">
      <c r="A40" s="1680" t="s">
        <v>1792</v>
      </c>
      <c r="B40" s="897">
        <v>636</v>
      </c>
      <c r="C40" s="897">
        <v>184700</v>
      </c>
      <c r="D40" s="897">
        <v>209874</v>
      </c>
      <c r="E40" s="897">
        <v>394574</v>
      </c>
      <c r="F40" s="897">
        <v>18709044</v>
      </c>
      <c r="G40" s="1667">
        <v>101.3</v>
      </c>
      <c r="H40" s="897"/>
      <c r="I40" s="688"/>
    </row>
    <row r="41" spans="1:9" s="677" customFormat="1" ht="13.5" customHeight="1" x14ac:dyDescent="0.25">
      <c r="A41" s="1681" t="s">
        <v>1793</v>
      </c>
      <c r="B41" s="934">
        <v>232</v>
      </c>
      <c r="C41" s="934">
        <v>2719</v>
      </c>
      <c r="D41" s="934">
        <v>28621</v>
      </c>
      <c r="E41" s="934">
        <v>31340</v>
      </c>
      <c r="F41" s="934">
        <v>16397</v>
      </c>
      <c r="G41" s="1664">
        <v>6</v>
      </c>
      <c r="H41" s="934"/>
      <c r="I41" s="688"/>
    </row>
    <row r="42" spans="1:9" s="677" customFormat="1" ht="13.5" customHeight="1" x14ac:dyDescent="0.25">
      <c r="A42" s="1681" t="s">
        <v>1794</v>
      </c>
      <c r="B42" s="934">
        <v>701</v>
      </c>
      <c r="C42" s="934">
        <v>81964</v>
      </c>
      <c r="D42" s="934">
        <v>82872</v>
      </c>
      <c r="E42" s="934">
        <v>164836</v>
      </c>
      <c r="F42" s="934">
        <v>980512</v>
      </c>
      <c r="G42" s="1664">
        <v>12</v>
      </c>
      <c r="H42" s="934"/>
      <c r="I42" s="688"/>
    </row>
    <row r="43" spans="1:9" ht="13.5" customHeight="1" x14ac:dyDescent="0.25">
      <c r="A43" s="1680" t="s">
        <v>1795</v>
      </c>
      <c r="B43" s="897">
        <v>166</v>
      </c>
      <c r="C43" s="897">
        <v>35356</v>
      </c>
      <c r="D43" s="897">
        <v>17451</v>
      </c>
      <c r="E43" s="897">
        <v>52807</v>
      </c>
      <c r="F43" s="897">
        <v>596800</v>
      </c>
      <c r="G43" s="1667">
        <v>16.899999999999999</v>
      </c>
      <c r="H43" s="897"/>
      <c r="I43" s="688"/>
    </row>
    <row r="44" spans="1:9" ht="13.5" customHeight="1" x14ac:dyDescent="0.25">
      <c r="A44" s="1680" t="s">
        <v>1796</v>
      </c>
      <c r="B44" s="897">
        <v>535</v>
      </c>
      <c r="C44" s="897">
        <v>46608</v>
      </c>
      <c r="D44" s="897">
        <v>65421</v>
      </c>
      <c r="E44" s="897">
        <v>112029</v>
      </c>
      <c r="F44" s="897">
        <v>383712</v>
      </c>
      <c r="G44" s="1667">
        <v>8.1999999999999993</v>
      </c>
      <c r="H44" s="897"/>
      <c r="I44" s="688"/>
    </row>
    <row r="45" spans="1:9" s="1431" customFormat="1" ht="13.5" customHeight="1" x14ac:dyDescent="0.25">
      <c r="A45" s="1681" t="s">
        <v>1797</v>
      </c>
      <c r="B45" s="934">
        <v>296</v>
      </c>
      <c r="C45" s="934">
        <v>2042</v>
      </c>
      <c r="D45" s="934">
        <v>198270</v>
      </c>
      <c r="E45" s="934">
        <v>200312</v>
      </c>
      <c r="F45" s="934">
        <v>42276</v>
      </c>
      <c r="G45" s="1664">
        <v>20.7</v>
      </c>
      <c r="H45" s="934"/>
      <c r="I45" s="688"/>
    </row>
    <row r="46" spans="1:9" s="1431" customFormat="1" ht="13.5" customHeight="1" x14ac:dyDescent="0.25">
      <c r="A46" s="1707" t="s">
        <v>1798</v>
      </c>
      <c r="B46" s="513">
        <v>412</v>
      </c>
      <c r="C46" s="513">
        <v>182260</v>
      </c>
      <c r="D46" s="513">
        <v>54000</v>
      </c>
      <c r="E46" s="513">
        <v>236260</v>
      </c>
      <c r="F46" s="513">
        <v>972032</v>
      </c>
      <c r="G46" s="1696">
        <v>5.3</v>
      </c>
      <c r="H46" s="1541"/>
      <c r="I46" s="688"/>
    </row>
    <row r="47" spans="1:9" s="1431" customFormat="1" ht="13.5" customHeight="1" x14ac:dyDescent="0.25">
      <c r="A47" s="1681" t="s">
        <v>1799</v>
      </c>
      <c r="B47" s="934">
        <v>837</v>
      </c>
      <c r="C47" s="934">
        <v>28666</v>
      </c>
      <c r="D47" s="934">
        <v>164825</v>
      </c>
      <c r="E47" s="934">
        <v>193491</v>
      </c>
      <c r="F47" s="934">
        <v>147519</v>
      </c>
      <c r="G47" s="1664">
        <v>5.0999999999999996</v>
      </c>
      <c r="H47" s="934"/>
      <c r="I47" s="688"/>
    </row>
    <row r="48" spans="1:9" s="1431" customFormat="1" ht="13.5" customHeight="1" x14ac:dyDescent="0.25">
      <c r="A48" s="1681" t="s">
        <v>1800</v>
      </c>
      <c r="B48" s="513">
        <v>1648</v>
      </c>
      <c r="C48" s="513">
        <v>598274</v>
      </c>
      <c r="D48" s="513">
        <v>345101</v>
      </c>
      <c r="E48" s="513">
        <v>943375</v>
      </c>
      <c r="F48" s="513">
        <v>4812519</v>
      </c>
      <c r="G48" s="1664">
        <v>8</v>
      </c>
      <c r="H48" s="513"/>
      <c r="I48" s="688"/>
    </row>
    <row r="49" spans="1:12" s="1431" customFormat="1" ht="13.5" customHeight="1" x14ac:dyDescent="0.25">
      <c r="A49" s="1681" t="s">
        <v>1801</v>
      </c>
      <c r="B49" s="513">
        <v>1582</v>
      </c>
      <c r="C49" s="513">
        <v>94515</v>
      </c>
      <c r="D49" s="513">
        <v>638521</v>
      </c>
      <c r="E49" s="513">
        <v>733036</v>
      </c>
      <c r="F49" s="513">
        <v>837447</v>
      </c>
      <c r="G49" s="1664">
        <v>8.9</v>
      </c>
      <c r="H49" s="513"/>
      <c r="I49" s="688"/>
    </row>
    <row r="50" spans="1:12" ht="3.75" customHeight="1" thickBot="1" x14ac:dyDescent="0.3">
      <c r="A50" s="689"/>
      <c r="B50" s="1684"/>
      <c r="C50" s="1684"/>
      <c r="D50" s="1684"/>
      <c r="E50" s="1684"/>
      <c r="F50" s="1684"/>
      <c r="G50" s="1684"/>
      <c r="H50" s="1698"/>
      <c r="I50" s="688"/>
      <c r="J50" s="1698"/>
      <c r="K50" s="1698"/>
    </row>
    <row r="51" spans="1:12" s="766" customFormat="1" ht="12.75" customHeight="1" thickTop="1" x14ac:dyDescent="0.25">
      <c r="A51" s="1669" t="s">
        <v>1773</v>
      </c>
      <c r="B51" s="1669"/>
      <c r="C51" s="1669"/>
      <c r="D51" s="1669"/>
      <c r="E51" s="1669"/>
    </row>
    <row r="52" spans="1:12" ht="7.5" customHeight="1" x14ac:dyDescent="0.25">
      <c r="B52" s="1699"/>
      <c r="C52" s="1699"/>
      <c r="D52" s="1699"/>
      <c r="E52" s="1699"/>
      <c r="F52" s="1699"/>
      <c r="G52" s="1699"/>
      <c r="H52" s="1698"/>
      <c r="I52" s="1698"/>
      <c r="J52" s="1698"/>
      <c r="K52" s="1698"/>
    </row>
    <row r="53" spans="1:12" x14ac:dyDescent="0.25">
      <c r="A53" s="632" t="s">
        <v>304</v>
      </c>
      <c r="B53" s="634"/>
      <c r="C53" s="634"/>
      <c r="D53" s="634"/>
      <c r="E53" s="634"/>
      <c r="F53" s="634"/>
      <c r="G53" s="634"/>
      <c r="H53" s="1698"/>
      <c r="I53" s="1698"/>
      <c r="J53" s="1698"/>
      <c r="K53" s="1698"/>
    </row>
    <row r="54" spans="1:12" ht="6.75" customHeight="1" x14ac:dyDescent="0.25">
      <c r="A54" s="632"/>
      <c r="B54" s="634"/>
      <c r="C54" s="634"/>
      <c r="D54" s="634"/>
      <c r="E54" s="634"/>
      <c r="F54" s="634"/>
      <c r="G54" s="634"/>
      <c r="H54" s="1686"/>
      <c r="I54" s="1686"/>
      <c r="J54" s="1686"/>
      <c r="K54" s="1686"/>
      <c r="L54" s="1686"/>
    </row>
    <row r="55" spans="1:12" x14ac:dyDescent="0.25">
      <c r="A55" s="1660" t="s">
        <v>1750</v>
      </c>
      <c r="B55" s="1686"/>
      <c r="C55" s="1686"/>
      <c r="D55" s="1686"/>
      <c r="E55" s="1686"/>
      <c r="F55" s="1686"/>
      <c r="G55" s="1686"/>
    </row>
    <row r="56" spans="1:12" x14ac:dyDescent="0.25">
      <c r="A56" s="1660" t="s">
        <v>1751</v>
      </c>
      <c r="B56" s="1686"/>
      <c r="C56" s="1686"/>
      <c r="D56" s="1686"/>
      <c r="E56" s="1686"/>
      <c r="F56" s="1686"/>
      <c r="G56" s="1686"/>
    </row>
    <row r="57" spans="1:12" x14ac:dyDescent="0.25">
      <c r="A57" s="1660" t="s">
        <v>1752</v>
      </c>
      <c r="B57" s="1686"/>
      <c r="C57" s="1686"/>
      <c r="D57" s="1686"/>
      <c r="E57" s="1686"/>
      <c r="F57" s="1686"/>
      <c r="G57" s="1686"/>
    </row>
    <row r="58" spans="1:12" x14ac:dyDescent="0.25">
      <c r="A58" s="1660" t="s">
        <v>1753</v>
      </c>
      <c r="B58" s="1686"/>
      <c r="C58" s="1686"/>
      <c r="D58" s="1686"/>
      <c r="E58" s="1686"/>
      <c r="F58" s="1686"/>
      <c r="G58" s="1686"/>
    </row>
    <row r="59" spans="1:12" x14ac:dyDescent="0.25">
      <c r="A59" s="1660" t="s">
        <v>1754</v>
      </c>
      <c r="B59" s="1686"/>
      <c r="C59" s="1686"/>
      <c r="D59" s="1686"/>
      <c r="E59" s="1686"/>
      <c r="F59" s="1686"/>
      <c r="G59" s="1686"/>
    </row>
    <row r="60" spans="1:12" x14ac:dyDescent="0.25">
      <c r="A60" s="1660" t="s">
        <v>1755</v>
      </c>
      <c r="B60" s="1686"/>
      <c r="C60" s="1686"/>
      <c r="D60" s="1686"/>
      <c r="E60" s="1686"/>
      <c r="F60" s="1686"/>
      <c r="G60" s="1686"/>
    </row>
    <row r="61" spans="1:12" ht="6.75" customHeight="1" x14ac:dyDescent="0.25">
      <c r="A61" s="1660"/>
      <c r="B61" s="1686"/>
      <c r="C61" s="1686"/>
      <c r="D61" s="1686"/>
      <c r="E61" s="1686"/>
      <c r="F61" s="1686"/>
      <c r="G61" s="1686"/>
    </row>
    <row r="62" spans="1:12" x14ac:dyDescent="0.25">
      <c r="A62" s="1660" t="s">
        <v>1812</v>
      </c>
      <c r="B62" s="1686"/>
      <c r="C62" s="1686"/>
      <c r="D62" s="1686"/>
      <c r="E62" s="1686"/>
      <c r="F62" s="1686"/>
      <c r="G62" s="1686"/>
    </row>
    <row r="63" spans="1:12" x14ac:dyDescent="0.25">
      <c r="A63" s="1660" t="s">
        <v>1813</v>
      </c>
      <c r="B63" s="1686"/>
      <c r="C63" s="1686"/>
      <c r="D63" s="1686"/>
      <c r="E63" s="1686"/>
      <c r="F63" s="1686"/>
      <c r="G63" s="1686"/>
    </row>
    <row r="64" spans="1:12" x14ac:dyDescent="0.25">
      <c r="A64" s="1660" t="s">
        <v>1814</v>
      </c>
      <c r="B64" s="1686"/>
      <c r="C64" s="1686"/>
      <c r="D64" s="1686"/>
      <c r="E64" s="1686"/>
      <c r="F64" s="1686"/>
      <c r="G64" s="1686"/>
    </row>
    <row r="65" spans="1:7" x14ac:dyDescent="0.25">
      <c r="A65" s="1660" t="s">
        <v>1815</v>
      </c>
      <c r="B65" s="1686"/>
      <c r="C65" s="1686"/>
      <c r="D65" s="1686"/>
      <c r="E65" s="1686"/>
      <c r="F65" s="1686"/>
      <c r="G65" s="1686"/>
    </row>
    <row r="66" spans="1:7" ht="6.75" customHeight="1" x14ac:dyDescent="0.25">
      <c r="A66" s="1660"/>
      <c r="B66" s="1686"/>
      <c r="C66" s="1686"/>
      <c r="D66" s="1686"/>
      <c r="E66" s="1686"/>
      <c r="F66" s="1686"/>
      <c r="G66" s="1686"/>
    </row>
    <row r="67" spans="1:7" x14ac:dyDescent="0.25">
      <c r="A67" s="1660" t="s">
        <v>1826</v>
      </c>
      <c r="B67" s="1686"/>
      <c r="C67" s="1686"/>
      <c r="D67" s="1686"/>
      <c r="E67" s="1686"/>
      <c r="F67" s="1686"/>
      <c r="G67" s="1686"/>
    </row>
    <row r="68" spans="1:7" x14ac:dyDescent="0.25">
      <c r="A68" s="1660" t="s">
        <v>1817</v>
      </c>
      <c r="B68" s="1686"/>
      <c r="C68" s="1686"/>
      <c r="D68" s="1686"/>
      <c r="E68" s="1686"/>
      <c r="F68" s="1686"/>
      <c r="G68" s="1686"/>
    </row>
    <row r="69" spans="1:7" x14ac:dyDescent="0.25">
      <c r="A69" s="1660" t="s">
        <v>1818</v>
      </c>
      <c r="B69" s="1686"/>
      <c r="C69" s="1686"/>
      <c r="D69" s="1686"/>
      <c r="E69" s="1686"/>
      <c r="F69" s="1686"/>
      <c r="G69" s="1686"/>
    </row>
    <row r="70" spans="1:7" x14ac:dyDescent="0.25">
      <c r="A70" s="1660" t="s">
        <v>1819</v>
      </c>
      <c r="B70" s="1686"/>
      <c r="C70" s="1686"/>
      <c r="D70" s="1686"/>
      <c r="E70" s="1686"/>
      <c r="F70" s="1686"/>
      <c r="G70" s="1686"/>
    </row>
    <row r="71" spans="1:7" ht="6.75" customHeight="1" x14ac:dyDescent="0.25">
      <c r="A71" s="1660"/>
      <c r="B71" s="1686"/>
      <c r="C71" s="1686"/>
      <c r="D71" s="1686"/>
      <c r="E71" s="1686"/>
      <c r="F71" s="1686"/>
      <c r="G71" s="1686"/>
    </row>
    <row r="72" spans="1:7" x14ac:dyDescent="0.25">
      <c r="A72" s="1660" t="s">
        <v>1820</v>
      </c>
      <c r="B72" s="1686"/>
      <c r="C72" s="1686"/>
      <c r="D72" s="1686"/>
      <c r="E72" s="1686"/>
      <c r="F72" s="1686"/>
      <c r="G72" s="1686"/>
    </row>
    <row r="73" spans="1:7" x14ac:dyDescent="0.25">
      <c r="A73" s="1660" t="s">
        <v>1821</v>
      </c>
      <c r="B73" s="1686"/>
      <c r="C73" s="1686"/>
      <c r="D73" s="1686"/>
      <c r="E73" s="1686"/>
      <c r="F73" s="1686"/>
      <c r="G73" s="1686"/>
    </row>
    <row r="74" spans="1:7" x14ac:dyDescent="0.25">
      <c r="A74" s="1660" t="s">
        <v>1822</v>
      </c>
      <c r="B74" s="1686"/>
      <c r="C74" s="1686"/>
      <c r="D74" s="1686"/>
      <c r="E74" s="1686"/>
      <c r="F74" s="1686"/>
      <c r="G74" s="1686"/>
    </row>
    <row r="75" spans="1:7" x14ac:dyDescent="0.25">
      <c r="A75" s="1660" t="s">
        <v>1823</v>
      </c>
      <c r="B75" s="1686"/>
      <c r="C75" s="1686"/>
      <c r="D75" s="1686"/>
      <c r="E75" s="1686"/>
      <c r="F75" s="1686"/>
      <c r="G75" s="1686"/>
    </row>
    <row r="76" spans="1:7" x14ac:dyDescent="0.25">
      <c r="B76" s="1686"/>
      <c r="C76" s="1686"/>
      <c r="D76" s="1686"/>
      <c r="E76" s="1686"/>
      <c r="F76" s="1686"/>
      <c r="G76" s="1686"/>
    </row>
    <row r="77" spans="1:7" x14ac:dyDescent="0.25">
      <c r="B77" s="1686"/>
      <c r="C77" s="1686"/>
      <c r="D77" s="1686"/>
      <c r="E77" s="1686"/>
      <c r="F77" s="1686"/>
      <c r="G77" s="1686"/>
    </row>
    <row r="78" spans="1:7" x14ac:dyDescent="0.25">
      <c r="B78" s="1686"/>
      <c r="C78" s="1686"/>
      <c r="D78" s="1686"/>
      <c r="E78" s="1686"/>
      <c r="F78" s="1686"/>
      <c r="G78" s="1686"/>
    </row>
    <row r="79" spans="1:7" x14ac:dyDescent="0.25">
      <c r="B79" s="1686"/>
      <c r="C79" s="1686"/>
      <c r="D79" s="1686"/>
      <c r="E79" s="1686"/>
      <c r="F79" s="1686"/>
      <c r="G79" s="1686"/>
    </row>
    <row r="80" spans="1:7" x14ac:dyDescent="0.25">
      <c r="B80" s="1686"/>
      <c r="C80" s="1686"/>
      <c r="D80" s="1686"/>
      <c r="E80" s="1686"/>
      <c r="F80" s="1686"/>
      <c r="G80" s="1686"/>
    </row>
    <row r="81" spans="2:7" x14ac:dyDescent="0.25">
      <c r="B81" s="1686"/>
      <c r="C81" s="1686"/>
      <c r="D81" s="1686"/>
      <c r="E81" s="1686"/>
      <c r="F81" s="1686"/>
      <c r="G81" s="1686"/>
    </row>
    <row r="82" spans="2:7" x14ac:dyDescent="0.25">
      <c r="B82" s="1686"/>
      <c r="C82" s="1686"/>
      <c r="D82" s="1686"/>
      <c r="E82" s="1686"/>
      <c r="F82" s="1686"/>
      <c r="G82" s="1686"/>
    </row>
    <row r="83" spans="2:7" x14ac:dyDescent="0.25">
      <c r="B83" s="1686"/>
      <c r="C83" s="1686"/>
      <c r="D83" s="1686"/>
      <c r="E83" s="1686"/>
      <c r="F83" s="1686"/>
      <c r="G83" s="1686"/>
    </row>
    <row r="84" spans="2:7" x14ac:dyDescent="0.25">
      <c r="B84" s="1686"/>
      <c r="C84" s="1686"/>
      <c r="D84" s="1686"/>
      <c r="E84" s="1686"/>
      <c r="F84" s="1686"/>
      <c r="G84" s="1686"/>
    </row>
    <row r="85" spans="2:7" x14ac:dyDescent="0.25">
      <c r="B85" s="1686"/>
      <c r="C85" s="1686"/>
      <c r="D85" s="1686"/>
      <c r="E85" s="1686"/>
      <c r="F85" s="1686"/>
      <c r="G85" s="1686"/>
    </row>
    <row r="86" spans="2:7" x14ac:dyDescent="0.25">
      <c r="B86" s="1686"/>
      <c r="C86" s="1686"/>
      <c r="D86" s="1686"/>
      <c r="E86" s="1686"/>
      <c r="F86" s="1686"/>
      <c r="G86" s="1686"/>
    </row>
    <row r="87" spans="2:7" x14ac:dyDescent="0.25">
      <c r="B87" s="1686"/>
      <c r="C87" s="1686"/>
      <c r="D87" s="1686"/>
      <c r="E87" s="1686"/>
      <c r="F87" s="1686"/>
      <c r="G87" s="1686"/>
    </row>
    <row r="88" spans="2:7" x14ac:dyDescent="0.25">
      <c r="B88" s="1686"/>
      <c r="C88" s="1686"/>
      <c r="D88" s="1686"/>
      <c r="E88" s="1686"/>
      <c r="F88" s="1686"/>
      <c r="G88" s="1686"/>
    </row>
    <row r="89" spans="2:7" x14ac:dyDescent="0.25">
      <c r="B89" s="1686"/>
      <c r="C89" s="1686"/>
      <c r="D89" s="1686"/>
      <c r="E89" s="1686"/>
      <c r="F89" s="1686"/>
      <c r="G89" s="1686"/>
    </row>
    <row r="90" spans="2:7" x14ac:dyDescent="0.25">
      <c r="B90" s="1686"/>
      <c r="C90" s="1686"/>
      <c r="D90" s="1686"/>
      <c r="E90" s="1686"/>
      <c r="F90" s="1686"/>
      <c r="G90" s="1686"/>
    </row>
    <row r="91" spans="2:7" x14ac:dyDescent="0.25">
      <c r="B91" s="1686"/>
      <c r="C91" s="1686"/>
      <c r="D91" s="1686"/>
      <c r="E91" s="1686"/>
      <c r="F91" s="1686"/>
      <c r="G91" s="1686"/>
    </row>
    <row r="92" spans="2:7" x14ac:dyDescent="0.25">
      <c r="B92" s="1686"/>
      <c r="C92" s="1686"/>
      <c r="D92" s="1686"/>
      <c r="E92" s="1686"/>
      <c r="F92" s="1686"/>
      <c r="G92" s="1686"/>
    </row>
    <row r="93" spans="2:7" x14ac:dyDescent="0.25">
      <c r="B93" s="1686"/>
      <c r="C93" s="1686"/>
      <c r="D93" s="1686"/>
      <c r="E93" s="1686"/>
      <c r="F93" s="1686"/>
      <c r="G93" s="1686"/>
    </row>
    <row r="94" spans="2:7" x14ac:dyDescent="0.25">
      <c r="B94" s="1686"/>
      <c r="C94" s="1686"/>
      <c r="D94" s="1686"/>
      <c r="E94" s="1686"/>
      <c r="F94" s="1686"/>
      <c r="G94" s="1686"/>
    </row>
    <row r="95" spans="2:7" x14ac:dyDescent="0.25">
      <c r="B95" s="1686"/>
      <c r="C95" s="1686"/>
      <c r="D95" s="1686"/>
      <c r="E95" s="1686"/>
      <c r="F95" s="1686"/>
      <c r="G95" s="1686"/>
    </row>
    <row r="96" spans="2:7" x14ac:dyDescent="0.25">
      <c r="B96" s="1686"/>
      <c r="C96" s="1686"/>
      <c r="D96" s="1686"/>
      <c r="E96" s="1686"/>
      <c r="F96" s="1686"/>
      <c r="G96" s="1686"/>
    </row>
    <row r="97" spans="2:7" x14ac:dyDescent="0.25">
      <c r="B97" s="1686"/>
      <c r="C97" s="1686"/>
      <c r="D97" s="1686"/>
      <c r="E97" s="1686"/>
      <c r="F97" s="1686"/>
      <c r="G97" s="1686"/>
    </row>
    <row r="98" spans="2:7" x14ac:dyDescent="0.25">
      <c r="B98" s="1686"/>
      <c r="C98" s="1686"/>
      <c r="D98" s="1686"/>
      <c r="E98" s="1686"/>
      <c r="F98" s="1686"/>
      <c r="G98" s="1686"/>
    </row>
    <row r="99" spans="2:7" x14ac:dyDescent="0.25">
      <c r="B99" s="1686"/>
      <c r="C99" s="1686"/>
      <c r="D99" s="1686"/>
      <c r="E99" s="1686"/>
      <c r="F99" s="1686"/>
      <c r="G99" s="1686"/>
    </row>
  </sheetData>
  <mergeCells count="11">
    <mergeCell ref="F10:G10"/>
    <mergeCell ref="A2:G2"/>
    <mergeCell ref="A3:G3"/>
    <mergeCell ref="A5:A10"/>
    <mergeCell ref="B5:B9"/>
    <mergeCell ref="C5:C9"/>
    <mergeCell ref="D5:D9"/>
    <mergeCell ref="E5:E9"/>
    <mergeCell ref="F5:F9"/>
    <mergeCell ref="G5:G9"/>
    <mergeCell ref="B10:E10"/>
  </mergeCells>
  <hyperlinks>
    <hyperlink ref="A55" r:id="rId1" display="http://www.ine.pt/xurl/ind/0007575" xr:uid="{C7BD08B1-3F23-497B-858D-CD45A61B510E}"/>
    <hyperlink ref="A56" r:id="rId2" display="http://www.ine.pt/xurl/ind/0007576" xr:uid="{02B5000F-0C5E-4BFD-BBB8-5DC255B909F8}"/>
    <hyperlink ref="A57" r:id="rId3" display="http://www.ine.pt/xurl/ind/0007577" xr:uid="{C57539D5-78C0-4FC5-ABC2-8A23051680BB}"/>
    <hyperlink ref="A58" r:id="rId4" display="http://www.ine.pt/xurl/ind/0007578" xr:uid="{AF82902F-C27A-4671-A0C0-0BA58F750542}"/>
    <hyperlink ref="A59" r:id="rId5" display="http://www.ine.pt/xurl/ind/0007579" xr:uid="{94ECB8F3-722F-4A71-821F-7FDB76781EE5}"/>
    <hyperlink ref="A62" r:id="rId6" display="http://www.ine.pt/xurl/ind/0005420" xr:uid="{4E7F980A-7D7A-4468-B068-4647D59216DF}"/>
    <hyperlink ref="A63" r:id="rId7" display="http://www.ine.pt/xurl/ind/0005422" xr:uid="{5829D645-B80B-4DCA-B574-522586DFF59C}"/>
    <hyperlink ref="A64" r:id="rId8" display="http://www.ine.pt/xurl/ind/0005426" xr:uid="{6EEE1611-8E76-4352-B6A1-20EC07D9D7F1}"/>
    <hyperlink ref="A65" r:id="rId9" display="http://www.ine.pt/xurl/ind/0005429" xr:uid="{F5C672A8-040D-4BFB-9587-0B241CB22900}"/>
    <hyperlink ref="A67" r:id="rId10" display="http://www.ine.pt/xurl/ind/0005418" xr:uid="{38ED724B-0814-43C2-A2E5-1198E8255285}"/>
    <hyperlink ref="A68" r:id="rId11" display="http://www.ine.pt/xurl/ind/0005423" xr:uid="{7C144BB4-0D86-4C14-87C7-F0EE4E7FEC62}"/>
    <hyperlink ref="A69" r:id="rId12" display="http://www.ine.pt/xurl/ind/0005427" xr:uid="{A969C73D-F03B-405E-A6B4-BC67A8ECD07D}"/>
    <hyperlink ref="A70" r:id="rId13" display="http://www.ine.pt/xurl/ind/0005430" xr:uid="{AB5205B1-920A-4523-BF68-8B05973E7154}"/>
    <hyperlink ref="A72" r:id="rId14" display="http://www.ine.pt/xurl/ind/0005419" xr:uid="{039A8207-E9B3-4892-8D5B-430A6B02E527}"/>
    <hyperlink ref="A73" r:id="rId15" display="http://www.ine.pt/xurl/ind/0005424" xr:uid="{9E73A44B-2872-4E17-B52B-D9894831AA90}"/>
    <hyperlink ref="A74" r:id="rId16" display="http://www.ine.pt/xurl/ind/0005428" xr:uid="{552DC68B-16A7-4180-93DC-F278166E80AF}"/>
    <hyperlink ref="A75" r:id="rId17" display="http://www.ine.pt/xurl/ind/0005431" xr:uid="{DA5F5809-46B2-488E-94BF-FD902A76836E}"/>
    <hyperlink ref="A60" r:id="rId18" xr:uid="{5DAD62D5-EE75-4FEE-89C9-69FB8EF6A993}"/>
    <hyperlink ref="A1" location="Índice!A1" display="Voltar ao índice" xr:uid="{C7EA2CBF-5886-4BC4-B74B-68E8DDA06EC9}"/>
  </hyperlinks>
  <printOptions gridLinesSet="0"/>
  <pageMargins left="0.78740157480314965" right="0.78740157480314965" top="0.75" bottom="0.54" header="0" footer="0"/>
  <pageSetup paperSize="9" scale="73" orientation="portrait" verticalDpi="300" r:id="rId19"/>
  <headerFooter alignWithMargins="0"/>
  <drawing r:id="rId20"/>
</worksheet>
</file>

<file path=xl/worksheets/sheet1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8F623F-BA5C-41F0-B7D1-D92D284588FD}">
  <sheetPr codeName="Sheet146"/>
  <dimension ref="A1:AG96"/>
  <sheetViews>
    <sheetView showGridLines="0" zoomScaleNormal="100" zoomScaleSheetLayoutView="100" workbookViewId="0">
      <selection activeCell="A3" sqref="A3:G3"/>
    </sheetView>
  </sheetViews>
  <sheetFormatPr defaultColWidth="7.81640625" defaultRowHeight="10.5" x14ac:dyDescent="0.25"/>
  <cols>
    <col min="1" max="1" width="34.7265625" style="674" customWidth="1"/>
    <col min="2" max="6" width="10.7265625" style="674" customWidth="1"/>
    <col min="7" max="7" width="11.7265625" style="673" customWidth="1"/>
    <col min="8" max="8" width="14.1796875" style="674" customWidth="1"/>
    <col min="9" max="10" width="8.1796875" style="674" bestFit="1" customWidth="1"/>
    <col min="11" max="11" width="8.81640625" style="674" customWidth="1"/>
    <col min="12" max="12" width="10.7265625" style="674" customWidth="1"/>
    <col min="13" max="18" width="7.453125" style="674" customWidth="1"/>
    <col min="19" max="16384" width="7.81640625" style="674"/>
  </cols>
  <sheetData>
    <row r="1" spans="1:33" ht="12.5" x14ac:dyDescent="0.25">
      <c r="A1" s="371" t="s">
        <v>325</v>
      </c>
    </row>
    <row r="2" spans="1:33" s="1672" customFormat="1" ht="15" customHeight="1" x14ac:dyDescent="0.25">
      <c r="A2" s="2808" t="s">
        <v>1827</v>
      </c>
      <c r="B2" s="2808"/>
      <c r="C2" s="2808"/>
      <c r="D2" s="2808"/>
      <c r="E2" s="2808"/>
      <c r="F2" s="2808"/>
      <c r="G2" s="2808"/>
    </row>
    <row r="3" spans="1:33" s="885" customFormat="1" ht="33" customHeight="1" x14ac:dyDescent="0.25">
      <c r="A3" s="2518" t="s">
        <v>1828</v>
      </c>
      <c r="B3" s="2518"/>
      <c r="C3" s="2518"/>
      <c r="D3" s="2518"/>
      <c r="E3" s="2518"/>
      <c r="F3" s="2518"/>
      <c r="G3" s="2518"/>
    </row>
    <row r="4" spans="1:33" ht="15" customHeight="1" x14ac:dyDescent="0.25">
      <c r="A4" s="786">
        <v>2024</v>
      </c>
      <c r="B4" s="632"/>
      <c r="C4" s="632"/>
      <c r="D4" s="632"/>
      <c r="E4" s="632"/>
      <c r="F4" s="632"/>
      <c r="G4" s="647"/>
      <c r="H4" s="632"/>
      <c r="I4" s="632"/>
      <c r="J4" s="632"/>
      <c r="K4" s="632"/>
      <c r="L4" s="632"/>
      <c r="M4" s="632"/>
      <c r="N4" s="632"/>
      <c r="O4" s="632"/>
      <c r="P4" s="632"/>
      <c r="Q4" s="632"/>
      <c r="R4" s="632"/>
      <c r="S4" s="632"/>
      <c r="T4" s="632"/>
      <c r="U4" s="632"/>
      <c r="V4" s="632"/>
      <c r="W4" s="632"/>
      <c r="X4" s="632"/>
      <c r="Y4" s="632"/>
      <c r="Z4" s="632"/>
      <c r="AA4" s="632"/>
      <c r="AB4" s="632"/>
      <c r="AC4" s="632"/>
      <c r="AD4" s="632"/>
      <c r="AE4" s="632"/>
      <c r="AF4" s="632"/>
      <c r="AG4" s="632"/>
    </row>
    <row r="5" spans="1:33" ht="10.5" customHeight="1" x14ac:dyDescent="0.25">
      <c r="A5" s="2792" t="s">
        <v>1777</v>
      </c>
      <c r="B5" s="2794" t="s">
        <v>1767</v>
      </c>
      <c r="C5" s="2797" t="s">
        <v>1768</v>
      </c>
      <c r="D5" s="2797" t="s">
        <v>1769</v>
      </c>
      <c r="E5" s="2797" t="s">
        <v>1829</v>
      </c>
      <c r="F5" s="2797" t="s">
        <v>1771</v>
      </c>
      <c r="G5" s="2812" t="s">
        <v>1772</v>
      </c>
      <c r="H5" s="632"/>
      <c r="I5" s="632"/>
      <c r="J5" s="632"/>
      <c r="K5" s="632"/>
      <c r="L5" s="632"/>
      <c r="M5" s="632"/>
      <c r="N5" s="632"/>
      <c r="O5" s="632"/>
      <c r="P5" s="632"/>
      <c r="Q5" s="632"/>
      <c r="R5" s="632"/>
      <c r="S5" s="632"/>
      <c r="T5" s="632"/>
      <c r="U5" s="632"/>
      <c r="V5" s="632"/>
      <c r="W5" s="632"/>
      <c r="X5" s="632"/>
      <c r="Y5" s="632"/>
      <c r="Z5" s="632"/>
      <c r="AA5" s="632"/>
      <c r="AB5" s="632"/>
      <c r="AC5" s="632"/>
      <c r="AD5" s="632"/>
      <c r="AE5" s="632"/>
      <c r="AF5" s="632"/>
      <c r="AG5" s="632"/>
    </row>
    <row r="6" spans="1:33" ht="10.5" customHeight="1" x14ac:dyDescent="0.25">
      <c r="A6" s="2792"/>
      <c r="B6" s="2794"/>
      <c r="C6" s="2797"/>
      <c r="D6" s="2797"/>
      <c r="E6" s="2797"/>
      <c r="F6" s="2797"/>
      <c r="G6" s="2812"/>
      <c r="H6" s="632"/>
      <c r="I6" s="632"/>
      <c r="J6" s="632"/>
      <c r="K6" s="632"/>
      <c r="L6" s="632"/>
      <c r="M6" s="632"/>
      <c r="N6" s="632"/>
      <c r="O6" s="632"/>
      <c r="P6" s="632"/>
      <c r="Q6" s="632"/>
      <c r="R6" s="632"/>
      <c r="S6" s="632"/>
      <c r="T6" s="632"/>
      <c r="U6" s="632"/>
      <c r="V6" s="632"/>
      <c r="W6" s="632"/>
      <c r="X6" s="632"/>
      <c r="Y6" s="632"/>
      <c r="Z6" s="632"/>
      <c r="AA6" s="632"/>
      <c r="AB6" s="632"/>
      <c r="AC6" s="632"/>
      <c r="AD6" s="632"/>
      <c r="AE6" s="632"/>
      <c r="AF6" s="632"/>
      <c r="AG6" s="632"/>
    </row>
    <row r="7" spans="1:33" ht="10.5" customHeight="1" x14ac:dyDescent="0.25">
      <c r="A7" s="2792"/>
      <c r="B7" s="2794"/>
      <c r="C7" s="2797"/>
      <c r="D7" s="2797"/>
      <c r="E7" s="2797"/>
      <c r="F7" s="2797"/>
      <c r="G7" s="2812"/>
      <c r="H7" s="632"/>
      <c r="I7" s="632"/>
      <c r="J7" s="632"/>
      <c r="K7" s="632"/>
      <c r="L7" s="632"/>
      <c r="M7" s="632"/>
      <c r="N7" s="632"/>
      <c r="O7" s="632"/>
      <c r="P7" s="632"/>
      <c r="Q7" s="632"/>
      <c r="R7" s="632"/>
      <c r="S7" s="632"/>
      <c r="T7" s="632"/>
      <c r="U7" s="632"/>
      <c r="V7" s="632"/>
      <c r="W7" s="632"/>
      <c r="X7" s="632"/>
      <c r="Y7" s="632"/>
      <c r="Z7" s="632"/>
      <c r="AA7" s="632"/>
      <c r="AB7" s="632"/>
      <c r="AC7" s="632"/>
      <c r="AD7" s="632"/>
      <c r="AE7" s="632"/>
      <c r="AF7" s="632"/>
      <c r="AG7" s="632"/>
    </row>
    <row r="8" spans="1:33" ht="10.5" customHeight="1" x14ac:dyDescent="0.25">
      <c r="A8" s="2792"/>
      <c r="B8" s="2794"/>
      <c r="C8" s="2797"/>
      <c r="D8" s="2799"/>
      <c r="E8" s="2799"/>
      <c r="F8" s="2797"/>
      <c r="G8" s="2812"/>
      <c r="H8" s="632"/>
      <c r="I8" s="632"/>
      <c r="J8" s="632"/>
      <c r="K8" s="632"/>
      <c r="L8" s="632"/>
      <c r="M8" s="632"/>
      <c r="N8" s="632"/>
      <c r="O8" s="632"/>
      <c r="P8" s="632"/>
      <c r="Q8" s="632"/>
      <c r="R8" s="632"/>
      <c r="S8" s="632"/>
      <c r="T8" s="632"/>
      <c r="U8" s="632"/>
      <c r="V8" s="632"/>
      <c r="W8" s="632"/>
      <c r="X8" s="632"/>
      <c r="Y8" s="632"/>
      <c r="Z8" s="632"/>
      <c r="AA8" s="632"/>
      <c r="AB8" s="632"/>
      <c r="AC8" s="632"/>
      <c r="AD8" s="632"/>
      <c r="AE8" s="632"/>
      <c r="AF8" s="632"/>
      <c r="AG8" s="632"/>
    </row>
    <row r="9" spans="1:33" ht="21" customHeight="1" x14ac:dyDescent="0.25">
      <c r="A9" s="2792"/>
      <c r="B9" s="2795"/>
      <c r="C9" s="2798"/>
      <c r="D9" s="2800"/>
      <c r="E9" s="2800"/>
      <c r="F9" s="2797"/>
      <c r="G9" s="2813"/>
      <c r="H9" s="632"/>
      <c r="I9" s="632"/>
      <c r="J9" s="632"/>
      <c r="K9" s="632"/>
      <c r="L9" s="632"/>
      <c r="M9" s="632"/>
      <c r="N9" s="632"/>
      <c r="O9" s="632"/>
      <c r="P9" s="632"/>
      <c r="Q9" s="632"/>
      <c r="R9" s="632"/>
      <c r="S9" s="632"/>
      <c r="T9" s="632"/>
      <c r="U9" s="632"/>
      <c r="V9" s="632"/>
      <c r="W9" s="632"/>
      <c r="X9" s="632"/>
      <c r="Y9" s="632"/>
      <c r="Z9" s="632"/>
      <c r="AA9" s="632"/>
      <c r="AB9" s="632"/>
      <c r="AC9" s="632"/>
      <c r="AD9" s="632"/>
      <c r="AE9" s="632"/>
      <c r="AF9" s="632"/>
      <c r="AG9" s="632"/>
    </row>
    <row r="10" spans="1:33" ht="10.5" customHeight="1" x14ac:dyDescent="0.25">
      <c r="A10" s="2792"/>
      <c r="B10" s="2801" t="s">
        <v>105</v>
      </c>
      <c r="C10" s="2802"/>
      <c r="D10" s="2802"/>
      <c r="E10" s="2803"/>
      <c r="F10" s="2804" t="s">
        <v>1590</v>
      </c>
      <c r="G10" s="2811"/>
      <c r="H10" s="632"/>
      <c r="I10" s="632"/>
      <c r="J10" s="632"/>
      <c r="K10" s="632"/>
      <c r="L10" s="632"/>
      <c r="M10" s="632"/>
      <c r="N10" s="632"/>
      <c r="O10" s="632"/>
      <c r="P10" s="632"/>
      <c r="Q10" s="632"/>
      <c r="R10" s="632"/>
      <c r="S10" s="632"/>
      <c r="T10" s="632"/>
      <c r="U10" s="632"/>
      <c r="V10" s="632"/>
      <c r="W10" s="632"/>
      <c r="X10" s="632"/>
      <c r="Y10" s="632"/>
      <c r="Z10" s="632"/>
      <c r="AA10" s="632"/>
      <c r="AB10" s="632"/>
      <c r="AC10" s="632"/>
      <c r="AD10" s="632"/>
      <c r="AE10" s="632"/>
      <c r="AF10" s="632"/>
      <c r="AG10" s="632"/>
    </row>
    <row r="11" spans="1:33" s="677" customFormat="1" ht="21" customHeight="1" x14ac:dyDescent="0.25">
      <c r="A11" s="1674" t="s">
        <v>1783</v>
      </c>
      <c r="B11" s="1675">
        <v>25722</v>
      </c>
      <c r="C11" s="1675">
        <v>5077402</v>
      </c>
      <c r="D11" s="1675">
        <v>8151307</v>
      </c>
      <c r="E11" s="1675">
        <v>13228709</v>
      </c>
      <c r="F11" s="1675">
        <v>143297863</v>
      </c>
      <c r="G11" s="1676">
        <v>28.2</v>
      </c>
      <c r="I11" s="688"/>
    </row>
    <row r="12" spans="1:33" s="677" customFormat="1" ht="13.5" customHeight="1" x14ac:dyDescent="0.25">
      <c r="A12" s="894" t="s">
        <v>1784</v>
      </c>
      <c r="B12" s="934">
        <v>7906</v>
      </c>
      <c r="C12" s="934">
        <v>885949</v>
      </c>
      <c r="D12" s="934">
        <v>346038</v>
      </c>
      <c r="E12" s="934">
        <v>1231987</v>
      </c>
      <c r="F12" s="934">
        <v>14762638</v>
      </c>
      <c r="G12" s="1664">
        <v>16.7</v>
      </c>
      <c r="H12" s="934"/>
      <c r="I12" s="688"/>
      <c r="J12" s="934"/>
      <c r="K12" s="934"/>
      <c r="L12" s="934"/>
      <c r="M12" s="934"/>
    </row>
    <row r="13" spans="1:33" s="677" customFormat="1" ht="13.5" customHeight="1" x14ac:dyDescent="0.25">
      <c r="A13" s="1678" t="s">
        <v>1785</v>
      </c>
      <c r="B13" s="934">
        <v>128</v>
      </c>
      <c r="C13" s="934">
        <v>24566</v>
      </c>
      <c r="D13" s="934">
        <v>12212</v>
      </c>
      <c r="E13" s="934">
        <v>36778</v>
      </c>
      <c r="F13" s="934">
        <v>612984</v>
      </c>
      <c r="G13" s="1664">
        <v>25</v>
      </c>
      <c r="H13" s="1736"/>
      <c r="I13" s="688"/>
    </row>
    <row r="14" spans="1:33" s="677" customFormat="1" ht="13.5" customHeight="1" x14ac:dyDescent="0.25">
      <c r="A14" s="1678" t="s">
        <v>1786</v>
      </c>
      <c r="B14" s="934">
        <v>12326</v>
      </c>
      <c r="C14" s="934">
        <v>3397501</v>
      </c>
      <c r="D14" s="934">
        <v>5711500</v>
      </c>
      <c r="E14" s="934">
        <v>9109001</v>
      </c>
      <c r="F14" s="934">
        <v>116471782</v>
      </c>
      <c r="G14" s="1664">
        <v>34.299999999999997</v>
      </c>
      <c r="H14" s="934"/>
      <c r="I14" s="688"/>
      <c r="J14" s="934"/>
      <c r="K14" s="934"/>
      <c r="L14" s="934"/>
    </row>
    <row r="15" spans="1:33" ht="13.5" customHeight="1" x14ac:dyDescent="0.25">
      <c r="A15" s="1680" t="s">
        <v>1787</v>
      </c>
      <c r="B15" s="897">
        <v>2213</v>
      </c>
      <c r="C15" s="897">
        <v>253732</v>
      </c>
      <c r="D15" s="897">
        <v>407601</v>
      </c>
      <c r="E15" s="897">
        <v>661333</v>
      </c>
      <c r="F15" s="897">
        <v>4325090</v>
      </c>
      <c r="G15" s="1667">
        <v>17</v>
      </c>
      <c r="H15" s="897"/>
      <c r="I15" s="688"/>
    </row>
    <row r="16" spans="1:33" ht="13.5" customHeight="1" x14ac:dyDescent="0.25">
      <c r="A16" s="1680" t="s">
        <v>1788</v>
      </c>
      <c r="B16" s="897">
        <v>1377</v>
      </c>
      <c r="C16" s="897">
        <v>82164</v>
      </c>
      <c r="D16" s="897">
        <v>1107277</v>
      </c>
      <c r="E16" s="897">
        <v>1189441</v>
      </c>
      <c r="F16" s="897">
        <v>1086781</v>
      </c>
      <c r="G16" s="1667">
        <v>13.2</v>
      </c>
      <c r="H16" s="897"/>
      <c r="I16" s="688"/>
    </row>
    <row r="17" spans="1:13" ht="13.5" customHeight="1" x14ac:dyDescent="0.25">
      <c r="A17" s="1680" t="s">
        <v>1789</v>
      </c>
      <c r="B17" s="897">
        <v>2561</v>
      </c>
      <c r="C17" s="897">
        <v>175575</v>
      </c>
      <c r="D17" s="897">
        <v>123296</v>
      </c>
      <c r="E17" s="897">
        <v>298871</v>
      </c>
      <c r="F17" s="897">
        <v>2543413</v>
      </c>
      <c r="G17" s="1667">
        <v>14.5</v>
      </c>
      <c r="H17" s="897"/>
      <c r="I17" s="688"/>
    </row>
    <row r="18" spans="1:13" ht="13.5" customHeight="1" x14ac:dyDescent="0.25">
      <c r="A18" s="1680" t="s">
        <v>1790</v>
      </c>
      <c r="B18" s="897">
        <v>866</v>
      </c>
      <c r="C18" s="897">
        <v>80165</v>
      </c>
      <c r="D18" s="897">
        <v>91018</v>
      </c>
      <c r="E18" s="897">
        <v>171183</v>
      </c>
      <c r="F18" s="897">
        <v>1077159</v>
      </c>
      <c r="G18" s="1667">
        <v>13.4</v>
      </c>
      <c r="H18" s="897"/>
      <c r="I18" s="688"/>
    </row>
    <row r="19" spans="1:13" ht="13.5" customHeight="1" x14ac:dyDescent="0.25">
      <c r="A19" s="1680" t="s">
        <v>1791</v>
      </c>
      <c r="B19" s="897">
        <v>2491</v>
      </c>
      <c r="C19" s="897">
        <v>1628190</v>
      </c>
      <c r="D19" s="897">
        <v>2469362</v>
      </c>
      <c r="E19" s="897">
        <v>4097552</v>
      </c>
      <c r="F19" s="897">
        <v>63450886</v>
      </c>
      <c r="G19" s="1667">
        <v>39</v>
      </c>
      <c r="H19" s="897"/>
      <c r="I19" s="688"/>
    </row>
    <row r="20" spans="1:13" ht="13.5" customHeight="1" x14ac:dyDescent="0.25">
      <c r="A20" s="1680" t="s">
        <v>1792</v>
      </c>
      <c r="B20" s="897">
        <v>2818</v>
      </c>
      <c r="C20" s="897">
        <v>1177675</v>
      </c>
      <c r="D20" s="897">
        <v>1512946</v>
      </c>
      <c r="E20" s="897">
        <v>2690621</v>
      </c>
      <c r="F20" s="897">
        <v>43988453</v>
      </c>
      <c r="G20" s="1667">
        <v>37.4</v>
      </c>
      <c r="H20" s="897"/>
      <c r="I20" s="688"/>
    </row>
    <row r="21" spans="1:13" s="677" customFormat="1" ht="13.5" customHeight="1" x14ac:dyDescent="0.25">
      <c r="A21" s="1681" t="s">
        <v>1793</v>
      </c>
      <c r="B21" s="934">
        <v>255</v>
      </c>
      <c r="C21" s="934">
        <v>7324</v>
      </c>
      <c r="D21" s="934">
        <v>46152</v>
      </c>
      <c r="E21" s="934">
        <v>53476</v>
      </c>
      <c r="F21" s="934">
        <v>64378</v>
      </c>
      <c r="G21" s="1664">
        <v>8.8000000000000007</v>
      </c>
      <c r="H21" s="934"/>
      <c r="I21" s="688"/>
    </row>
    <row r="22" spans="1:13" s="677" customFormat="1" ht="13.5" customHeight="1" x14ac:dyDescent="0.25">
      <c r="A22" s="1681" t="s">
        <v>1794</v>
      </c>
      <c r="B22" s="934">
        <v>1052</v>
      </c>
      <c r="C22" s="934">
        <v>165756</v>
      </c>
      <c r="D22" s="934">
        <v>163515</v>
      </c>
      <c r="E22" s="934">
        <v>329271</v>
      </c>
      <c r="F22" s="934">
        <v>1909020</v>
      </c>
      <c r="G22" s="1664">
        <v>11.5</v>
      </c>
      <c r="H22" s="934"/>
      <c r="I22" s="688"/>
      <c r="J22" s="934"/>
      <c r="K22" s="934"/>
      <c r="L22" s="934"/>
    </row>
    <row r="23" spans="1:13" ht="13.5" customHeight="1" x14ac:dyDescent="0.25">
      <c r="A23" s="1680" t="s">
        <v>1795</v>
      </c>
      <c r="B23" s="897">
        <v>191</v>
      </c>
      <c r="C23" s="897">
        <v>50338</v>
      </c>
      <c r="D23" s="897">
        <v>25324</v>
      </c>
      <c r="E23" s="897">
        <v>75662</v>
      </c>
      <c r="F23" s="897">
        <v>844821</v>
      </c>
      <c r="G23" s="1667">
        <v>16.8</v>
      </c>
      <c r="H23" s="897"/>
      <c r="I23" s="688"/>
    </row>
    <row r="24" spans="1:13" ht="13.5" customHeight="1" x14ac:dyDescent="0.25">
      <c r="A24" s="1680" t="s">
        <v>1796</v>
      </c>
      <c r="B24" s="897">
        <v>861</v>
      </c>
      <c r="C24" s="897">
        <v>115418</v>
      </c>
      <c r="D24" s="897">
        <v>138191</v>
      </c>
      <c r="E24" s="897">
        <v>253609</v>
      </c>
      <c r="F24" s="897">
        <v>1064199</v>
      </c>
      <c r="G24" s="1667">
        <v>9.1999999999999993</v>
      </c>
      <c r="H24" s="897"/>
      <c r="I24" s="688"/>
    </row>
    <row r="25" spans="1:13" s="1431" customFormat="1" ht="13.5" customHeight="1" x14ac:dyDescent="0.25">
      <c r="A25" s="1681" t="s">
        <v>1797</v>
      </c>
      <c r="B25" s="934">
        <v>370</v>
      </c>
      <c r="C25" s="934">
        <v>8144</v>
      </c>
      <c r="D25" s="934">
        <v>215631</v>
      </c>
      <c r="E25" s="934">
        <v>223775</v>
      </c>
      <c r="F25" s="934">
        <v>81740</v>
      </c>
      <c r="G25" s="1664">
        <v>10</v>
      </c>
      <c r="H25" s="513"/>
      <c r="I25" s="688"/>
    </row>
    <row r="26" spans="1:13" s="1431" customFormat="1" ht="13.5" customHeight="1" x14ac:dyDescent="0.25">
      <c r="A26" s="1681" t="s">
        <v>1798</v>
      </c>
      <c r="B26" s="513">
        <v>213</v>
      </c>
      <c r="C26" s="513">
        <v>55225</v>
      </c>
      <c r="D26" s="513">
        <v>36667</v>
      </c>
      <c r="E26" s="513">
        <v>91892</v>
      </c>
      <c r="F26" s="513">
        <v>261492</v>
      </c>
      <c r="G26" s="1664">
        <v>4.7</v>
      </c>
      <c r="H26" s="513"/>
      <c r="I26" s="688"/>
    </row>
    <row r="27" spans="1:13" s="1431" customFormat="1" ht="13.5" customHeight="1" x14ac:dyDescent="0.25">
      <c r="A27" s="1681" t="s">
        <v>1799</v>
      </c>
      <c r="B27" s="513">
        <v>1018</v>
      </c>
      <c r="C27" s="513">
        <v>97786</v>
      </c>
      <c r="D27" s="513">
        <v>553804</v>
      </c>
      <c r="E27" s="513">
        <v>651590</v>
      </c>
      <c r="F27" s="513">
        <v>1238752</v>
      </c>
      <c r="G27" s="1664">
        <v>12.7</v>
      </c>
      <c r="H27" s="513"/>
      <c r="I27" s="688"/>
    </row>
    <row r="28" spans="1:13" s="1431" customFormat="1" ht="13.5" customHeight="1" x14ac:dyDescent="0.25">
      <c r="A28" s="1681" t="s">
        <v>1800</v>
      </c>
      <c r="B28" s="513">
        <v>1149</v>
      </c>
      <c r="C28" s="513">
        <v>141685</v>
      </c>
      <c r="D28" s="513">
        <v>553177</v>
      </c>
      <c r="E28" s="513">
        <v>694862</v>
      </c>
      <c r="F28" s="513">
        <v>2469506</v>
      </c>
      <c r="G28" s="1664">
        <v>17.399999999999999</v>
      </c>
      <c r="H28" s="513"/>
      <c r="I28" s="688"/>
    </row>
    <row r="29" spans="1:13" s="1431" customFormat="1" ht="13.5" customHeight="1" x14ac:dyDescent="0.25">
      <c r="A29" s="1681" t="s">
        <v>1801</v>
      </c>
      <c r="B29" s="513">
        <v>1305</v>
      </c>
      <c r="C29" s="513">
        <v>293466</v>
      </c>
      <c r="D29" s="513">
        <v>512611</v>
      </c>
      <c r="E29" s="513">
        <v>806077</v>
      </c>
      <c r="F29" s="513">
        <v>5425571</v>
      </c>
      <c r="G29" s="1664">
        <v>18.5</v>
      </c>
      <c r="H29" s="513"/>
      <c r="I29" s="688"/>
    </row>
    <row r="30" spans="1:13" s="677" customFormat="1" ht="21" customHeight="1" x14ac:dyDescent="0.25">
      <c r="A30" s="1674" t="s">
        <v>1802</v>
      </c>
      <c r="B30" s="1675">
        <v>24531</v>
      </c>
      <c r="C30" s="1675">
        <v>4974090</v>
      </c>
      <c r="D30" s="1675">
        <v>7917761</v>
      </c>
      <c r="E30" s="1675">
        <v>12891851</v>
      </c>
      <c r="F30" s="1675">
        <v>141118328</v>
      </c>
      <c r="G30" s="1676">
        <v>28.4</v>
      </c>
      <c r="I30" s="688"/>
    </row>
    <row r="31" spans="1:13" s="677" customFormat="1" ht="13.5" customHeight="1" x14ac:dyDescent="0.25">
      <c r="A31" s="894" t="s">
        <v>1784</v>
      </c>
      <c r="B31" s="934">
        <v>7685</v>
      </c>
      <c r="C31" s="934">
        <v>862976</v>
      </c>
      <c r="D31" s="934">
        <v>334373</v>
      </c>
      <c r="E31" s="934">
        <v>1197349</v>
      </c>
      <c r="F31" s="934">
        <v>14525784</v>
      </c>
      <c r="G31" s="1664">
        <v>16.8</v>
      </c>
      <c r="H31" s="934"/>
      <c r="I31" s="688"/>
      <c r="J31" s="934"/>
      <c r="K31" s="934"/>
      <c r="L31" s="934"/>
      <c r="M31" s="934"/>
    </row>
    <row r="32" spans="1:13" s="1431" customFormat="1" ht="13.5" customHeight="1" x14ac:dyDescent="0.25">
      <c r="A32" s="1379" t="s">
        <v>1785</v>
      </c>
      <c r="B32" s="513">
        <v>119</v>
      </c>
      <c r="C32" s="513">
        <v>24453</v>
      </c>
      <c r="D32" s="513">
        <v>11081</v>
      </c>
      <c r="E32" s="513">
        <v>35534</v>
      </c>
      <c r="F32" s="513">
        <v>612419</v>
      </c>
      <c r="G32" s="1696">
        <v>25</v>
      </c>
      <c r="H32" s="1541"/>
      <c r="I32" s="688"/>
    </row>
    <row r="33" spans="1:12" s="677" customFormat="1" ht="13.5" customHeight="1" x14ac:dyDescent="0.25">
      <c r="A33" s="1678" t="s">
        <v>1786</v>
      </c>
      <c r="B33" s="934">
        <v>11736</v>
      </c>
      <c r="C33" s="934">
        <v>3343542</v>
      </c>
      <c r="D33" s="934">
        <v>5568859</v>
      </c>
      <c r="E33" s="934">
        <v>8912401</v>
      </c>
      <c r="F33" s="934">
        <v>115208771</v>
      </c>
      <c r="G33" s="1664">
        <v>34.5</v>
      </c>
      <c r="H33" s="934"/>
      <c r="I33" s="688"/>
      <c r="J33" s="934"/>
      <c r="K33" s="934"/>
      <c r="L33" s="934"/>
    </row>
    <row r="34" spans="1:12" ht="13.5" customHeight="1" x14ac:dyDescent="0.25">
      <c r="A34" s="1680" t="s">
        <v>1787</v>
      </c>
      <c r="B34" s="897">
        <v>2046</v>
      </c>
      <c r="C34" s="897">
        <v>240813</v>
      </c>
      <c r="D34" s="897">
        <v>392535</v>
      </c>
      <c r="E34" s="897">
        <v>633348</v>
      </c>
      <c r="F34" s="897">
        <v>4134921</v>
      </c>
      <c r="G34" s="1667">
        <v>17.2</v>
      </c>
      <c r="H34" s="897"/>
      <c r="I34" s="688"/>
    </row>
    <row r="35" spans="1:12" ht="13.5" customHeight="1" x14ac:dyDescent="0.25">
      <c r="A35" s="1680" t="s">
        <v>1788</v>
      </c>
      <c r="B35" s="897">
        <v>1282</v>
      </c>
      <c r="C35" s="897">
        <v>80250</v>
      </c>
      <c r="D35" s="897">
        <v>1094108</v>
      </c>
      <c r="E35" s="897">
        <v>1174358</v>
      </c>
      <c r="F35" s="897">
        <v>1068413</v>
      </c>
      <c r="G35" s="1667">
        <v>13.3</v>
      </c>
      <c r="H35" s="897"/>
      <c r="I35" s="688"/>
    </row>
    <row r="36" spans="1:12" ht="13.5" customHeight="1" x14ac:dyDescent="0.25">
      <c r="A36" s="1680" t="s">
        <v>1789</v>
      </c>
      <c r="B36" s="897">
        <v>2526</v>
      </c>
      <c r="C36" s="897">
        <v>175035</v>
      </c>
      <c r="D36" s="897">
        <v>120308</v>
      </c>
      <c r="E36" s="897">
        <v>295343</v>
      </c>
      <c r="F36" s="897">
        <v>2539749</v>
      </c>
      <c r="G36" s="1667">
        <v>14.5</v>
      </c>
      <c r="H36" s="897"/>
      <c r="I36" s="688"/>
    </row>
    <row r="37" spans="1:12" ht="13.5" customHeight="1" x14ac:dyDescent="0.25">
      <c r="A37" s="1680" t="s">
        <v>1790</v>
      </c>
      <c r="B37" s="897">
        <v>821</v>
      </c>
      <c r="C37" s="897">
        <v>73666</v>
      </c>
      <c r="D37" s="897">
        <v>87941</v>
      </c>
      <c r="E37" s="897">
        <v>161607</v>
      </c>
      <c r="F37" s="897">
        <v>969556</v>
      </c>
      <c r="G37" s="1667">
        <v>13.2</v>
      </c>
      <c r="H37" s="897"/>
      <c r="I37" s="688"/>
    </row>
    <row r="38" spans="1:12" ht="13.5" customHeight="1" x14ac:dyDescent="0.25">
      <c r="A38" s="1680" t="s">
        <v>1791</v>
      </c>
      <c r="B38" s="897">
        <v>2389</v>
      </c>
      <c r="C38" s="897">
        <v>1611024</v>
      </c>
      <c r="D38" s="897">
        <v>2400073</v>
      </c>
      <c r="E38" s="897">
        <v>4011097</v>
      </c>
      <c r="F38" s="897">
        <v>62871585</v>
      </c>
      <c r="G38" s="1667">
        <v>39</v>
      </c>
      <c r="H38" s="897"/>
      <c r="I38" s="688"/>
    </row>
    <row r="39" spans="1:12" ht="13.5" customHeight="1" x14ac:dyDescent="0.25">
      <c r="A39" s="1680" t="s">
        <v>1792</v>
      </c>
      <c r="B39" s="897">
        <v>2672</v>
      </c>
      <c r="C39" s="897">
        <v>1162754</v>
      </c>
      <c r="D39" s="897">
        <v>1473894</v>
      </c>
      <c r="E39" s="897">
        <v>2636648</v>
      </c>
      <c r="F39" s="897">
        <v>43624547</v>
      </c>
      <c r="G39" s="1667">
        <v>37.5</v>
      </c>
      <c r="H39" s="897"/>
      <c r="I39" s="688"/>
    </row>
    <row r="40" spans="1:12" s="677" customFormat="1" ht="13.5" customHeight="1" x14ac:dyDescent="0.25">
      <c r="A40" s="1681" t="s">
        <v>1793</v>
      </c>
      <c r="B40" s="934">
        <v>230</v>
      </c>
      <c r="C40" s="934">
        <v>7268</v>
      </c>
      <c r="D40" s="934">
        <v>42247</v>
      </c>
      <c r="E40" s="934">
        <v>49515</v>
      </c>
      <c r="F40" s="934">
        <v>64266</v>
      </c>
      <c r="G40" s="1664">
        <v>8.8000000000000007</v>
      </c>
      <c r="H40" s="934"/>
      <c r="I40" s="688"/>
    </row>
    <row r="41" spans="1:12" s="677" customFormat="1" ht="13.5" customHeight="1" x14ac:dyDescent="0.25">
      <c r="A41" s="1681" t="s">
        <v>1794</v>
      </c>
      <c r="B41" s="934">
        <v>1013</v>
      </c>
      <c r="C41" s="934">
        <v>161628</v>
      </c>
      <c r="D41" s="934">
        <v>161100</v>
      </c>
      <c r="E41" s="934">
        <v>322728</v>
      </c>
      <c r="F41" s="934">
        <v>1877430</v>
      </c>
      <c r="G41" s="1664">
        <v>11.6</v>
      </c>
      <c r="H41" s="934"/>
      <c r="I41" s="688"/>
      <c r="J41" s="934"/>
      <c r="K41" s="934"/>
      <c r="L41" s="934"/>
    </row>
    <row r="42" spans="1:12" ht="13.5" customHeight="1" x14ac:dyDescent="0.25">
      <c r="A42" s="1680" t="s">
        <v>1795</v>
      </c>
      <c r="B42" s="897">
        <v>187</v>
      </c>
      <c r="C42" s="897">
        <v>49676</v>
      </c>
      <c r="D42" s="897">
        <v>25090</v>
      </c>
      <c r="E42" s="897">
        <v>74766</v>
      </c>
      <c r="F42" s="897">
        <v>839791</v>
      </c>
      <c r="G42" s="1667">
        <v>16.899999999999999</v>
      </c>
      <c r="H42" s="897"/>
      <c r="I42" s="688"/>
    </row>
    <row r="43" spans="1:12" ht="13.5" customHeight="1" x14ac:dyDescent="0.25">
      <c r="A43" s="1680" t="s">
        <v>1796</v>
      </c>
      <c r="B43" s="897">
        <v>826</v>
      </c>
      <c r="C43" s="897">
        <v>111952</v>
      </c>
      <c r="D43" s="897">
        <v>136010</v>
      </c>
      <c r="E43" s="897">
        <v>247962</v>
      </c>
      <c r="F43" s="897">
        <v>1037639</v>
      </c>
      <c r="G43" s="1667">
        <v>9.3000000000000007</v>
      </c>
      <c r="H43" s="897"/>
      <c r="I43" s="688"/>
    </row>
    <row r="44" spans="1:12" s="1431" customFormat="1" ht="13.5" customHeight="1" x14ac:dyDescent="0.25">
      <c r="A44" s="1681" t="s">
        <v>1797</v>
      </c>
      <c r="B44" s="513">
        <v>326</v>
      </c>
      <c r="C44" s="513">
        <v>8144</v>
      </c>
      <c r="D44" s="513">
        <v>197831</v>
      </c>
      <c r="E44" s="513">
        <v>205975</v>
      </c>
      <c r="F44" s="513">
        <v>81740</v>
      </c>
      <c r="G44" s="1664">
        <v>10</v>
      </c>
      <c r="H44" s="513"/>
      <c r="I44" s="688"/>
    </row>
    <row r="45" spans="1:12" s="1431" customFormat="1" ht="13.5" customHeight="1" x14ac:dyDescent="0.25">
      <c r="A45" s="1707" t="s">
        <v>1798</v>
      </c>
      <c r="B45" s="513">
        <v>207</v>
      </c>
      <c r="C45" s="513">
        <v>54077</v>
      </c>
      <c r="D45" s="513">
        <v>36570</v>
      </c>
      <c r="E45" s="513">
        <v>90647</v>
      </c>
      <c r="F45" s="513">
        <v>247452</v>
      </c>
      <c r="G45" s="1696">
        <v>4.5999999999999996</v>
      </c>
      <c r="H45" s="1541"/>
      <c r="I45" s="688"/>
    </row>
    <row r="46" spans="1:12" s="1431" customFormat="1" ht="13.5" customHeight="1" x14ac:dyDescent="0.25">
      <c r="A46" s="1681" t="s">
        <v>1799</v>
      </c>
      <c r="B46" s="934">
        <v>844</v>
      </c>
      <c r="C46" s="934">
        <v>81017</v>
      </c>
      <c r="D46" s="934">
        <v>514799</v>
      </c>
      <c r="E46" s="934">
        <v>595816</v>
      </c>
      <c r="F46" s="934">
        <v>668261</v>
      </c>
      <c r="G46" s="1664">
        <v>8.1999999999999993</v>
      </c>
      <c r="H46" s="513"/>
      <c r="I46" s="688"/>
    </row>
    <row r="47" spans="1:12" s="1431" customFormat="1" ht="13.5" customHeight="1" x14ac:dyDescent="0.25">
      <c r="A47" s="1681" t="s">
        <v>1800</v>
      </c>
      <c r="B47" s="513">
        <v>1116</v>
      </c>
      <c r="C47" s="513">
        <v>141562</v>
      </c>
      <c r="D47" s="513">
        <v>549485</v>
      </c>
      <c r="E47" s="513">
        <v>691047</v>
      </c>
      <c r="F47" s="513">
        <v>2468928</v>
      </c>
      <c r="G47" s="1664">
        <v>17.399999999999999</v>
      </c>
      <c r="H47" s="513"/>
      <c r="I47" s="688"/>
    </row>
    <row r="48" spans="1:12" s="1431" customFormat="1" ht="13.5" customHeight="1" x14ac:dyDescent="0.25">
      <c r="A48" s="1681" t="s">
        <v>1801</v>
      </c>
      <c r="B48" s="513">
        <v>1255</v>
      </c>
      <c r="C48" s="513">
        <v>289423</v>
      </c>
      <c r="D48" s="513">
        <v>501416</v>
      </c>
      <c r="E48" s="513">
        <v>790839</v>
      </c>
      <c r="F48" s="513">
        <v>5363277</v>
      </c>
      <c r="G48" s="1664">
        <v>18.5</v>
      </c>
      <c r="H48" s="513"/>
      <c r="I48" s="688"/>
    </row>
    <row r="49" spans="1:11" ht="6" customHeight="1" thickBot="1" x14ac:dyDescent="0.3">
      <c r="A49" s="689"/>
      <c r="B49" s="1684"/>
      <c r="C49" s="1684"/>
      <c r="D49" s="1684"/>
      <c r="E49" s="1684"/>
      <c r="F49" s="1684"/>
      <c r="G49" s="1737"/>
      <c r="H49" s="1698"/>
      <c r="I49" s="688"/>
      <c r="J49" s="1698"/>
      <c r="K49" s="1698"/>
    </row>
    <row r="50" spans="1:11" s="766" customFormat="1" ht="12.75" customHeight="1" thickTop="1" x14ac:dyDescent="0.25">
      <c r="A50" s="1669" t="s">
        <v>1764</v>
      </c>
      <c r="B50" s="1669"/>
      <c r="C50" s="1669"/>
      <c r="D50" s="1669"/>
      <c r="E50" s="1669"/>
    </row>
    <row r="51" spans="1:11" ht="7.5" customHeight="1" x14ac:dyDescent="0.25">
      <c r="B51" s="1699"/>
      <c r="C51" s="1699"/>
      <c r="D51" s="1699"/>
      <c r="E51" s="1699"/>
      <c r="F51" s="1699"/>
      <c r="H51" s="1698"/>
      <c r="I51" s="1698"/>
      <c r="J51" s="1698"/>
      <c r="K51" s="1698"/>
    </row>
    <row r="52" spans="1:11" x14ac:dyDescent="0.25">
      <c r="A52" s="632" t="s">
        <v>304</v>
      </c>
      <c r="B52" s="634"/>
      <c r="C52" s="634"/>
      <c r="D52" s="634"/>
      <c r="E52" s="634"/>
      <c r="F52" s="634"/>
      <c r="G52" s="1667"/>
      <c r="H52" s="1698"/>
      <c r="I52" s="1698"/>
      <c r="J52" s="1698"/>
      <c r="K52" s="1698"/>
    </row>
    <row r="53" spans="1:11" x14ac:dyDescent="0.25">
      <c r="A53" s="1660" t="s">
        <v>1750</v>
      </c>
      <c r="B53" s="1686"/>
      <c r="C53" s="1686"/>
      <c r="D53" s="1686"/>
      <c r="E53" s="1686"/>
      <c r="F53" s="1686"/>
      <c r="G53" s="1738"/>
    </row>
    <row r="54" spans="1:11" x14ac:dyDescent="0.25">
      <c r="A54" s="1660" t="s">
        <v>1751</v>
      </c>
      <c r="B54" s="1686"/>
      <c r="C54" s="1686"/>
      <c r="D54" s="1686"/>
      <c r="E54" s="1686"/>
      <c r="F54" s="1686"/>
      <c r="G54" s="1738"/>
    </row>
    <row r="55" spans="1:11" x14ac:dyDescent="0.25">
      <c r="A55" s="1660" t="s">
        <v>1752</v>
      </c>
      <c r="B55" s="1686"/>
      <c r="C55" s="1686"/>
      <c r="D55" s="1686"/>
      <c r="E55" s="1686"/>
      <c r="F55" s="1686"/>
      <c r="G55" s="1738"/>
    </row>
    <row r="56" spans="1:11" x14ac:dyDescent="0.25">
      <c r="A56" s="1660" t="s">
        <v>1753</v>
      </c>
      <c r="B56" s="1686"/>
      <c r="C56" s="1686"/>
      <c r="D56" s="1686"/>
      <c r="E56" s="1686"/>
      <c r="F56" s="1686"/>
      <c r="G56" s="1738"/>
    </row>
    <row r="57" spans="1:11" x14ac:dyDescent="0.25">
      <c r="A57" s="1660" t="s">
        <v>1754</v>
      </c>
      <c r="B57" s="1686"/>
      <c r="C57" s="1686"/>
      <c r="D57" s="1686"/>
      <c r="E57" s="1686"/>
      <c r="F57" s="1686"/>
      <c r="G57" s="1738"/>
    </row>
    <row r="58" spans="1:11" x14ac:dyDescent="0.25">
      <c r="A58" s="1660" t="s">
        <v>1755</v>
      </c>
      <c r="B58" s="1686"/>
      <c r="C58" s="1686"/>
      <c r="D58" s="1686"/>
      <c r="E58" s="1686"/>
      <c r="F58" s="1686"/>
      <c r="G58" s="1738"/>
    </row>
    <row r="59" spans="1:11" ht="7" customHeight="1" x14ac:dyDescent="0.25">
      <c r="A59" s="1660"/>
      <c r="B59" s="1686"/>
      <c r="C59" s="1686"/>
      <c r="D59" s="1686"/>
      <c r="E59" s="1686"/>
      <c r="F59" s="1686"/>
      <c r="G59" s="1738"/>
    </row>
    <row r="60" spans="1:11" x14ac:dyDescent="0.25">
      <c r="A60" s="1660" t="s">
        <v>1812</v>
      </c>
      <c r="B60" s="1686"/>
      <c r="C60" s="1686"/>
      <c r="D60" s="1686"/>
      <c r="E60" s="1686"/>
      <c r="F60" s="1686"/>
      <c r="G60" s="1738"/>
    </row>
    <row r="61" spans="1:11" x14ac:dyDescent="0.25">
      <c r="A61" s="1660" t="s">
        <v>1813</v>
      </c>
      <c r="B61" s="1686"/>
      <c r="C61" s="1686"/>
      <c r="D61" s="1686"/>
      <c r="E61" s="1686"/>
      <c r="F61" s="1686"/>
      <c r="G61" s="1738"/>
    </row>
    <row r="62" spans="1:11" x14ac:dyDescent="0.25">
      <c r="A62" s="1660" t="s">
        <v>1814</v>
      </c>
      <c r="B62" s="1686"/>
      <c r="C62" s="1686"/>
      <c r="D62" s="1686"/>
      <c r="E62" s="1686"/>
      <c r="F62" s="1686"/>
      <c r="G62" s="1738"/>
    </row>
    <row r="63" spans="1:11" x14ac:dyDescent="0.25">
      <c r="A63" s="1660" t="s">
        <v>1815</v>
      </c>
      <c r="B63" s="1686"/>
      <c r="C63" s="1686"/>
      <c r="D63" s="1686"/>
      <c r="E63" s="1686"/>
      <c r="F63" s="1686"/>
      <c r="G63" s="1738"/>
    </row>
    <row r="64" spans="1:11" ht="7" customHeight="1" x14ac:dyDescent="0.25">
      <c r="A64" s="1660"/>
      <c r="B64" s="1686"/>
      <c r="C64" s="1686"/>
      <c r="D64" s="1686"/>
      <c r="E64" s="1686"/>
      <c r="F64" s="1686"/>
      <c r="G64" s="1738"/>
    </row>
    <row r="65" spans="1:7" x14ac:dyDescent="0.25">
      <c r="A65" s="1660" t="s">
        <v>1826</v>
      </c>
      <c r="B65" s="1686"/>
      <c r="C65" s="1686"/>
      <c r="D65" s="1686"/>
      <c r="E65" s="1686"/>
      <c r="F65" s="1686"/>
      <c r="G65" s="1738"/>
    </row>
    <row r="66" spans="1:7" x14ac:dyDescent="0.25">
      <c r="A66" s="1660" t="s">
        <v>1817</v>
      </c>
      <c r="B66" s="1686"/>
      <c r="C66" s="1686"/>
      <c r="D66" s="1686"/>
      <c r="E66" s="1686"/>
      <c r="F66" s="1686"/>
      <c r="G66" s="1738"/>
    </row>
    <row r="67" spans="1:7" x14ac:dyDescent="0.25">
      <c r="A67" s="1660" t="s">
        <v>1818</v>
      </c>
      <c r="B67" s="1686"/>
      <c r="C67" s="1686"/>
      <c r="D67" s="1686"/>
      <c r="E67" s="1686"/>
      <c r="F67" s="1686"/>
      <c r="G67" s="1738"/>
    </row>
    <row r="68" spans="1:7" x14ac:dyDescent="0.25">
      <c r="A68" s="1660" t="s">
        <v>1819</v>
      </c>
      <c r="B68" s="1686"/>
      <c r="C68" s="1686"/>
      <c r="D68" s="1686"/>
      <c r="E68" s="1686"/>
      <c r="F68" s="1686"/>
      <c r="G68" s="1738"/>
    </row>
    <row r="69" spans="1:7" ht="7" customHeight="1" x14ac:dyDescent="0.25">
      <c r="A69" s="1660"/>
      <c r="B69" s="1686"/>
      <c r="C69" s="1686"/>
      <c r="D69" s="1686"/>
      <c r="E69" s="1686"/>
      <c r="F69" s="1686"/>
      <c r="G69" s="1738"/>
    </row>
    <row r="70" spans="1:7" x14ac:dyDescent="0.25">
      <c r="A70" s="1660" t="s">
        <v>1820</v>
      </c>
      <c r="B70" s="1686"/>
      <c r="C70" s="1686"/>
      <c r="D70" s="1686"/>
      <c r="E70" s="1686"/>
      <c r="F70" s="1686"/>
      <c r="G70" s="1738"/>
    </row>
    <row r="71" spans="1:7" x14ac:dyDescent="0.25">
      <c r="A71" s="1660" t="s">
        <v>1821</v>
      </c>
      <c r="B71" s="1686"/>
      <c r="C71" s="1686"/>
      <c r="D71" s="1686"/>
      <c r="E71" s="1686"/>
      <c r="F71" s="1686"/>
      <c r="G71" s="1738"/>
    </row>
    <row r="72" spans="1:7" x14ac:dyDescent="0.25">
      <c r="A72" s="1660" t="s">
        <v>1822</v>
      </c>
      <c r="B72" s="1686"/>
      <c r="C72" s="1686"/>
      <c r="D72" s="1686"/>
      <c r="E72" s="1686"/>
      <c r="F72" s="1686"/>
      <c r="G72" s="1738"/>
    </row>
    <row r="73" spans="1:7" x14ac:dyDescent="0.25">
      <c r="A73" s="1660" t="s">
        <v>1823</v>
      </c>
      <c r="B73" s="1686"/>
      <c r="C73" s="1686"/>
      <c r="D73" s="1686"/>
      <c r="E73" s="1686"/>
      <c r="F73" s="1686"/>
      <c r="G73" s="1738"/>
    </row>
    <row r="74" spans="1:7" x14ac:dyDescent="0.25">
      <c r="B74" s="1686"/>
      <c r="C74" s="1686"/>
      <c r="D74" s="1686"/>
      <c r="E74" s="1686"/>
      <c r="F74" s="1686"/>
      <c r="G74" s="1738"/>
    </row>
    <row r="75" spans="1:7" x14ac:dyDescent="0.25">
      <c r="B75" s="1686"/>
      <c r="C75" s="1686"/>
      <c r="D75" s="1686"/>
      <c r="E75" s="1686"/>
      <c r="F75" s="1686"/>
      <c r="G75" s="1738"/>
    </row>
    <row r="76" spans="1:7" x14ac:dyDescent="0.25">
      <c r="B76" s="1686"/>
      <c r="C76" s="1686"/>
      <c r="D76" s="1686"/>
      <c r="E76" s="1686"/>
      <c r="F76" s="1686"/>
      <c r="G76" s="1738"/>
    </row>
    <row r="77" spans="1:7" x14ac:dyDescent="0.25">
      <c r="B77" s="1686"/>
      <c r="C77" s="1686"/>
      <c r="D77" s="1686"/>
      <c r="E77" s="1686"/>
      <c r="F77" s="1686"/>
      <c r="G77" s="1738"/>
    </row>
    <row r="78" spans="1:7" x14ac:dyDescent="0.25">
      <c r="B78" s="1686"/>
      <c r="C78" s="1686"/>
      <c r="D78" s="1686"/>
      <c r="E78" s="1686"/>
      <c r="F78" s="1686"/>
      <c r="G78" s="1738"/>
    </row>
    <row r="79" spans="1:7" x14ac:dyDescent="0.25">
      <c r="B79" s="1686"/>
      <c r="C79" s="1686"/>
      <c r="D79" s="1686"/>
      <c r="E79" s="1686"/>
      <c r="F79" s="1686"/>
      <c r="G79" s="1738"/>
    </row>
    <row r="80" spans="1:7" x14ac:dyDescent="0.25">
      <c r="B80" s="1686"/>
      <c r="C80" s="1686"/>
      <c r="D80" s="1686"/>
      <c r="E80" s="1686"/>
      <c r="F80" s="1686"/>
      <c r="G80" s="1738"/>
    </row>
    <row r="81" spans="2:7" x14ac:dyDescent="0.25">
      <c r="B81" s="1686"/>
      <c r="C81" s="1686"/>
      <c r="D81" s="1686"/>
      <c r="E81" s="1686"/>
      <c r="F81" s="1686"/>
      <c r="G81" s="1738"/>
    </row>
    <row r="82" spans="2:7" x14ac:dyDescent="0.25">
      <c r="B82" s="1686"/>
      <c r="C82" s="1686"/>
      <c r="D82" s="1686"/>
      <c r="E82" s="1686"/>
      <c r="F82" s="1686"/>
      <c r="G82" s="1738"/>
    </row>
    <row r="83" spans="2:7" x14ac:dyDescent="0.25">
      <c r="B83" s="1686"/>
      <c r="C83" s="1686"/>
      <c r="D83" s="1686"/>
      <c r="E83" s="1686"/>
      <c r="F83" s="1686"/>
      <c r="G83" s="1738"/>
    </row>
    <row r="84" spans="2:7" x14ac:dyDescent="0.25">
      <c r="B84" s="1686"/>
      <c r="C84" s="1686"/>
      <c r="D84" s="1686"/>
      <c r="E84" s="1686"/>
      <c r="F84" s="1686"/>
      <c r="G84" s="1738"/>
    </row>
    <row r="85" spans="2:7" x14ac:dyDescent="0.25">
      <c r="B85" s="1686"/>
      <c r="C85" s="1686"/>
      <c r="D85" s="1686"/>
      <c r="E85" s="1686"/>
      <c r="F85" s="1686"/>
      <c r="G85" s="1738"/>
    </row>
    <row r="86" spans="2:7" x14ac:dyDescent="0.25">
      <c r="B86" s="1686"/>
      <c r="C86" s="1686"/>
      <c r="D86" s="1686"/>
      <c r="E86" s="1686"/>
      <c r="F86" s="1686"/>
      <c r="G86" s="1738"/>
    </row>
    <row r="87" spans="2:7" x14ac:dyDescent="0.25">
      <c r="B87" s="1686"/>
      <c r="C87" s="1686"/>
      <c r="D87" s="1686"/>
      <c r="E87" s="1686"/>
      <c r="F87" s="1686"/>
      <c r="G87" s="1738"/>
    </row>
    <row r="88" spans="2:7" x14ac:dyDescent="0.25">
      <c r="B88" s="1686"/>
      <c r="C88" s="1686"/>
      <c r="D88" s="1686"/>
      <c r="E88" s="1686"/>
      <c r="F88" s="1686"/>
      <c r="G88" s="1738"/>
    </row>
    <row r="89" spans="2:7" x14ac:dyDescent="0.25">
      <c r="B89" s="1686"/>
      <c r="C89" s="1686"/>
      <c r="D89" s="1686"/>
      <c r="E89" s="1686"/>
      <c r="F89" s="1686"/>
      <c r="G89" s="1738"/>
    </row>
    <row r="90" spans="2:7" x14ac:dyDescent="0.25">
      <c r="B90" s="1686"/>
      <c r="C90" s="1686"/>
      <c r="D90" s="1686"/>
      <c r="E90" s="1686"/>
      <c r="F90" s="1686"/>
      <c r="G90" s="1738"/>
    </row>
    <row r="91" spans="2:7" x14ac:dyDescent="0.25">
      <c r="B91" s="1686"/>
      <c r="C91" s="1686"/>
      <c r="D91" s="1686"/>
      <c r="E91" s="1686"/>
      <c r="F91" s="1686"/>
      <c r="G91" s="1738"/>
    </row>
    <row r="92" spans="2:7" x14ac:dyDescent="0.25">
      <c r="B92" s="1686"/>
      <c r="C92" s="1686"/>
      <c r="D92" s="1686"/>
      <c r="E92" s="1686"/>
      <c r="F92" s="1686"/>
      <c r="G92" s="1738"/>
    </row>
    <row r="93" spans="2:7" x14ac:dyDescent="0.25">
      <c r="B93" s="1686"/>
      <c r="C93" s="1686"/>
      <c r="D93" s="1686"/>
      <c r="E93" s="1686"/>
      <c r="F93" s="1686"/>
      <c r="G93" s="1738"/>
    </row>
    <row r="94" spans="2:7" x14ac:dyDescent="0.25">
      <c r="B94" s="1686"/>
      <c r="C94" s="1686"/>
      <c r="D94" s="1686"/>
      <c r="E94" s="1686"/>
      <c r="F94" s="1686"/>
      <c r="G94" s="1738"/>
    </row>
    <row r="95" spans="2:7" x14ac:dyDescent="0.25">
      <c r="B95" s="1686"/>
      <c r="C95" s="1686"/>
      <c r="D95" s="1686"/>
      <c r="E95" s="1686"/>
      <c r="F95" s="1686"/>
      <c r="G95" s="1738"/>
    </row>
    <row r="96" spans="2:7" x14ac:dyDescent="0.25">
      <c r="B96" s="1686"/>
      <c r="C96" s="1686"/>
      <c r="D96" s="1686"/>
      <c r="E96" s="1686"/>
      <c r="F96" s="1686"/>
      <c r="G96" s="1738"/>
    </row>
  </sheetData>
  <mergeCells count="11">
    <mergeCell ref="F10:G10"/>
    <mergeCell ref="A2:G2"/>
    <mergeCell ref="A3:G3"/>
    <mergeCell ref="A5:A10"/>
    <mergeCell ref="B5:B9"/>
    <mergeCell ref="C5:C9"/>
    <mergeCell ref="D5:D9"/>
    <mergeCell ref="E5:E9"/>
    <mergeCell ref="F5:F9"/>
    <mergeCell ref="G5:G9"/>
    <mergeCell ref="B10:E10"/>
  </mergeCells>
  <hyperlinks>
    <hyperlink ref="A53" r:id="rId1" display="http://www.ine.pt/xurl/ind/0007575" xr:uid="{0B602FB2-DE38-44DA-8A97-A3A53B29EA05}"/>
    <hyperlink ref="A54" r:id="rId2" display="http://www.ine.pt/xurl/ind/0007576" xr:uid="{0FC73D71-35A7-447F-9369-1768D716B531}"/>
    <hyperlink ref="A55" r:id="rId3" display="http://www.ine.pt/xurl/ind/0007577" xr:uid="{D03AFCD0-2BF5-4244-B86F-80A6DA91D44F}"/>
    <hyperlink ref="A56" r:id="rId4" display="http://www.ine.pt/xurl/ind/0007578" xr:uid="{FF329E65-6B24-4691-B20A-4BED3E631BF1}"/>
    <hyperlink ref="A57" r:id="rId5" display="http://www.ine.pt/xurl/ind/0007579" xr:uid="{5CC819DD-BB86-4018-BF8C-55EEC0A7913D}"/>
    <hyperlink ref="A60" r:id="rId6" display="http://www.ine.pt/xurl/ind/0005420" xr:uid="{1078B536-3BA8-4DA2-A0D1-5E54BE991CEB}"/>
    <hyperlink ref="A61" r:id="rId7" display="http://www.ine.pt/xurl/ind/0005422" xr:uid="{AF9B35EB-F0A5-469C-BFC0-58B5EA565647}"/>
    <hyperlink ref="A62" r:id="rId8" display="http://www.ine.pt/xurl/ind/0005426" xr:uid="{65DEDF03-DBC3-4681-81B5-B588E46F513F}"/>
    <hyperlink ref="A63" r:id="rId9" display="http://www.ine.pt/xurl/ind/0005429" xr:uid="{77F50C9B-1DC8-4873-987F-ADEDD10566E6}"/>
    <hyperlink ref="A65" r:id="rId10" display="http://www.ine.pt/xurl/ind/0005418" xr:uid="{9C218692-39E9-49FC-8483-756A0CBD9917}"/>
    <hyperlink ref="A66" r:id="rId11" display="http://www.ine.pt/xurl/ind/0005423" xr:uid="{CFC48CB0-4CE4-446E-8426-B804DDE8C282}"/>
    <hyperlink ref="A67" r:id="rId12" display="http://www.ine.pt/xurl/ind/0005427" xr:uid="{F5C24B2D-A340-4F5D-8916-8468624DF898}"/>
    <hyperlink ref="A68" r:id="rId13" display="http://www.ine.pt/xurl/ind/0005430" xr:uid="{E386E0FC-B824-4545-8C91-F8A2F60905A9}"/>
    <hyperlink ref="A70" r:id="rId14" display="http://www.ine.pt/xurl/ind/0005419" xr:uid="{40637804-1D35-4A1E-8DCA-430B3BD54525}"/>
    <hyperlink ref="A71" r:id="rId15" display="http://www.ine.pt/xurl/ind/0005424" xr:uid="{D3700051-EE86-4C4B-B7C3-6EAE26A700BF}"/>
    <hyperlink ref="A72" r:id="rId16" display="http://www.ine.pt/xurl/ind/0005428" xr:uid="{4779C04B-0C6A-4AFF-BD77-60FF1B5526F4}"/>
    <hyperlink ref="A73" r:id="rId17" display="http://www.ine.pt/xurl/ind/0005431" xr:uid="{9CC8775D-F27B-4483-9841-706D82D883C5}"/>
    <hyperlink ref="A58" r:id="rId18" xr:uid="{D2FD144D-617F-4070-B427-B9F7A6DBA587}"/>
    <hyperlink ref="A1" location="Índice!A1" display="Voltar ao índice" xr:uid="{AAF7F72F-BCF9-4ED3-AE30-15ABBBBA0A62}"/>
  </hyperlinks>
  <printOptions gridLinesSet="0"/>
  <pageMargins left="0.78740157480314965" right="0.78740157480314965" top="1.1811023622047243" bottom="0.65" header="0" footer="0"/>
  <pageSetup paperSize="9" scale="74" orientation="portrait" verticalDpi="300" r:id="rId19"/>
  <headerFooter alignWithMargins="0"/>
  <drawing r:id="rId20"/>
</worksheet>
</file>

<file path=xl/worksheets/sheet1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985BD4-3CE6-4C36-A7BA-90C8A28290E0}">
  <sheetPr codeName="Sheet147"/>
  <dimension ref="A1:M28"/>
  <sheetViews>
    <sheetView showGridLines="0" zoomScaleNormal="100" workbookViewId="0">
      <selection activeCell="A2" sqref="A2"/>
    </sheetView>
  </sheetViews>
  <sheetFormatPr defaultColWidth="9.1796875" defaultRowHeight="10.5" x14ac:dyDescent="0.25"/>
  <cols>
    <col min="1" max="1" width="25.7265625" style="768" customWidth="1"/>
    <col min="2" max="2" width="10.7265625" style="768" customWidth="1"/>
    <col min="3" max="4" width="8.7265625" style="768" customWidth="1"/>
    <col min="5" max="6" width="10.7265625" style="768" customWidth="1"/>
    <col min="7" max="7" width="2.7265625" style="768" bestFit="1" customWidth="1"/>
    <col min="8" max="16384" width="9.1796875" style="768"/>
  </cols>
  <sheetData>
    <row r="1" spans="1:13" ht="12.5" x14ac:dyDescent="0.25">
      <c r="A1" s="371" t="s">
        <v>325</v>
      </c>
    </row>
    <row r="2" spans="1:13" ht="19.5" customHeight="1" x14ac:dyDescent="0.25">
      <c r="A2" s="1561" t="s">
        <v>1685</v>
      </c>
      <c r="B2" s="1561"/>
      <c r="C2" s="1562"/>
      <c r="D2" s="1562"/>
      <c r="E2" s="1562"/>
      <c r="F2" s="1562"/>
    </row>
    <row r="3" spans="1:13" ht="25" customHeight="1" x14ac:dyDescent="0.25">
      <c r="A3" s="2742" t="s">
        <v>1686</v>
      </c>
      <c r="B3" s="2742"/>
      <c r="C3" s="2742"/>
      <c r="D3" s="2742"/>
      <c r="E3" s="2742"/>
      <c r="F3" s="2742"/>
      <c r="G3" s="2742"/>
    </row>
    <row r="4" spans="1:13" ht="13" customHeight="1" x14ac:dyDescent="0.25">
      <c r="A4" s="767"/>
      <c r="B4" s="767"/>
      <c r="G4" s="790" t="s">
        <v>1687</v>
      </c>
    </row>
    <row r="5" spans="1:13" ht="13.5" customHeight="1" x14ac:dyDescent="0.25">
      <c r="A5" s="2736" t="s">
        <v>638</v>
      </c>
      <c r="B5" s="2815" t="s">
        <v>1688</v>
      </c>
      <c r="C5" s="2816"/>
      <c r="D5" s="2816"/>
      <c r="E5" s="2816"/>
      <c r="F5" s="2816"/>
      <c r="G5" s="2817"/>
    </row>
    <row r="6" spans="1:13" x14ac:dyDescent="0.25">
      <c r="A6" s="2377"/>
      <c r="B6" s="2818"/>
      <c r="C6" s="2819"/>
      <c r="D6" s="2819"/>
      <c r="E6" s="2819"/>
      <c r="F6" s="2819"/>
      <c r="G6" s="2820"/>
    </row>
    <row r="7" spans="1:13" x14ac:dyDescent="0.25">
      <c r="A7" s="2377"/>
      <c r="B7" s="2821"/>
      <c r="C7" s="2822"/>
      <c r="D7" s="2822"/>
      <c r="E7" s="2822"/>
      <c r="F7" s="2822"/>
      <c r="G7" s="2823"/>
    </row>
    <row r="8" spans="1:13" ht="15.75" customHeight="1" x14ac:dyDescent="0.25">
      <c r="A8" s="2378"/>
      <c r="B8" s="1542">
        <v>2024</v>
      </c>
      <c r="C8" s="1542">
        <v>2023</v>
      </c>
      <c r="D8" s="1542">
        <v>2022</v>
      </c>
      <c r="E8" s="1542">
        <v>2021</v>
      </c>
      <c r="F8" s="2737">
        <v>2020</v>
      </c>
      <c r="G8" s="2739"/>
    </row>
    <row r="9" spans="1:13" ht="6.75" customHeight="1" x14ac:dyDescent="0.25">
      <c r="A9" s="766"/>
      <c r="B9" s="766"/>
      <c r="C9" s="1565"/>
      <c r="D9" s="1565"/>
      <c r="E9" s="766"/>
      <c r="F9" s="766"/>
    </row>
    <row r="10" spans="1:13" ht="13" customHeight="1" x14ac:dyDescent="0.25">
      <c r="A10" s="1566" t="s">
        <v>14</v>
      </c>
      <c r="B10" s="1565">
        <v>4330.5200000000004</v>
      </c>
      <c r="C10" s="1565">
        <v>4328.9549999999999</v>
      </c>
      <c r="D10" s="1565">
        <v>4337.8469999999998</v>
      </c>
      <c r="E10" s="1565">
        <v>4318.1890000000003</v>
      </c>
      <c r="F10" s="1565">
        <v>4315.8620000000001</v>
      </c>
      <c r="H10" s="1567"/>
      <c r="I10" s="1567"/>
      <c r="J10" s="1567"/>
      <c r="K10" s="1567"/>
      <c r="L10" s="1567"/>
      <c r="M10" s="1567"/>
    </row>
    <row r="11" spans="1:13" ht="7" customHeight="1" x14ac:dyDescent="0.25">
      <c r="A11" s="1566"/>
      <c r="B11" s="1568"/>
      <c r="C11" s="1565"/>
      <c r="D11" s="1565"/>
      <c r="E11" s="1568"/>
      <c r="F11" s="1568"/>
    </row>
    <row r="12" spans="1:13" ht="13" customHeight="1" x14ac:dyDescent="0.25">
      <c r="A12" s="1566" t="s">
        <v>1689</v>
      </c>
      <c r="B12" s="1565">
        <v>4146.5600000000004</v>
      </c>
      <c r="C12" s="1565">
        <v>4154.8770000000004</v>
      </c>
      <c r="D12" s="1565">
        <v>4154.8770000000004</v>
      </c>
      <c r="E12" s="1569">
        <v>4154.8770000000004</v>
      </c>
      <c r="F12" s="1569">
        <v>4154.8760000000002</v>
      </c>
      <c r="H12" s="1567"/>
      <c r="I12" s="1567"/>
      <c r="J12" s="1567"/>
      <c r="K12" s="1567"/>
      <c r="L12" s="1567"/>
      <c r="M12" s="1567"/>
    </row>
    <row r="13" spans="1:13" ht="7" customHeight="1" x14ac:dyDescent="0.25">
      <c r="A13" s="766"/>
      <c r="B13" s="1570"/>
      <c r="C13" s="1565"/>
      <c r="D13" s="1565"/>
      <c r="E13" s="1571"/>
      <c r="F13" s="1571"/>
    </row>
    <row r="14" spans="1:13" ht="13" customHeight="1" x14ac:dyDescent="0.25">
      <c r="A14" s="766" t="s">
        <v>1690</v>
      </c>
      <c r="B14" s="1570">
        <v>1167.6289999999999</v>
      </c>
      <c r="C14" s="1572">
        <v>1175.961</v>
      </c>
      <c r="D14" s="1572">
        <v>1175.961</v>
      </c>
      <c r="E14" s="1571">
        <v>1175.961</v>
      </c>
      <c r="F14" s="1571">
        <v>1175.961</v>
      </c>
    </row>
    <row r="15" spans="1:13" ht="13" customHeight="1" x14ac:dyDescent="0.25">
      <c r="A15" s="766" t="s">
        <v>1691</v>
      </c>
      <c r="B15" s="1570">
        <v>476.005</v>
      </c>
      <c r="C15" s="1572">
        <v>476.005</v>
      </c>
      <c r="D15" s="1572">
        <v>476.005</v>
      </c>
      <c r="E15" s="1573">
        <v>476.005</v>
      </c>
      <c r="F15" s="1571">
        <v>476.005</v>
      </c>
      <c r="G15" s="1572"/>
    </row>
    <row r="16" spans="1:13" ht="13" customHeight="1" x14ac:dyDescent="0.25">
      <c r="A16" s="1574" t="s">
        <v>533</v>
      </c>
      <c r="B16" s="1570">
        <v>206.43299999999999</v>
      </c>
      <c r="C16" s="1572">
        <v>206.43299999999999</v>
      </c>
      <c r="D16" s="1572">
        <v>206.43299999999999</v>
      </c>
      <c r="E16" s="1573">
        <v>206.43299999999999</v>
      </c>
      <c r="F16" s="1571">
        <v>206.43299999999999</v>
      </c>
      <c r="G16" s="1572"/>
    </row>
    <row r="17" spans="1:7" ht="13" customHeight="1" x14ac:dyDescent="0.25">
      <c r="A17" s="1574" t="s">
        <v>534</v>
      </c>
      <c r="B17" s="1570">
        <v>1230.394</v>
      </c>
      <c r="C17" s="1572">
        <v>1230.394</v>
      </c>
      <c r="D17" s="1572">
        <v>1230.394</v>
      </c>
      <c r="E17" s="1573">
        <v>1230.394</v>
      </c>
      <c r="F17" s="1571">
        <v>1230.394</v>
      </c>
      <c r="G17" s="1572"/>
    </row>
    <row r="18" spans="1:7" x14ac:dyDescent="0.25">
      <c r="A18" s="1574" t="s">
        <v>535</v>
      </c>
      <c r="B18" s="1570">
        <v>703.49400000000003</v>
      </c>
      <c r="C18" s="1572">
        <v>703.49400000000003</v>
      </c>
      <c r="D18" s="1572">
        <v>703.49400000000003</v>
      </c>
      <c r="E18" s="1573">
        <v>703.49400000000003</v>
      </c>
      <c r="F18" s="1571">
        <v>703.49300000000005</v>
      </c>
      <c r="G18" s="1572"/>
    </row>
    <row r="19" spans="1:7" ht="13" customHeight="1" x14ac:dyDescent="0.25">
      <c r="A19" s="766" t="s">
        <v>1692</v>
      </c>
      <c r="B19" s="1570">
        <v>111.251</v>
      </c>
      <c r="C19" s="1572">
        <v>111.251</v>
      </c>
      <c r="D19" s="1572">
        <v>111.251</v>
      </c>
      <c r="E19" s="1573">
        <v>111.251</v>
      </c>
      <c r="F19" s="1571">
        <v>111.251</v>
      </c>
      <c r="G19" s="1572"/>
    </row>
    <row r="20" spans="1:7" x14ac:dyDescent="0.25">
      <c r="A20" s="766" t="s">
        <v>1693</v>
      </c>
      <c r="B20" s="1570">
        <v>251.35400000000001</v>
      </c>
      <c r="C20" s="1572">
        <v>251.339</v>
      </c>
      <c r="D20" s="1572">
        <v>251.339</v>
      </c>
      <c r="E20" s="1571">
        <v>251.339</v>
      </c>
      <c r="F20" s="1571">
        <v>251.339</v>
      </c>
    </row>
    <row r="21" spans="1:7" ht="6.75" customHeight="1" x14ac:dyDescent="0.25">
      <c r="A21" s="766"/>
      <c r="B21" s="766"/>
      <c r="C21" s="1565"/>
      <c r="D21" s="1565"/>
      <c r="E21" s="1575"/>
      <c r="F21" s="1575"/>
    </row>
    <row r="22" spans="1:7" x14ac:dyDescent="0.25">
      <c r="A22" s="1566" t="s">
        <v>1694</v>
      </c>
      <c r="B22" s="1576">
        <v>80.012</v>
      </c>
      <c r="C22" s="1565">
        <v>79.488</v>
      </c>
      <c r="D22" s="1565">
        <v>88.38</v>
      </c>
      <c r="E22" s="1577">
        <v>88.212000000000003</v>
      </c>
      <c r="F22" s="1577">
        <v>85.885999999999996</v>
      </c>
    </row>
    <row r="23" spans="1:7" ht="3.75" customHeight="1" x14ac:dyDescent="0.25">
      <c r="A23" s="1566"/>
      <c r="B23" s="1577"/>
      <c r="C23" s="1565"/>
      <c r="D23" s="1565"/>
      <c r="E23" s="1577"/>
      <c r="F23" s="1577"/>
    </row>
    <row r="24" spans="1:7" x14ac:dyDescent="0.25">
      <c r="A24" s="1566" t="s">
        <v>1695</v>
      </c>
      <c r="B24" s="1577">
        <v>103.94799999999999</v>
      </c>
      <c r="C24" s="1565">
        <v>94.59</v>
      </c>
      <c r="D24" s="1565">
        <v>94.59</v>
      </c>
      <c r="E24" s="1577">
        <v>75.099999999999994</v>
      </c>
      <c r="F24" s="1577">
        <v>75.099999999999994</v>
      </c>
    </row>
    <row r="25" spans="1:7" ht="6.75" customHeight="1" thickBot="1" x14ac:dyDescent="0.3">
      <c r="A25" s="1578"/>
      <c r="B25" s="1579"/>
      <c r="C25" s="1579"/>
      <c r="D25" s="1578"/>
      <c r="E25" s="1578"/>
      <c r="F25" s="1578"/>
      <c r="G25" s="1578"/>
    </row>
    <row r="26" spans="1:7" ht="39.75" customHeight="1" thickTop="1" x14ac:dyDescent="0.25">
      <c r="A26" s="2824" t="s">
        <v>1696</v>
      </c>
      <c r="B26" s="2824"/>
      <c r="C26" s="2824"/>
      <c r="D26" s="2824"/>
      <c r="E26" s="2824"/>
      <c r="F26" s="2824"/>
    </row>
    <row r="27" spans="1:7" ht="24" customHeight="1" x14ac:dyDescent="0.25">
      <c r="A27" s="2814" t="s">
        <v>1697</v>
      </c>
      <c r="B27" s="2814"/>
      <c r="C27" s="2814"/>
      <c r="D27" s="2814"/>
      <c r="E27" s="2814"/>
      <c r="F27" s="2814"/>
    </row>
    <row r="28" spans="1:7" x14ac:dyDescent="0.25">
      <c r="F28" s="768" t="s">
        <v>91</v>
      </c>
    </row>
  </sheetData>
  <mergeCells count="6">
    <mergeCell ref="A27:F27"/>
    <mergeCell ref="A3:G3"/>
    <mergeCell ref="A5:A8"/>
    <mergeCell ref="B5:G7"/>
    <mergeCell ref="F8:G8"/>
    <mergeCell ref="A26:F26"/>
  </mergeCells>
  <hyperlinks>
    <hyperlink ref="A1" location="Índice!A1" display="Voltar ao índice" xr:uid="{E5690600-9831-42C2-8A8B-3E811D6F26FA}"/>
  </hyperlinks>
  <pageMargins left="0.31" right="0.24" top="1.1811023622047245" bottom="0.78740157480314965" header="0" footer="0"/>
  <pageSetup paperSize="9" orientation="portrait" verticalDpi="2400" r:id="rId1"/>
  <headerFooter alignWithMargins="0"/>
</worksheet>
</file>

<file path=xl/worksheets/sheet1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02328-5CBA-46F7-BC7B-581006025EE6}">
  <sheetPr codeName="Sheet148"/>
  <dimension ref="A1:F27"/>
  <sheetViews>
    <sheetView workbookViewId="0">
      <selection activeCell="A3" sqref="A3:F3"/>
    </sheetView>
  </sheetViews>
  <sheetFormatPr defaultColWidth="9.1796875" defaultRowHeight="10.5" x14ac:dyDescent="0.25"/>
  <cols>
    <col min="1" max="1" width="25.7265625" style="84" customWidth="1"/>
    <col min="2" max="2" width="10.7265625" style="84" customWidth="1"/>
    <col min="3" max="6" width="8.7265625" style="84" customWidth="1"/>
    <col min="7" max="16384" width="9.1796875" style="84"/>
  </cols>
  <sheetData>
    <row r="1" spans="1:6" ht="12.5" x14ac:dyDescent="0.25">
      <c r="A1" s="371" t="s">
        <v>325</v>
      </c>
    </row>
    <row r="2" spans="1:6" s="91" customFormat="1" ht="19.5" customHeight="1" x14ac:dyDescent="0.25">
      <c r="A2" s="1539" t="s">
        <v>1698</v>
      </c>
      <c r="B2" s="1539"/>
      <c r="C2" s="1580"/>
      <c r="D2" s="1580"/>
      <c r="E2" s="1581"/>
      <c r="F2" s="1581"/>
    </row>
    <row r="3" spans="1:6" s="91" customFormat="1" ht="25" customHeight="1" x14ac:dyDescent="0.25">
      <c r="A3" s="2825" t="s">
        <v>1699</v>
      </c>
      <c r="B3" s="2825"/>
      <c r="C3" s="2825"/>
      <c r="D3" s="2825"/>
      <c r="E3" s="2825"/>
      <c r="F3" s="2825"/>
    </row>
    <row r="4" spans="1:6" s="91" customFormat="1" ht="13" customHeight="1" x14ac:dyDescent="0.25">
      <c r="A4" s="2"/>
      <c r="B4" s="2"/>
      <c r="C4" s="4"/>
      <c r="D4" s="4"/>
      <c r="E4" s="4"/>
      <c r="F4" s="790" t="s">
        <v>1687</v>
      </c>
    </row>
    <row r="5" spans="1:6" s="91" customFormat="1" ht="12" customHeight="1" x14ac:dyDescent="0.25">
      <c r="A5" s="2826" t="s">
        <v>638</v>
      </c>
      <c r="B5" s="2827" t="s">
        <v>1700</v>
      </c>
      <c r="C5" s="2828"/>
      <c r="D5" s="2828"/>
      <c r="E5" s="2828"/>
      <c r="F5" s="2828"/>
    </row>
    <row r="6" spans="1:6" s="91" customFormat="1" ht="13.5" customHeight="1" x14ac:dyDescent="0.25">
      <c r="A6" s="2826"/>
      <c r="B6" s="2827"/>
      <c r="C6" s="2828"/>
      <c r="D6" s="2828"/>
      <c r="E6" s="2828"/>
      <c r="F6" s="2828"/>
    </row>
    <row r="7" spans="1:6" s="91" customFormat="1" ht="12" customHeight="1" x14ac:dyDescent="0.25">
      <c r="A7" s="2826"/>
      <c r="B7" s="2827"/>
      <c r="C7" s="2828"/>
      <c r="D7" s="2828"/>
      <c r="E7" s="2828"/>
      <c r="F7" s="2828"/>
    </row>
    <row r="8" spans="1:6" s="91" customFormat="1" ht="15.75" customHeight="1" x14ac:dyDescent="0.25">
      <c r="A8" s="2509"/>
      <c r="B8" s="1543">
        <v>2024</v>
      </c>
      <c r="C8" s="1542">
        <v>2023</v>
      </c>
      <c r="D8" s="1542">
        <v>2022</v>
      </c>
      <c r="E8" s="1542">
        <v>2021</v>
      </c>
      <c r="F8" s="1542">
        <v>2020</v>
      </c>
    </row>
    <row r="9" spans="1:6" s="91" customFormat="1" ht="7" customHeight="1" x14ac:dyDescent="0.25">
      <c r="A9" s="4"/>
      <c r="B9" s="4"/>
      <c r="C9" s="4"/>
      <c r="D9" s="4"/>
      <c r="E9" s="4"/>
      <c r="F9" s="4"/>
    </row>
    <row r="10" spans="1:6" s="91" customFormat="1" ht="13" customHeight="1" x14ac:dyDescent="0.25">
      <c r="A10" s="6" t="s">
        <v>14</v>
      </c>
      <c r="B10" s="1582">
        <v>11371.145</v>
      </c>
      <c r="C10" s="1565">
        <v>10545.278</v>
      </c>
      <c r="D10" s="1565">
        <v>9784.58</v>
      </c>
      <c r="E10" s="1565">
        <v>9180.5139999999992</v>
      </c>
      <c r="F10" s="1565">
        <v>8372.0910000000003</v>
      </c>
    </row>
    <row r="11" spans="1:6" s="91" customFormat="1" ht="7" customHeight="1" x14ac:dyDescent="0.25">
      <c r="A11" s="6"/>
      <c r="B11" s="1583"/>
      <c r="C11" s="1568"/>
      <c r="D11" s="1568"/>
      <c r="E11" s="1583"/>
      <c r="F11" s="1583"/>
    </row>
    <row r="12" spans="1:6" s="91" customFormat="1" ht="13" customHeight="1" x14ac:dyDescent="0.25">
      <c r="A12" s="6" t="s">
        <v>1689</v>
      </c>
      <c r="B12" s="1582">
        <v>10986.171</v>
      </c>
      <c r="C12" s="1565">
        <v>10175.893</v>
      </c>
      <c r="D12" s="1565">
        <v>9452.5910000000003</v>
      </c>
      <c r="E12" s="1565">
        <v>8870.4519999999993</v>
      </c>
      <c r="F12" s="1565">
        <v>8084.3490000000002</v>
      </c>
    </row>
    <row r="13" spans="1:6" s="91" customFormat="1" ht="7" customHeight="1" x14ac:dyDescent="0.25">
      <c r="A13" s="4"/>
      <c r="B13" s="1584"/>
      <c r="C13" s="1570"/>
      <c r="D13" s="1570"/>
      <c r="E13" s="1584"/>
      <c r="F13" s="1584"/>
    </row>
    <row r="14" spans="1:6" s="91" customFormat="1" ht="13" customHeight="1" x14ac:dyDescent="0.25">
      <c r="A14" s="4" t="s">
        <v>1690</v>
      </c>
      <c r="B14" s="1584">
        <v>3638.0709999999999</v>
      </c>
      <c r="C14" s="1572">
        <v>3354.3240000000001</v>
      </c>
      <c r="D14" s="1572">
        <v>3179.779</v>
      </c>
      <c r="E14" s="1572">
        <v>2929.9140000000002</v>
      </c>
      <c r="F14" s="1572">
        <v>2669.8760000000002</v>
      </c>
    </row>
    <row r="15" spans="1:6" s="91" customFormat="1" ht="13" customHeight="1" x14ac:dyDescent="0.25">
      <c r="A15" s="4" t="s">
        <v>1691</v>
      </c>
      <c r="B15" s="1584">
        <v>1939.953</v>
      </c>
      <c r="C15" s="1570">
        <v>1853.329</v>
      </c>
      <c r="D15" s="1570">
        <v>1725.164</v>
      </c>
      <c r="E15" s="1570">
        <v>1625.5239999999999</v>
      </c>
      <c r="F15" s="1570">
        <v>1460.5509999999999</v>
      </c>
    </row>
    <row r="16" spans="1:6" s="91" customFormat="1" ht="13" customHeight="1" x14ac:dyDescent="0.25">
      <c r="A16" s="1574" t="s">
        <v>533</v>
      </c>
      <c r="B16" s="1584">
        <v>947.21299999999997</v>
      </c>
      <c r="C16" s="1572">
        <v>929.99</v>
      </c>
      <c r="D16" s="1572">
        <v>857.12199999999996</v>
      </c>
      <c r="E16" s="1570">
        <v>809.97299999999996</v>
      </c>
      <c r="F16" s="1570">
        <v>761.02800000000002</v>
      </c>
    </row>
    <row r="17" spans="1:6" s="91" customFormat="1" ht="13" customHeight="1" x14ac:dyDescent="0.25">
      <c r="A17" s="1574" t="s">
        <v>534</v>
      </c>
      <c r="B17" s="1584">
        <v>2547.4580000000001</v>
      </c>
      <c r="C17" s="1572">
        <v>2379.2579999999998</v>
      </c>
      <c r="D17" s="1572">
        <v>2103.123</v>
      </c>
      <c r="E17" s="1570">
        <v>1965.365</v>
      </c>
      <c r="F17" s="1570">
        <v>1839.9259999999999</v>
      </c>
    </row>
    <row r="18" spans="1:6" s="91" customFormat="1" ht="13" customHeight="1" x14ac:dyDescent="0.25">
      <c r="A18" s="1574" t="s">
        <v>535</v>
      </c>
      <c r="B18" s="1584">
        <v>977.60799999999995</v>
      </c>
      <c r="C18" s="1572">
        <v>865.13900000000001</v>
      </c>
      <c r="D18" s="1572">
        <v>810.12</v>
      </c>
      <c r="E18" s="1570">
        <v>798.74099999999999</v>
      </c>
      <c r="F18" s="1570">
        <v>688.27499999999998</v>
      </c>
    </row>
    <row r="19" spans="1:6" s="91" customFormat="1" x14ac:dyDescent="0.25">
      <c r="A19" s="4" t="s">
        <v>1692</v>
      </c>
      <c r="B19" s="1584">
        <v>392.09300000000002</v>
      </c>
      <c r="C19" s="1570">
        <v>372.608</v>
      </c>
      <c r="D19" s="1570">
        <v>359.72</v>
      </c>
      <c r="E19" s="1570">
        <v>350.43200000000002</v>
      </c>
      <c r="F19" s="1570">
        <v>332.69499999999999</v>
      </c>
    </row>
    <row r="20" spans="1:6" s="91" customFormat="1" ht="13" customHeight="1" x14ac:dyDescent="0.25">
      <c r="A20" s="4" t="s">
        <v>1693</v>
      </c>
      <c r="B20" s="1584">
        <v>543.77499999999998</v>
      </c>
      <c r="C20" s="1570">
        <v>421.245</v>
      </c>
      <c r="D20" s="1570">
        <v>417.88400000000001</v>
      </c>
      <c r="E20" s="1570">
        <v>390.822</v>
      </c>
      <c r="F20" s="1570">
        <v>332.31700000000001</v>
      </c>
    </row>
    <row r="21" spans="1:6" s="91" customFormat="1" ht="7" customHeight="1" x14ac:dyDescent="0.25">
      <c r="A21" s="4"/>
      <c r="B21" s="1585"/>
      <c r="C21" s="1585"/>
      <c r="D21" s="1585"/>
      <c r="E21" s="1585"/>
      <c r="F21" s="1585"/>
    </row>
    <row r="22" spans="1:6" s="91" customFormat="1" ht="13" customHeight="1" x14ac:dyDescent="0.25">
      <c r="A22" s="6" t="s">
        <v>1694</v>
      </c>
      <c r="B22" s="1577">
        <v>149.84399999999999</v>
      </c>
      <c r="C22" s="1565">
        <v>150.577</v>
      </c>
      <c r="D22" s="1565">
        <v>150.19200000000001</v>
      </c>
      <c r="E22" s="1565">
        <v>146.18799999999999</v>
      </c>
      <c r="F22" s="1565">
        <v>134.16399999999999</v>
      </c>
    </row>
    <row r="23" spans="1:6" s="91" customFormat="1" ht="7" customHeight="1" x14ac:dyDescent="0.25">
      <c r="A23" s="6"/>
      <c r="B23" s="1577"/>
      <c r="C23" s="1577"/>
      <c r="D23" s="1577"/>
      <c r="E23" s="1577"/>
      <c r="F23" s="1577"/>
    </row>
    <row r="24" spans="1:6" s="91" customFormat="1" x14ac:dyDescent="0.25">
      <c r="A24" s="6" t="s">
        <v>1695</v>
      </c>
      <c r="B24" s="1577">
        <v>235.13</v>
      </c>
      <c r="C24" s="1565">
        <v>218.80799999999999</v>
      </c>
      <c r="D24" s="1565">
        <v>181.797</v>
      </c>
      <c r="E24" s="1565">
        <v>163.874</v>
      </c>
      <c r="F24" s="1565">
        <v>153.578</v>
      </c>
    </row>
    <row r="25" spans="1:6" s="91" customFormat="1" ht="6.75" customHeight="1" thickBot="1" x14ac:dyDescent="0.3">
      <c r="A25" s="118"/>
      <c r="B25" s="118"/>
      <c r="C25" s="118"/>
      <c r="D25" s="118"/>
      <c r="E25" s="118"/>
      <c r="F25" s="118"/>
    </row>
    <row r="26" spans="1:6" ht="42" customHeight="1" thickTop="1" x14ac:dyDescent="0.25">
      <c r="A26" s="2829" t="s">
        <v>1701</v>
      </c>
      <c r="B26" s="2829"/>
      <c r="C26" s="2829"/>
      <c r="D26" s="2829"/>
      <c r="E26" s="2829"/>
      <c r="F26" s="2829"/>
    </row>
    <row r="27" spans="1:6" ht="11.25" customHeight="1" x14ac:dyDescent="0.25">
      <c r="A27" s="2814" t="s">
        <v>1697</v>
      </c>
      <c r="B27" s="2814"/>
      <c r="C27" s="2814"/>
      <c r="D27" s="2814"/>
      <c r="E27" s="2814"/>
      <c r="F27" s="2814"/>
    </row>
  </sheetData>
  <mergeCells count="5">
    <mergeCell ref="A3:F3"/>
    <mergeCell ref="A5:A8"/>
    <mergeCell ref="B5:F7"/>
    <mergeCell ref="A26:F26"/>
    <mergeCell ref="A27:F27"/>
  </mergeCells>
  <hyperlinks>
    <hyperlink ref="A1" location="Índice!A1" display="Voltar ao índice" xr:uid="{F1BC27E2-7013-4E72-9B88-1225FCDC8FED}"/>
  </hyperlinks>
  <pageMargins left="0.3" right="0.24" top="1.1811023622047245" bottom="0.78740157480314965" header="0" footer="0"/>
  <pageSetup paperSize="9" orientation="portrait" r:id="rId1"/>
</worksheet>
</file>

<file path=xl/worksheets/sheet1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43C31-2112-41AF-846F-4501B0C869E4}">
  <sheetPr codeName="Sheet149"/>
  <dimension ref="A1:F26"/>
  <sheetViews>
    <sheetView workbookViewId="0">
      <selection activeCell="A3" sqref="A3:F3"/>
    </sheetView>
  </sheetViews>
  <sheetFormatPr defaultColWidth="9.1796875" defaultRowHeight="10.5" x14ac:dyDescent="0.25"/>
  <cols>
    <col min="1" max="1" width="25.7265625" style="84" customWidth="1"/>
    <col min="2" max="2" width="10.7265625" style="84" customWidth="1"/>
    <col min="3" max="6" width="8.7265625" style="84" customWidth="1"/>
    <col min="7" max="16384" width="9.1796875" style="84"/>
  </cols>
  <sheetData>
    <row r="1" spans="1:6" ht="12.5" x14ac:dyDescent="0.25">
      <c r="A1" s="371" t="s">
        <v>325</v>
      </c>
    </row>
    <row r="2" spans="1:6" x14ac:dyDescent="0.25">
      <c r="A2" s="1561" t="s">
        <v>1702</v>
      </c>
      <c r="B2" s="1561"/>
      <c r="C2" s="1540"/>
      <c r="D2" s="1586"/>
      <c r="E2" s="1586"/>
      <c r="F2" s="1586"/>
    </row>
    <row r="3" spans="1:6" ht="25" customHeight="1" x14ac:dyDescent="0.25">
      <c r="A3" s="2742" t="s">
        <v>1703</v>
      </c>
      <c r="B3" s="2742"/>
      <c r="C3" s="2742"/>
      <c r="D3" s="2742"/>
      <c r="E3" s="2742"/>
      <c r="F3" s="2742"/>
    </row>
    <row r="4" spans="1:6" x14ac:dyDescent="0.25">
      <c r="A4" s="767"/>
      <c r="B4" s="767"/>
      <c r="C4" s="768"/>
      <c r="D4" s="768"/>
      <c r="E4" s="768"/>
      <c r="F4" s="790" t="s">
        <v>1687</v>
      </c>
    </row>
    <row r="5" spans="1:6" x14ac:dyDescent="0.25">
      <c r="A5" s="2736" t="s">
        <v>638</v>
      </c>
      <c r="B5" s="2830" t="s">
        <v>1704</v>
      </c>
      <c r="C5" s="2831"/>
      <c r="D5" s="2831"/>
      <c r="E5" s="2831"/>
      <c r="F5" s="2831"/>
    </row>
    <row r="6" spans="1:6" x14ac:dyDescent="0.25">
      <c r="A6" s="2377"/>
      <c r="B6" s="2830"/>
      <c r="C6" s="2831"/>
      <c r="D6" s="2831"/>
      <c r="E6" s="2831"/>
      <c r="F6" s="2831"/>
    </row>
    <row r="7" spans="1:6" x14ac:dyDescent="0.25">
      <c r="A7" s="2377"/>
      <c r="B7" s="2830"/>
      <c r="C7" s="2831"/>
      <c r="D7" s="2831"/>
      <c r="E7" s="2831"/>
      <c r="F7" s="2831"/>
    </row>
    <row r="8" spans="1:6" x14ac:dyDescent="0.25">
      <c r="A8" s="2378"/>
      <c r="B8" s="1542">
        <v>2024</v>
      </c>
      <c r="C8" s="1542">
        <v>2023</v>
      </c>
      <c r="D8" s="1542">
        <v>2022</v>
      </c>
      <c r="E8" s="1542">
        <v>2021</v>
      </c>
      <c r="F8" s="1542">
        <v>2020</v>
      </c>
    </row>
    <row r="9" spans="1:6" x14ac:dyDescent="0.25">
      <c r="A9" s="768"/>
      <c r="B9" s="768"/>
      <c r="C9" s="938"/>
      <c r="D9" s="768"/>
      <c r="E9" s="768"/>
      <c r="F9" s="768"/>
    </row>
    <row r="10" spans="1:6" x14ac:dyDescent="0.25">
      <c r="A10" s="773" t="s">
        <v>14</v>
      </c>
      <c r="B10" s="1565">
        <v>3788.2469999999998</v>
      </c>
      <c r="C10" s="1565">
        <v>3664.846</v>
      </c>
      <c r="D10" s="1587">
        <v>3517.3249999999998</v>
      </c>
      <c r="E10" s="1587">
        <v>3302.2550000000001</v>
      </c>
      <c r="F10" s="1587">
        <v>3053.739</v>
      </c>
    </row>
    <row r="11" spans="1:6" x14ac:dyDescent="0.25">
      <c r="A11" s="773"/>
      <c r="B11" s="1568"/>
      <c r="C11" s="1568"/>
      <c r="D11" s="1567"/>
      <c r="E11" s="1567"/>
      <c r="F11" s="1567"/>
    </row>
    <row r="12" spans="1:6" x14ac:dyDescent="0.25">
      <c r="A12" s="773" t="s">
        <v>1689</v>
      </c>
      <c r="B12" s="1565">
        <v>3608.5120000000002</v>
      </c>
      <c r="C12" s="1565">
        <v>3490.4870000000001</v>
      </c>
      <c r="D12" s="1587">
        <v>3349.2849999999999</v>
      </c>
      <c r="E12" s="1587">
        <v>3144.4670000000001</v>
      </c>
      <c r="F12" s="1587">
        <v>2908.9960000000001</v>
      </c>
    </row>
    <row r="13" spans="1:6" x14ac:dyDescent="0.25">
      <c r="A13" s="768"/>
      <c r="B13" s="766"/>
      <c r="C13" s="766"/>
      <c r="D13" s="768"/>
      <c r="E13" s="768"/>
      <c r="F13" s="768"/>
    </row>
    <row r="14" spans="1:6" x14ac:dyDescent="0.25">
      <c r="A14" s="768" t="s">
        <v>1690</v>
      </c>
      <c r="B14" s="1588">
        <v>1196.5840000000001</v>
      </c>
      <c r="C14" s="1588">
        <v>1160.277</v>
      </c>
      <c r="D14" s="1589">
        <v>1118.605</v>
      </c>
      <c r="E14" s="1589">
        <v>1049.664</v>
      </c>
      <c r="F14" s="1589">
        <v>966.68899999999996</v>
      </c>
    </row>
    <row r="15" spans="1:6" x14ac:dyDescent="0.25">
      <c r="A15" s="768" t="s">
        <v>1691</v>
      </c>
      <c r="B15" s="1588">
        <v>568.52599999999995</v>
      </c>
      <c r="C15" s="1588">
        <v>541.98599999999999</v>
      </c>
      <c r="D15" s="1588">
        <v>507.67399999999998</v>
      </c>
      <c r="E15" s="1588">
        <v>469.14699999999999</v>
      </c>
      <c r="F15" s="1588">
        <v>422.93400000000003</v>
      </c>
    </row>
    <row r="16" spans="1:6" x14ac:dyDescent="0.25">
      <c r="A16" s="1574" t="s">
        <v>533</v>
      </c>
      <c r="B16" s="1588">
        <v>291.108</v>
      </c>
      <c r="C16" s="1588">
        <v>278.74599999999998</v>
      </c>
      <c r="D16" s="1588">
        <v>260.76499999999999</v>
      </c>
      <c r="E16" s="1588">
        <v>236.595</v>
      </c>
      <c r="F16" s="1588">
        <v>209.29599999999999</v>
      </c>
    </row>
    <row r="17" spans="1:6" x14ac:dyDescent="0.25">
      <c r="A17" s="1574" t="s">
        <v>534</v>
      </c>
      <c r="B17" s="1588">
        <v>869.54899999999998</v>
      </c>
      <c r="C17" s="1588">
        <v>854.64400000000001</v>
      </c>
      <c r="D17" s="1588">
        <v>836.13800000000003</v>
      </c>
      <c r="E17" s="1588">
        <v>806.37300000000005</v>
      </c>
      <c r="F17" s="1588">
        <v>777.553</v>
      </c>
    </row>
    <row r="18" spans="1:6" x14ac:dyDescent="0.25">
      <c r="A18" s="1574" t="s">
        <v>535</v>
      </c>
      <c r="B18" s="1588">
        <v>345.25</v>
      </c>
      <c r="C18" s="1588">
        <v>336.79399999999998</v>
      </c>
      <c r="D18" s="1588">
        <v>328.59199999999998</v>
      </c>
      <c r="E18" s="1588">
        <v>315.45400000000001</v>
      </c>
      <c r="F18" s="1588">
        <v>301.26499999999999</v>
      </c>
    </row>
    <row r="19" spans="1:6" x14ac:dyDescent="0.25">
      <c r="A19" s="768" t="s">
        <v>1692</v>
      </c>
      <c r="B19" s="1588">
        <v>137.732</v>
      </c>
      <c r="C19" s="1588">
        <v>132.03399999999999</v>
      </c>
      <c r="D19" s="1588">
        <v>125.116</v>
      </c>
      <c r="E19" s="1588">
        <v>115.81</v>
      </c>
      <c r="F19" s="1588">
        <v>102.30800000000001</v>
      </c>
    </row>
    <row r="20" spans="1:6" x14ac:dyDescent="0.25">
      <c r="A20" s="768" t="s">
        <v>1693</v>
      </c>
      <c r="B20" s="1588">
        <v>199.76300000000001</v>
      </c>
      <c r="C20" s="1588">
        <v>186.006</v>
      </c>
      <c r="D20" s="1589">
        <v>172.39500000000001</v>
      </c>
      <c r="E20" s="1589">
        <v>151.42400000000001</v>
      </c>
      <c r="F20" s="1589">
        <v>128.95099999999999</v>
      </c>
    </row>
    <row r="21" spans="1:6" x14ac:dyDescent="0.25">
      <c r="A21" s="768"/>
      <c r="B21" s="766"/>
      <c r="C21" s="766"/>
      <c r="D21" s="768"/>
      <c r="E21" s="768"/>
      <c r="F21" s="768"/>
    </row>
    <row r="22" spans="1:6" x14ac:dyDescent="0.25">
      <c r="A22" s="773" t="s">
        <v>1694</v>
      </c>
      <c r="B22" s="1577">
        <v>85.451999999999998</v>
      </c>
      <c r="C22" s="1577">
        <v>83.563999999999993</v>
      </c>
      <c r="D22" s="1590">
        <v>80.536000000000001</v>
      </c>
      <c r="E22" s="1590">
        <v>75.091999999999999</v>
      </c>
      <c r="F22" s="1590">
        <v>67.899000000000001</v>
      </c>
    </row>
    <row r="23" spans="1:6" x14ac:dyDescent="0.25">
      <c r="A23" s="773"/>
      <c r="B23" s="766"/>
      <c r="C23" s="766"/>
      <c r="D23" s="768"/>
      <c r="E23" s="768"/>
      <c r="F23" s="768"/>
    </row>
    <row r="24" spans="1:6" x14ac:dyDescent="0.25">
      <c r="A24" s="773" t="s">
        <v>1695</v>
      </c>
      <c r="B24" s="1577">
        <v>94.283000000000001</v>
      </c>
      <c r="C24" s="1577">
        <v>90.795000000000002</v>
      </c>
      <c r="D24" s="1590">
        <v>87.504000000000005</v>
      </c>
      <c r="E24" s="1590">
        <v>82.695999999999998</v>
      </c>
      <c r="F24" s="1590">
        <v>76.843999999999994</v>
      </c>
    </row>
    <row r="25" spans="1:6" ht="11" thickBot="1" x14ac:dyDescent="0.3">
      <c r="A25" s="1591"/>
      <c r="B25" s="1591"/>
      <c r="C25" s="1591"/>
      <c r="D25" s="1591"/>
      <c r="E25" s="1591"/>
      <c r="F25" s="1591"/>
    </row>
    <row r="26" spans="1:6" ht="11" thickTop="1" x14ac:dyDescent="0.25">
      <c r="A26" s="2832" t="s">
        <v>1697</v>
      </c>
      <c r="B26" s="2832"/>
      <c r="C26" s="2832"/>
      <c r="D26" s="2832"/>
      <c r="E26" s="2832"/>
      <c r="F26" s="2832"/>
    </row>
  </sheetData>
  <mergeCells count="4">
    <mergeCell ref="A5:A8"/>
    <mergeCell ref="B5:F7"/>
    <mergeCell ref="A26:F26"/>
    <mergeCell ref="A3:F3"/>
  </mergeCells>
  <hyperlinks>
    <hyperlink ref="A1" location="Índice!A1" display="Voltar ao índice" xr:uid="{76903BB5-91B7-49D5-8BF1-9900F7B306A2}"/>
  </hyperlinks>
  <pageMargins left="0.3" right="0.24" top="1.1811023622047245" bottom="0.78740157480314965" header="0" footer="0"/>
  <pageSetup paperSize="9" orientation="portrait" r:id="rId1"/>
</worksheet>
</file>

<file path=xl/worksheets/sheet1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EDDEBB-D7D4-44D6-8827-9386984589C6}">
  <sheetPr codeName="Sheet150"/>
  <dimension ref="A1:F48"/>
  <sheetViews>
    <sheetView workbookViewId="0">
      <selection activeCell="A3" sqref="A3:F3"/>
    </sheetView>
  </sheetViews>
  <sheetFormatPr defaultColWidth="9.1796875" defaultRowHeight="12.5" x14ac:dyDescent="0.25"/>
  <cols>
    <col min="1" max="1" width="24.1796875" style="85" bestFit="1" customWidth="1"/>
    <col min="2" max="5" width="9.1796875" style="85"/>
    <col min="6" max="6" width="9.7265625" style="85" customWidth="1"/>
    <col min="7" max="16384" width="9.1796875" style="85"/>
  </cols>
  <sheetData>
    <row r="1" spans="1:6" x14ac:dyDescent="0.25">
      <c r="A1" s="371" t="s">
        <v>325</v>
      </c>
    </row>
    <row r="2" spans="1:6" x14ac:dyDescent="0.25">
      <c r="A2" s="1544" t="s">
        <v>1705</v>
      </c>
      <c r="B2" s="1544"/>
      <c r="C2" s="1592"/>
      <c r="D2" s="1592"/>
      <c r="E2" s="1592"/>
      <c r="F2" s="1592"/>
    </row>
    <row r="3" spans="1:6" ht="25.5" customHeight="1" x14ac:dyDescent="0.25">
      <c r="A3" s="2835" t="s">
        <v>1706</v>
      </c>
      <c r="B3" s="2835"/>
      <c r="C3" s="2835"/>
      <c r="D3" s="2835"/>
      <c r="E3" s="2835"/>
      <c r="F3" s="2835"/>
    </row>
    <row r="4" spans="1:6" x14ac:dyDescent="0.25">
      <c r="A4" s="767"/>
      <c r="B4" s="767"/>
      <c r="C4" s="768"/>
      <c r="D4" s="768"/>
      <c r="E4" s="768"/>
      <c r="F4" s="790" t="s">
        <v>1687</v>
      </c>
    </row>
    <row r="5" spans="1:6" ht="12.75" customHeight="1" x14ac:dyDescent="0.25">
      <c r="A5" s="2377" t="s">
        <v>638</v>
      </c>
      <c r="B5" s="2830" t="s">
        <v>1707</v>
      </c>
      <c r="C5" s="2831"/>
      <c r="D5" s="2831"/>
      <c r="E5" s="2831"/>
      <c r="F5" s="2831"/>
    </row>
    <row r="6" spans="1:6" x14ac:dyDescent="0.25">
      <c r="A6" s="2377"/>
      <c r="B6" s="2830"/>
      <c r="C6" s="2831"/>
      <c r="D6" s="2831"/>
      <c r="E6" s="2831"/>
      <c r="F6" s="2831"/>
    </row>
    <row r="7" spans="1:6" x14ac:dyDescent="0.25">
      <c r="A7" s="2377"/>
      <c r="B7" s="2830"/>
      <c r="C7" s="2831"/>
      <c r="D7" s="2831"/>
      <c r="E7" s="2831"/>
      <c r="F7" s="2831"/>
    </row>
    <row r="8" spans="1:6" ht="15" customHeight="1" x14ac:dyDescent="0.25">
      <c r="A8" s="2378"/>
      <c r="B8" s="1542">
        <v>2024</v>
      </c>
      <c r="C8" s="1563">
        <v>2023</v>
      </c>
      <c r="D8" s="1593">
        <v>2022</v>
      </c>
      <c r="E8" s="1542">
        <v>2021</v>
      </c>
      <c r="F8" s="1542">
        <v>2020</v>
      </c>
    </row>
    <row r="9" spans="1:6" ht="6" customHeight="1" x14ac:dyDescent="0.25">
      <c r="A9" s="768"/>
      <c r="B9" s="768"/>
      <c r="C9" s="237"/>
      <c r="D9" s="768"/>
      <c r="E9" s="768"/>
      <c r="F9" s="768"/>
    </row>
    <row r="10" spans="1:6" ht="20.149999999999999" customHeight="1" x14ac:dyDescent="0.25">
      <c r="A10" s="773" t="s">
        <v>14</v>
      </c>
      <c r="B10" s="1410">
        <v>4653.3029999999999</v>
      </c>
      <c r="C10" s="1594">
        <v>4584.9709999999995</v>
      </c>
      <c r="D10" s="1410">
        <v>4489.4459999999999</v>
      </c>
      <c r="E10" s="1410">
        <v>4353.3739999999998</v>
      </c>
      <c r="F10" s="1410">
        <v>4227.268</v>
      </c>
    </row>
    <row r="11" spans="1:6" ht="20.149999999999999" customHeight="1" x14ac:dyDescent="0.25">
      <c r="A11" s="771" t="s">
        <v>15</v>
      </c>
      <c r="B11" s="1410">
        <v>4438.107</v>
      </c>
      <c r="C11" s="1594">
        <v>4373.9030000000002</v>
      </c>
      <c r="D11" s="1410">
        <v>4282.49</v>
      </c>
      <c r="E11" s="1410">
        <v>4151.0780000000004</v>
      </c>
      <c r="F11" s="1410">
        <v>4029.096</v>
      </c>
    </row>
    <row r="12" spans="1:6" ht="20.149999999999999" customHeight="1" x14ac:dyDescent="0.25">
      <c r="A12" s="679" t="s">
        <v>531</v>
      </c>
      <c r="B12" s="1410">
        <v>1459.307</v>
      </c>
      <c r="C12" s="1594">
        <v>1434.153</v>
      </c>
      <c r="D12" s="1410">
        <v>1401.606</v>
      </c>
      <c r="E12" s="1410">
        <v>1357.4390000000001</v>
      </c>
      <c r="F12" s="1410">
        <v>1311.566</v>
      </c>
    </row>
    <row r="13" spans="1:6" ht="15" customHeight="1" x14ac:dyDescent="0.25">
      <c r="A13" s="681" t="s">
        <v>851</v>
      </c>
      <c r="B13" s="1418">
        <v>93.986999999999995</v>
      </c>
      <c r="C13" s="1595">
        <v>91.367999999999995</v>
      </c>
      <c r="D13" s="1418">
        <v>87.816999999999993</v>
      </c>
      <c r="E13" s="1418">
        <v>83.212000000000003</v>
      </c>
      <c r="F13" s="1418">
        <v>77.536000000000001</v>
      </c>
    </row>
    <row r="14" spans="1:6" ht="15" customHeight="1" x14ac:dyDescent="0.25">
      <c r="A14" s="681" t="s">
        <v>852</v>
      </c>
      <c r="B14" s="1418">
        <v>164.85400000000001</v>
      </c>
      <c r="C14" s="1595">
        <v>161.35599999999999</v>
      </c>
      <c r="D14" s="1418">
        <v>156.892</v>
      </c>
      <c r="E14" s="1418">
        <v>150.459</v>
      </c>
      <c r="F14" s="1418">
        <v>144.803</v>
      </c>
    </row>
    <row r="15" spans="1:6" ht="15" customHeight="1" x14ac:dyDescent="0.25">
      <c r="A15" s="681" t="s">
        <v>853</v>
      </c>
      <c r="B15" s="1418">
        <v>158.125</v>
      </c>
      <c r="C15" s="1595">
        <v>154.643</v>
      </c>
      <c r="D15" s="1418">
        <v>150.309</v>
      </c>
      <c r="E15" s="1418">
        <v>145.07499999999999</v>
      </c>
      <c r="F15" s="1418">
        <v>139.346</v>
      </c>
    </row>
    <row r="16" spans="1:6" ht="15" customHeight="1" x14ac:dyDescent="0.25">
      <c r="A16" s="681" t="s">
        <v>854</v>
      </c>
      <c r="B16" s="1418">
        <v>750.26300000000003</v>
      </c>
      <c r="C16" s="1595">
        <v>741.83699999999999</v>
      </c>
      <c r="D16" s="1418">
        <v>729.38099999999997</v>
      </c>
      <c r="E16" s="1418">
        <v>712.8</v>
      </c>
      <c r="F16" s="1418">
        <v>697.09799999999996</v>
      </c>
    </row>
    <row r="17" spans="1:6" ht="15" customHeight="1" x14ac:dyDescent="0.25">
      <c r="A17" s="681" t="s">
        <v>1708</v>
      </c>
      <c r="B17" s="1418">
        <v>32.988</v>
      </c>
      <c r="C17" s="1595">
        <v>31.725999999999999</v>
      </c>
      <c r="D17" s="1418">
        <v>30.721</v>
      </c>
      <c r="E17" s="1418">
        <v>29.007999999999999</v>
      </c>
      <c r="F17" s="1418">
        <v>27.07</v>
      </c>
    </row>
    <row r="18" spans="1:6" ht="15" customHeight="1" x14ac:dyDescent="0.25">
      <c r="A18" s="681" t="s">
        <v>856</v>
      </c>
      <c r="B18" s="1418">
        <v>141.46600000000001</v>
      </c>
      <c r="C18" s="1595">
        <v>138.09299999999999</v>
      </c>
      <c r="D18" s="1418">
        <v>134.149</v>
      </c>
      <c r="E18" s="1418">
        <v>128.94900000000001</v>
      </c>
      <c r="F18" s="1418">
        <v>122.834</v>
      </c>
    </row>
    <row r="19" spans="1:6" ht="15" customHeight="1" x14ac:dyDescent="0.25">
      <c r="A19" s="681" t="s">
        <v>857</v>
      </c>
      <c r="B19" s="1418">
        <v>75.040999999999997</v>
      </c>
      <c r="C19" s="1595">
        <v>73.488</v>
      </c>
      <c r="D19" s="1418">
        <v>71.736999999999995</v>
      </c>
      <c r="E19" s="1418">
        <v>69.043999999999997</v>
      </c>
      <c r="F19" s="1418">
        <v>65.957999999999998</v>
      </c>
    </row>
    <row r="20" spans="1:6" ht="15" customHeight="1" x14ac:dyDescent="0.25">
      <c r="A20" s="681" t="s">
        <v>858</v>
      </c>
      <c r="B20" s="1418">
        <v>42.582999999999998</v>
      </c>
      <c r="C20" s="1595">
        <v>41.642000000000003</v>
      </c>
      <c r="D20" s="1418">
        <v>40.6</v>
      </c>
      <c r="E20" s="1418">
        <v>38.892000000000003</v>
      </c>
      <c r="F20" s="1418">
        <v>36.920999999999999</v>
      </c>
    </row>
    <row r="21" spans="1:6" ht="20.149999999999999" customHeight="1" x14ac:dyDescent="0.25">
      <c r="A21" s="679" t="s">
        <v>532</v>
      </c>
      <c r="B21" s="1410">
        <v>985.72299999999996</v>
      </c>
      <c r="C21" s="1594">
        <v>965.52300000000002</v>
      </c>
      <c r="D21" s="1410">
        <v>938.73699999999997</v>
      </c>
      <c r="E21" s="1410">
        <v>903.60699999999997</v>
      </c>
      <c r="F21" s="1410">
        <v>867.13400000000001</v>
      </c>
    </row>
    <row r="22" spans="1:6" ht="15" customHeight="1" x14ac:dyDescent="0.25">
      <c r="A22" s="681" t="s">
        <v>865</v>
      </c>
      <c r="B22" s="1418">
        <v>172.465</v>
      </c>
      <c r="C22" s="1595">
        <v>169.58600000000001</v>
      </c>
      <c r="D22" s="1418">
        <v>165.55099999999999</v>
      </c>
      <c r="E22" s="1418">
        <v>159.33500000000001</v>
      </c>
      <c r="F22" s="1418">
        <v>152.77199999999999</v>
      </c>
    </row>
    <row r="23" spans="1:6" ht="15" customHeight="1" x14ac:dyDescent="0.25">
      <c r="A23" s="681" t="s">
        <v>859</v>
      </c>
      <c r="B23" s="1418">
        <v>160.25299999999999</v>
      </c>
      <c r="C23" s="1595">
        <v>157.34</v>
      </c>
      <c r="D23" s="1418">
        <v>153.31299999999999</v>
      </c>
      <c r="E23" s="1418">
        <v>148.26</v>
      </c>
      <c r="F23" s="1418">
        <v>143.35900000000001</v>
      </c>
    </row>
    <row r="24" spans="1:6" ht="15" customHeight="1" x14ac:dyDescent="0.25">
      <c r="A24" s="681" t="s">
        <v>860</v>
      </c>
      <c r="B24" s="1418">
        <v>194.00299999999999</v>
      </c>
      <c r="C24" s="1595">
        <v>190.124</v>
      </c>
      <c r="D24" s="1418">
        <v>185.422</v>
      </c>
      <c r="E24" s="1418">
        <v>179.273</v>
      </c>
      <c r="F24" s="1418">
        <v>172.946</v>
      </c>
    </row>
    <row r="25" spans="1:6" ht="15" customHeight="1" x14ac:dyDescent="0.25">
      <c r="A25" s="681" t="s">
        <v>861</v>
      </c>
      <c r="B25" s="1418">
        <v>123.514</v>
      </c>
      <c r="C25" s="1595">
        <v>121.30200000000001</v>
      </c>
      <c r="D25" s="1418">
        <v>117.25</v>
      </c>
      <c r="E25" s="1418">
        <v>112.426</v>
      </c>
      <c r="F25" s="1418">
        <v>107.925</v>
      </c>
    </row>
    <row r="26" spans="1:6" ht="15" customHeight="1" x14ac:dyDescent="0.25">
      <c r="A26" s="681" t="s">
        <v>862</v>
      </c>
      <c r="B26" s="1418">
        <v>106.21</v>
      </c>
      <c r="C26" s="1595">
        <v>103.43300000000001</v>
      </c>
      <c r="D26" s="1418">
        <v>100.20699999999999</v>
      </c>
      <c r="E26" s="1418">
        <v>95.97</v>
      </c>
      <c r="F26" s="1418">
        <v>91.402000000000001</v>
      </c>
    </row>
    <row r="27" spans="1:6" ht="15" customHeight="1" x14ac:dyDescent="0.25">
      <c r="A27" s="681" t="s">
        <v>863</v>
      </c>
      <c r="B27" s="1418">
        <v>38.104999999999997</v>
      </c>
      <c r="C27" s="1595">
        <v>37.154000000000003</v>
      </c>
      <c r="D27" s="1418">
        <v>36.097999999999999</v>
      </c>
      <c r="E27" s="1418">
        <v>34.83</v>
      </c>
      <c r="F27" s="1418">
        <v>33.08</v>
      </c>
    </row>
    <row r="28" spans="1:6" ht="15" customHeight="1" x14ac:dyDescent="0.25">
      <c r="A28" s="681" t="s">
        <v>866</v>
      </c>
      <c r="B28" s="1418">
        <v>100.154</v>
      </c>
      <c r="C28" s="1595">
        <v>97.736000000000004</v>
      </c>
      <c r="D28" s="1418">
        <v>94.808999999999997</v>
      </c>
      <c r="E28" s="1418">
        <v>90.570999999999998</v>
      </c>
      <c r="F28" s="1418">
        <v>86.635999999999996</v>
      </c>
    </row>
    <row r="29" spans="1:6" ht="15" customHeight="1" x14ac:dyDescent="0.25">
      <c r="A29" s="681" t="s">
        <v>864</v>
      </c>
      <c r="B29" s="1418">
        <v>91.019000000000005</v>
      </c>
      <c r="C29" s="1595">
        <v>88.847999999999999</v>
      </c>
      <c r="D29" s="1418">
        <v>86.087000000000003</v>
      </c>
      <c r="E29" s="1418">
        <v>82.941999999999993</v>
      </c>
      <c r="F29" s="1418">
        <v>79.013999999999996</v>
      </c>
    </row>
    <row r="30" spans="1:6" ht="20.149999999999999" customHeight="1" x14ac:dyDescent="0.25">
      <c r="A30" s="679" t="s">
        <v>1709</v>
      </c>
      <c r="B30" s="1410">
        <v>1399.9190000000001</v>
      </c>
      <c r="C30" s="1594">
        <v>1391.258</v>
      </c>
      <c r="D30" s="1410">
        <v>1373.7809999999999</v>
      </c>
      <c r="E30" s="1410">
        <v>1341.6130000000001</v>
      </c>
      <c r="F30" s="1410">
        <v>1322.9580000000001</v>
      </c>
    </row>
    <row r="31" spans="1:6" ht="20.149999999999999" customHeight="1" x14ac:dyDescent="0.25">
      <c r="A31" s="679" t="s">
        <v>536</v>
      </c>
      <c r="B31" s="1410">
        <v>318.303</v>
      </c>
      <c r="C31" s="1594">
        <v>313.83999999999997</v>
      </c>
      <c r="D31" s="1410">
        <v>307.327</v>
      </c>
      <c r="E31" s="1410">
        <v>298.47399999999999</v>
      </c>
      <c r="F31" s="1410">
        <v>288.42899999999997</v>
      </c>
    </row>
    <row r="32" spans="1:6" ht="15" customHeight="1" x14ac:dyDescent="0.25">
      <c r="A32" s="681" t="s">
        <v>868</v>
      </c>
      <c r="B32" s="290">
        <v>47.850999999999999</v>
      </c>
      <c r="C32" s="1596">
        <v>47.523000000000003</v>
      </c>
      <c r="D32" s="290">
        <v>46.613</v>
      </c>
      <c r="E32" s="1597">
        <v>45.253</v>
      </c>
      <c r="F32" s="290">
        <v>43.36</v>
      </c>
    </row>
    <row r="33" spans="1:6" ht="15" customHeight="1" x14ac:dyDescent="0.25">
      <c r="A33" s="681" t="s">
        <v>869</v>
      </c>
      <c r="B33" s="763">
        <v>50.155000000000001</v>
      </c>
      <c r="C33" s="1598">
        <v>49.594999999999999</v>
      </c>
      <c r="D33" s="763">
        <v>48.773000000000003</v>
      </c>
      <c r="E33" s="1599">
        <v>47.374000000000002</v>
      </c>
      <c r="F33" s="763">
        <v>45.996000000000002</v>
      </c>
    </row>
    <row r="34" spans="1:6" ht="15" customHeight="1" x14ac:dyDescent="0.25">
      <c r="A34" s="681" t="s">
        <v>867</v>
      </c>
      <c r="B34" s="290">
        <v>101.99</v>
      </c>
      <c r="C34" s="1596">
        <v>99.950999999999993</v>
      </c>
      <c r="D34" s="290">
        <v>97.457999999999998</v>
      </c>
      <c r="E34" s="1597">
        <v>94.155000000000001</v>
      </c>
      <c r="F34" s="290">
        <v>90.587999999999994</v>
      </c>
    </row>
    <row r="35" spans="1:6" ht="15" customHeight="1" x14ac:dyDescent="0.25">
      <c r="A35" s="681" t="s">
        <v>870</v>
      </c>
      <c r="B35" s="290">
        <v>47.365000000000002</v>
      </c>
      <c r="C35" s="1596">
        <v>46.674999999999997</v>
      </c>
      <c r="D35" s="290">
        <v>45.73</v>
      </c>
      <c r="E35" s="1597">
        <v>44.606000000000002</v>
      </c>
      <c r="F35" s="290">
        <v>43.173000000000002</v>
      </c>
    </row>
    <row r="36" spans="1:6" ht="15" customHeight="1" x14ac:dyDescent="0.25">
      <c r="A36" s="681" t="s">
        <v>871</v>
      </c>
      <c r="B36" s="290">
        <v>70.941999999999993</v>
      </c>
      <c r="C36" s="1596">
        <v>70.096000000000004</v>
      </c>
      <c r="D36" s="290">
        <v>68.753</v>
      </c>
      <c r="E36" s="1597">
        <v>67.085999999999999</v>
      </c>
      <c r="F36" s="290">
        <v>65.311999999999998</v>
      </c>
    </row>
    <row r="37" spans="1:6" ht="20.149999999999999" customHeight="1" x14ac:dyDescent="0.25">
      <c r="A37" s="679" t="s">
        <v>537</v>
      </c>
      <c r="B37" s="1600">
        <v>274.85500000000002</v>
      </c>
      <c r="C37" s="1601">
        <v>269.12900000000002</v>
      </c>
      <c r="D37" s="1600">
        <v>261.03899999999999</v>
      </c>
      <c r="E37" s="1602">
        <v>249.94499999999999</v>
      </c>
      <c r="F37" s="1600">
        <v>239.00899999999999</v>
      </c>
    </row>
    <row r="38" spans="1:6" ht="20.149999999999999" customHeight="1" x14ac:dyDescent="0.25">
      <c r="A38" s="771" t="s">
        <v>639</v>
      </c>
      <c r="B38" s="1600">
        <v>100.57599999999999</v>
      </c>
      <c r="C38" s="1601">
        <v>98.971000000000004</v>
      </c>
      <c r="D38" s="1600">
        <v>97.245000000000005</v>
      </c>
      <c r="E38" s="1602">
        <v>95.147000000000006</v>
      </c>
      <c r="F38" s="1600">
        <v>93.114999999999995</v>
      </c>
    </row>
    <row r="39" spans="1:6" ht="20.149999999999999" customHeight="1" x14ac:dyDescent="0.25">
      <c r="A39" s="771" t="s">
        <v>640</v>
      </c>
      <c r="B39" s="1600">
        <v>114.62</v>
      </c>
      <c r="C39" s="1601">
        <v>112.09699999999999</v>
      </c>
      <c r="D39" s="1600">
        <v>109.711</v>
      </c>
      <c r="E39" s="1602">
        <v>107.149</v>
      </c>
      <c r="F39" s="1600">
        <v>105.057</v>
      </c>
    </row>
    <row r="40" spans="1:6" ht="6" customHeight="1" thickBot="1" x14ac:dyDescent="0.3">
      <c r="A40" s="1591"/>
      <c r="B40" s="624"/>
      <c r="C40" s="624"/>
      <c r="D40" s="624"/>
      <c r="E40" s="624"/>
      <c r="F40" s="624"/>
    </row>
    <row r="41" spans="1:6" ht="6" customHeight="1" thickTop="1" x14ac:dyDescent="0.25">
      <c r="A41" s="768"/>
      <c r="B41" s="768"/>
      <c r="C41" s="768"/>
      <c r="D41" s="768"/>
      <c r="E41" s="768"/>
      <c r="F41" s="768"/>
    </row>
    <row r="42" spans="1:6" ht="62.25" customHeight="1" x14ac:dyDescent="0.25">
      <c r="A42" s="2740" t="s">
        <v>1710</v>
      </c>
      <c r="B42" s="2740"/>
      <c r="C42" s="2740"/>
      <c r="D42" s="2740"/>
      <c r="E42" s="2740"/>
      <c r="F42" s="2740"/>
    </row>
    <row r="43" spans="1:6" x14ac:dyDescent="0.25">
      <c r="A43" s="2814" t="s">
        <v>1697</v>
      </c>
      <c r="B43" s="2814"/>
      <c r="C43" s="2814"/>
      <c r="D43" s="2814"/>
      <c r="E43" s="2814"/>
      <c r="F43" s="2814"/>
    </row>
    <row r="44" spans="1:6" x14ac:dyDescent="0.25">
      <c r="A44" s="2836" t="s">
        <v>1711</v>
      </c>
      <c r="B44" s="2814"/>
      <c r="C44" s="2814"/>
      <c r="D44" s="2814"/>
      <c r="E44" s="2814"/>
      <c r="F44" s="2814"/>
    </row>
    <row r="46" spans="1:6" x14ac:dyDescent="0.25">
      <c r="A46" s="84" t="s">
        <v>304</v>
      </c>
    </row>
    <row r="47" spans="1:6" x14ac:dyDescent="0.25">
      <c r="A47" s="2833" t="s">
        <v>1712</v>
      </c>
      <c r="B47" s="2834"/>
      <c r="C47" s="2834"/>
      <c r="D47" s="2834"/>
      <c r="E47" s="2834"/>
      <c r="F47" s="2834"/>
    </row>
    <row r="48" spans="1:6" x14ac:dyDescent="0.25">
      <c r="A48" s="2834"/>
      <c r="B48" s="2834"/>
      <c r="C48" s="2834"/>
      <c r="D48" s="2834"/>
      <c r="E48" s="2834"/>
      <c r="F48" s="2834"/>
    </row>
  </sheetData>
  <mergeCells count="7">
    <mergeCell ref="A47:F48"/>
    <mergeCell ref="A3:F3"/>
    <mergeCell ref="A5:A8"/>
    <mergeCell ref="B5:F7"/>
    <mergeCell ref="A42:F42"/>
    <mergeCell ref="A43:F43"/>
    <mergeCell ref="A44:F44"/>
  </mergeCells>
  <hyperlinks>
    <hyperlink ref="A47" r:id="rId1" xr:uid="{7A60D78A-B4E8-45EF-B5AA-6B59982AA53E}"/>
    <hyperlink ref="A1" location="Índice!A1" display="Voltar ao índice" xr:uid="{62670EC2-26B6-4FA1-A85B-F0DFE56FDCFF}"/>
  </hyperlinks>
  <pageMargins left="0.7" right="0.7" top="0.75" bottom="0.75" header="0.3" footer="0.3"/>
  <pageSetup paperSize="9" orientation="portrait" r:id="rId2"/>
</worksheet>
</file>

<file path=xl/worksheets/sheet1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8DCAF2-A821-4B7C-B008-BA1EA5468F1A}">
  <sheetPr codeName="Sheet151"/>
  <dimension ref="A1:F16"/>
  <sheetViews>
    <sheetView workbookViewId="0">
      <selection activeCell="A3" sqref="A3:F3"/>
    </sheetView>
  </sheetViews>
  <sheetFormatPr defaultColWidth="9.1796875" defaultRowHeight="12.5" x14ac:dyDescent="0.25"/>
  <cols>
    <col min="1" max="1" width="29.7265625" style="85" customWidth="1"/>
    <col min="2" max="2" width="10.7265625" style="85" customWidth="1"/>
    <col min="3" max="4" width="8.7265625" style="85" customWidth="1"/>
    <col min="5" max="5" width="8.81640625" style="85" customWidth="1"/>
    <col min="6" max="6" width="6.81640625" style="85" customWidth="1"/>
    <col min="7" max="16384" width="9.1796875" style="85"/>
  </cols>
  <sheetData>
    <row r="1" spans="1:6" x14ac:dyDescent="0.25">
      <c r="A1" s="371" t="s">
        <v>325</v>
      </c>
    </row>
    <row r="2" spans="1:6" x14ac:dyDescent="0.25">
      <c r="A2" s="1544" t="s">
        <v>1731</v>
      </c>
    </row>
    <row r="3" spans="1:6" ht="25.5" customHeight="1" x14ac:dyDescent="0.25">
      <c r="A3" s="2518" t="s">
        <v>1713</v>
      </c>
      <c r="B3" s="2518"/>
      <c r="C3" s="2518"/>
      <c r="D3" s="2518"/>
      <c r="E3" s="2518"/>
      <c r="F3" s="2518"/>
    </row>
    <row r="4" spans="1:6" ht="14" x14ac:dyDescent="0.3">
      <c r="A4" s="1603"/>
      <c r="B4" s="132"/>
      <c r="C4" s="132"/>
      <c r="D4" s="132"/>
      <c r="F4" s="215" t="s">
        <v>1687</v>
      </c>
    </row>
    <row r="5" spans="1:6" ht="18" customHeight="1" x14ac:dyDescent="0.25">
      <c r="A5" s="1593" t="s">
        <v>1714</v>
      </c>
      <c r="B5" s="1563">
        <v>2024</v>
      </c>
      <c r="C5" s="1542">
        <v>2023</v>
      </c>
      <c r="D5" s="1542">
        <v>2022</v>
      </c>
      <c r="E5" s="1542">
        <v>2021</v>
      </c>
      <c r="F5" s="1542">
        <v>2020</v>
      </c>
    </row>
    <row r="6" spans="1:6" ht="7" customHeight="1" x14ac:dyDescent="0.3">
      <c r="A6" s="1604"/>
      <c r="B6" s="1605"/>
      <c r="C6" s="1604"/>
      <c r="D6" s="1604"/>
      <c r="E6" s="1604"/>
      <c r="F6" s="1604"/>
    </row>
    <row r="7" spans="1:6" ht="15" customHeight="1" x14ac:dyDescent="0.25">
      <c r="A7" s="1606" t="s">
        <v>4</v>
      </c>
      <c r="B7" s="1607">
        <v>4747.4089999999997</v>
      </c>
      <c r="C7" s="1607">
        <v>4669.1559999999999</v>
      </c>
      <c r="D7" s="1607">
        <v>4552.3890000000001</v>
      </c>
      <c r="E7" s="1608">
        <v>4394.6149999999998</v>
      </c>
      <c r="F7" s="1607">
        <v>4249</v>
      </c>
    </row>
    <row r="8" spans="1:6" ht="7" customHeight="1" x14ac:dyDescent="0.25">
      <c r="A8" s="1609"/>
      <c r="B8" s="1610"/>
      <c r="C8" s="1610"/>
      <c r="D8" s="1610"/>
      <c r="E8" s="1611"/>
      <c r="F8" s="1610"/>
    </row>
    <row r="9" spans="1:6" ht="15" customHeight="1" x14ac:dyDescent="0.25">
      <c r="A9" s="1612" t="s">
        <v>1715</v>
      </c>
      <c r="B9" s="1613">
        <v>405.32799999999997</v>
      </c>
      <c r="C9" s="1613">
        <v>405.13799999999998</v>
      </c>
      <c r="D9" s="1613">
        <v>413.423</v>
      </c>
      <c r="E9" s="1614">
        <v>420.20800000000003</v>
      </c>
      <c r="F9" s="1613">
        <v>422.387</v>
      </c>
    </row>
    <row r="10" spans="1:6" ht="15" customHeight="1" x14ac:dyDescent="0.25">
      <c r="A10" s="1612" t="s">
        <v>1716</v>
      </c>
      <c r="B10" s="1613">
        <v>1574.704</v>
      </c>
      <c r="C10" s="1613">
        <v>1674.2829999999999</v>
      </c>
      <c r="D10" s="1613">
        <v>1697.462</v>
      </c>
      <c r="E10" s="1614">
        <v>1711.3040000000001</v>
      </c>
      <c r="F10" s="1613">
        <v>1691.5060000000001</v>
      </c>
    </row>
    <row r="11" spans="1:6" ht="15" customHeight="1" x14ac:dyDescent="0.25">
      <c r="A11" s="1612" t="s">
        <v>1717</v>
      </c>
      <c r="B11" s="1613">
        <v>2767.377</v>
      </c>
      <c r="C11" s="1613">
        <v>2589.7350000000001</v>
      </c>
      <c r="D11" s="1613">
        <v>2441.5039999999999</v>
      </c>
      <c r="E11" s="1614">
        <v>2263.1030000000001</v>
      </c>
      <c r="F11" s="1613">
        <v>2135.107</v>
      </c>
    </row>
    <row r="12" spans="1:6" ht="7" customHeight="1" thickBot="1" x14ac:dyDescent="0.3">
      <c r="A12" s="1615"/>
      <c r="B12" s="1615"/>
      <c r="C12" s="1615"/>
      <c r="D12" s="1615"/>
      <c r="E12" s="1615"/>
      <c r="F12" s="1615"/>
    </row>
    <row r="13" spans="1:6" ht="13.5" thickTop="1" x14ac:dyDescent="0.3">
      <c r="A13" s="1616" t="s">
        <v>1718</v>
      </c>
      <c r="B13" s="1617"/>
      <c r="C13" s="1617"/>
      <c r="D13" s="1617"/>
      <c r="E13" s="1618"/>
      <c r="F13" s="1618"/>
    </row>
    <row r="14" spans="1:6" ht="13" x14ac:dyDescent="0.3">
      <c r="A14" s="1619" t="s">
        <v>1719</v>
      </c>
      <c r="B14" s="1617"/>
      <c r="C14" s="1617"/>
      <c r="D14" s="1617"/>
      <c r="E14" s="1618"/>
      <c r="F14" s="1618"/>
    </row>
    <row r="15" spans="1:6" ht="40.5" customHeight="1" x14ac:dyDescent="0.25">
      <c r="A15" s="2837" t="s">
        <v>1720</v>
      </c>
      <c r="B15" s="2837"/>
      <c r="C15" s="2837"/>
      <c r="D15" s="2837"/>
      <c r="E15" s="2837"/>
      <c r="F15" s="2837"/>
    </row>
    <row r="16" spans="1:6" ht="18" customHeight="1" x14ac:dyDescent="0.25">
      <c r="A16" s="2832" t="s">
        <v>1697</v>
      </c>
      <c r="B16" s="2832"/>
      <c r="C16" s="2832"/>
      <c r="D16" s="2832"/>
      <c r="E16" s="2832"/>
    </row>
  </sheetData>
  <mergeCells count="3">
    <mergeCell ref="A3:F3"/>
    <mergeCell ref="A15:F15"/>
    <mergeCell ref="A16:E16"/>
  </mergeCells>
  <hyperlinks>
    <hyperlink ref="A1" location="Índice!A1" display="Voltar ao índice" xr:uid="{A64EE355-3085-4DFE-AF56-C1E932826DF0}"/>
  </hyperlinks>
  <pageMargins left="0.46" right="0.2" top="0.75" bottom="0.75" header="0.3" footer="0.3"/>
  <pageSetup paperSize="9" orientation="portrait" r:id="rId1"/>
</worksheet>
</file>

<file path=xl/worksheets/sheet1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66D4F-8F96-4E7C-961E-5F32E327D5D7}">
  <sheetPr codeName="Sheet152"/>
  <dimension ref="A1:G16"/>
  <sheetViews>
    <sheetView workbookViewId="0"/>
  </sheetViews>
  <sheetFormatPr defaultColWidth="9.1796875" defaultRowHeight="12.5" x14ac:dyDescent="0.25"/>
  <cols>
    <col min="1" max="1" width="29.7265625" style="85" customWidth="1"/>
    <col min="2" max="2" width="10.7265625" style="85" customWidth="1"/>
    <col min="3" max="4" width="8.7265625" style="85" customWidth="1"/>
    <col min="5" max="5" width="8.81640625" style="85" customWidth="1"/>
    <col min="6" max="6" width="6.81640625" style="85" customWidth="1"/>
    <col min="7" max="16384" width="9.1796875" style="85"/>
  </cols>
  <sheetData>
    <row r="1" spans="1:7" x14ac:dyDescent="0.25">
      <c r="A1" s="371" t="s">
        <v>325</v>
      </c>
    </row>
    <row r="2" spans="1:7" x14ac:dyDescent="0.25">
      <c r="A2" s="1544" t="s">
        <v>1732</v>
      </c>
    </row>
    <row r="3" spans="1:7" ht="25" customHeight="1" x14ac:dyDescent="0.25">
      <c r="A3" s="2838" t="s">
        <v>1721</v>
      </c>
      <c r="B3" s="2839"/>
      <c r="C3" s="2839"/>
      <c r="D3" s="2839"/>
      <c r="E3" s="2839"/>
      <c r="F3" s="2839"/>
    </row>
    <row r="4" spans="1:7" ht="14" x14ac:dyDescent="0.3">
      <c r="A4" s="1603"/>
      <c r="B4" s="132"/>
      <c r="C4" s="132"/>
      <c r="D4" s="1012"/>
      <c r="E4" s="1012"/>
      <c r="F4" s="215" t="s">
        <v>240</v>
      </c>
    </row>
    <row r="5" spans="1:7" x14ac:dyDescent="0.25">
      <c r="A5" s="1593" t="s">
        <v>1714</v>
      </c>
      <c r="B5" s="1542">
        <v>2024</v>
      </c>
      <c r="C5" s="1542">
        <v>2023</v>
      </c>
      <c r="D5" s="1542">
        <v>2022</v>
      </c>
      <c r="E5" s="1542">
        <v>2021</v>
      </c>
      <c r="F5" s="1564">
        <v>2020</v>
      </c>
    </row>
    <row r="6" spans="1:7" ht="14" x14ac:dyDescent="0.3">
      <c r="A6" s="1604"/>
      <c r="B6" s="1604"/>
      <c r="C6" s="1604"/>
      <c r="D6" s="1604"/>
      <c r="E6" s="1604"/>
      <c r="F6" s="1605"/>
    </row>
    <row r="7" spans="1:7" x14ac:dyDescent="0.25">
      <c r="A7" s="1606" t="s">
        <v>4</v>
      </c>
      <c r="B7" s="1620">
        <v>2244939.86</v>
      </c>
      <c r="C7" s="1621">
        <v>2106999.14</v>
      </c>
      <c r="D7" s="1620">
        <v>1908868.628</v>
      </c>
      <c r="E7" s="1622">
        <v>1819838.56</v>
      </c>
      <c r="F7" s="1620">
        <v>1754883.625</v>
      </c>
    </row>
    <row r="8" spans="1:7" x14ac:dyDescent="0.25">
      <c r="A8" s="1609"/>
      <c r="B8" s="1623"/>
      <c r="C8" s="1624"/>
      <c r="D8" s="1623"/>
      <c r="E8" s="1625"/>
      <c r="F8" s="1623"/>
    </row>
    <row r="9" spans="1:7" x14ac:dyDescent="0.25">
      <c r="A9" s="1612" t="s">
        <v>1722</v>
      </c>
      <c r="B9" s="1626">
        <v>97136.42</v>
      </c>
      <c r="C9" s="1627">
        <v>94234.858999999997</v>
      </c>
      <c r="D9" s="1626">
        <v>95753.592999999993</v>
      </c>
      <c r="E9" s="1628">
        <v>96453.047999999995</v>
      </c>
      <c r="F9" s="1626">
        <v>99715.95</v>
      </c>
    </row>
    <row r="10" spans="1:7" x14ac:dyDescent="0.25">
      <c r="A10" s="1612" t="s">
        <v>1723</v>
      </c>
      <c r="B10" s="1627">
        <v>606578.02300000004</v>
      </c>
      <c r="C10" s="1627">
        <v>603570.495</v>
      </c>
      <c r="D10" s="1627">
        <v>577830.94499999995</v>
      </c>
      <c r="E10" s="89">
        <v>580787.27500000002</v>
      </c>
      <c r="F10" s="1627">
        <v>559450.76500000001</v>
      </c>
    </row>
    <row r="11" spans="1:7" x14ac:dyDescent="0.25">
      <c r="A11" s="1612" t="s">
        <v>1724</v>
      </c>
      <c r="B11" s="1627">
        <v>1541225.4180000001</v>
      </c>
      <c r="C11" s="1627">
        <v>1409193.784</v>
      </c>
      <c r="D11" s="1627">
        <v>1235284.091</v>
      </c>
      <c r="E11" s="89">
        <v>1142598.2379999999</v>
      </c>
      <c r="F11" s="1627">
        <v>1095716.9099999999</v>
      </c>
    </row>
    <row r="12" spans="1:7" ht="13" thickBot="1" x14ac:dyDescent="0.3">
      <c r="A12" s="1615"/>
      <c r="B12" s="1615"/>
      <c r="C12" s="1615"/>
      <c r="D12" s="1615"/>
      <c r="E12" s="1615"/>
      <c r="F12" s="1615"/>
    </row>
    <row r="13" spans="1:7" ht="13.5" thickTop="1" x14ac:dyDescent="0.3">
      <c r="A13" s="1616" t="s">
        <v>1718</v>
      </c>
      <c r="B13" s="1617"/>
      <c r="C13" s="1617"/>
      <c r="D13" s="1618"/>
      <c r="E13" s="1618"/>
      <c r="F13" s="1618"/>
      <c r="G13" s="1618"/>
    </row>
    <row r="14" spans="1:7" ht="13" x14ac:dyDescent="0.3">
      <c r="A14" s="1619" t="s">
        <v>1719</v>
      </c>
      <c r="B14" s="1617"/>
      <c r="C14" s="1617"/>
      <c r="D14" s="1618"/>
      <c r="E14" s="1618"/>
      <c r="F14" s="1618"/>
      <c r="G14" s="1618"/>
    </row>
    <row r="15" spans="1:7" ht="82.5" customHeight="1" x14ac:dyDescent="0.25">
      <c r="A15" s="2840" t="s">
        <v>1725</v>
      </c>
      <c r="B15" s="2841"/>
      <c r="C15" s="2841"/>
      <c r="D15" s="2841"/>
      <c r="E15" s="2841"/>
      <c r="F15" s="2841"/>
      <c r="G15" s="511"/>
    </row>
    <row r="16" spans="1:7" ht="17.25" customHeight="1" x14ac:dyDescent="0.25">
      <c r="A16" s="1629" t="s">
        <v>1697</v>
      </c>
    </row>
  </sheetData>
  <mergeCells count="2">
    <mergeCell ref="A3:F3"/>
    <mergeCell ref="A15:F15"/>
  </mergeCells>
  <hyperlinks>
    <hyperlink ref="A1" location="Índice!A1" display="Voltar ao índice" xr:uid="{66CD7979-4FC7-45D0-BD80-E8B6DC4D261E}"/>
  </hyperlinks>
  <pageMargins left="0.46" right="0.2" top="0.75" bottom="0.75" header="0.3" footer="0.3"/>
  <pageSetup paperSize="9" orientation="portrait" r:id="rId1"/>
</worksheet>
</file>

<file path=xl/worksheets/sheet1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BD4134-911A-402F-AA09-641C2F4277F7}">
  <sheetPr codeName="Sheet154">
    <pageSetUpPr fitToPage="1"/>
  </sheetPr>
  <dimension ref="A1:J510"/>
  <sheetViews>
    <sheetView showGridLines="0" workbookViewId="0"/>
  </sheetViews>
  <sheetFormatPr defaultColWidth="23" defaultRowHeight="9" x14ac:dyDescent="0.2"/>
  <cols>
    <col min="1" max="1" width="30.26953125" style="1743" customWidth="1"/>
    <col min="2" max="2" width="17.1796875" style="1743" customWidth="1"/>
    <col min="3" max="3" width="10.7265625" style="1743" customWidth="1"/>
    <col min="4" max="4" width="15.54296875" style="1743" customWidth="1"/>
    <col min="5" max="5" width="13.54296875" style="1743" customWidth="1"/>
    <col min="6" max="6" width="14.7265625" style="1743" customWidth="1"/>
    <col min="7" max="8" width="10.7265625" style="1743" customWidth="1"/>
    <col min="9" max="10" width="14.7265625" style="1743" customWidth="1"/>
    <col min="11" max="16384" width="23" style="1743"/>
  </cols>
  <sheetData>
    <row r="1" spans="1:10" s="1740" customFormat="1" ht="15" customHeight="1" x14ac:dyDescent="0.25">
      <c r="A1" s="371" t="s">
        <v>325</v>
      </c>
      <c r="B1" s="1739"/>
      <c r="C1" s="1739"/>
      <c r="D1" s="1739"/>
      <c r="E1" s="1739"/>
      <c r="F1" s="1739"/>
    </row>
    <row r="2" spans="1:10" ht="19.5" customHeight="1" x14ac:dyDescent="0.25">
      <c r="A2" s="1741" t="s">
        <v>1960</v>
      </c>
      <c r="B2" s="1741"/>
      <c r="C2" s="1741"/>
      <c r="D2" s="1741"/>
      <c r="E2" s="1741"/>
      <c r="F2" s="1742"/>
      <c r="G2" s="1741"/>
      <c r="H2" s="1741"/>
      <c r="I2" s="1741"/>
      <c r="J2" s="1741"/>
    </row>
    <row r="3" spans="1:10" s="1740" customFormat="1" ht="19.5" customHeight="1" x14ac:dyDescent="0.2">
      <c r="A3" s="2859" t="s">
        <v>1839</v>
      </c>
      <c r="B3" s="2859"/>
      <c r="C3" s="2859"/>
      <c r="D3" s="2859"/>
      <c r="E3" s="2859"/>
      <c r="F3" s="2859"/>
      <c r="G3" s="2859"/>
      <c r="H3" s="2859"/>
      <c r="I3" s="2859"/>
      <c r="J3" s="2859"/>
    </row>
    <row r="4" spans="1:10" s="31" customFormat="1" ht="13" customHeight="1" x14ac:dyDescent="0.25">
      <c r="A4" s="557"/>
      <c r="B4" s="557"/>
      <c r="C4" s="557"/>
      <c r="D4" s="113"/>
      <c r="E4" s="1744"/>
      <c r="G4" s="1767"/>
      <c r="H4" s="1767"/>
      <c r="I4" s="1767"/>
      <c r="J4" s="1745" t="s">
        <v>1840</v>
      </c>
    </row>
    <row r="5" spans="1:10" s="31" customFormat="1" ht="18" customHeight="1" x14ac:dyDescent="0.25">
      <c r="A5" s="1746" t="s">
        <v>1841</v>
      </c>
      <c r="B5" s="1747" t="s">
        <v>1842</v>
      </c>
      <c r="C5" s="2855">
        <v>2023</v>
      </c>
      <c r="D5" s="2856"/>
      <c r="E5" s="2856"/>
      <c r="F5" s="2861"/>
      <c r="G5" s="2857">
        <v>2022</v>
      </c>
      <c r="H5" s="2858"/>
      <c r="I5" s="2858"/>
      <c r="J5" s="2858"/>
    </row>
    <row r="6" spans="1:10" s="31" customFormat="1" ht="30" customHeight="1" x14ac:dyDescent="0.25">
      <c r="A6" s="1748"/>
      <c r="B6" s="1749" t="s">
        <v>1843</v>
      </c>
      <c r="C6" s="2855" t="s">
        <v>1843</v>
      </c>
      <c r="D6" s="2856"/>
      <c r="E6" s="2856"/>
      <c r="F6" s="2861"/>
      <c r="G6" s="2855" t="s">
        <v>1843</v>
      </c>
      <c r="H6" s="2856"/>
      <c r="I6" s="2856"/>
      <c r="J6" s="2856"/>
    </row>
    <row r="7" spans="1:10" s="31" customFormat="1" ht="31.5" customHeight="1" x14ac:dyDescent="0.25">
      <c r="A7" s="1750"/>
      <c r="B7" s="2775" t="s">
        <v>4</v>
      </c>
      <c r="C7" s="2775" t="s">
        <v>4</v>
      </c>
      <c r="D7" s="2775" t="s">
        <v>1844</v>
      </c>
      <c r="E7" s="2847" t="s">
        <v>1845</v>
      </c>
      <c r="F7" s="2847" t="s">
        <v>1846</v>
      </c>
      <c r="G7" s="2775" t="s">
        <v>4</v>
      </c>
      <c r="H7" s="2775" t="s">
        <v>1844</v>
      </c>
      <c r="I7" s="2847" t="s">
        <v>1845</v>
      </c>
      <c r="J7" s="2844" t="s">
        <v>1846</v>
      </c>
    </row>
    <row r="8" spans="1:10" s="31" customFormat="1" ht="14.15" customHeight="1" x14ac:dyDescent="0.25">
      <c r="A8" s="1750"/>
      <c r="B8" s="2776"/>
      <c r="C8" s="2776"/>
      <c r="D8" s="2776"/>
      <c r="E8" s="2853"/>
      <c r="F8" s="2853"/>
      <c r="G8" s="2776"/>
      <c r="H8" s="2776"/>
      <c r="I8" s="2848"/>
      <c r="J8" s="2845"/>
    </row>
    <row r="9" spans="1:10" s="31" customFormat="1" ht="14.15" customHeight="1" x14ac:dyDescent="0.25">
      <c r="A9" s="1751" t="s">
        <v>1847</v>
      </c>
      <c r="B9" s="2850"/>
      <c r="C9" s="2850"/>
      <c r="D9" s="2850"/>
      <c r="E9" s="2854"/>
      <c r="F9" s="2854"/>
      <c r="G9" s="2850"/>
      <c r="H9" s="2850"/>
      <c r="I9" s="2849"/>
      <c r="J9" s="2846"/>
    </row>
    <row r="10" spans="1:10" s="1756" customFormat="1" ht="14.25" customHeight="1" x14ac:dyDescent="0.25">
      <c r="A10" s="2851" t="s">
        <v>1848</v>
      </c>
      <c r="B10" s="1752"/>
      <c r="C10" s="1753"/>
      <c r="D10" s="1753"/>
      <c r="E10" s="1754"/>
      <c r="F10" s="1755"/>
      <c r="G10" s="1767"/>
      <c r="H10" s="1767"/>
      <c r="I10" s="1767"/>
      <c r="J10" s="1767"/>
    </row>
    <row r="11" spans="1:10" s="1756" customFormat="1" ht="14.25" customHeight="1" x14ac:dyDescent="0.25">
      <c r="A11" s="2852"/>
      <c r="B11" s="1799">
        <v>90438253.000000015</v>
      </c>
      <c r="C11" s="1799">
        <v>82746909.000000015</v>
      </c>
      <c r="D11" s="2349">
        <v>49680433.000000015</v>
      </c>
      <c r="E11" s="1799">
        <v>32520184.999999996</v>
      </c>
      <c r="F11" s="2350">
        <v>546291</v>
      </c>
      <c r="G11" s="1768">
        <v>79095323</v>
      </c>
      <c r="H11" s="1752">
        <v>48403612.000000007</v>
      </c>
      <c r="I11" s="1768">
        <v>30174841</v>
      </c>
      <c r="J11" s="1768">
        <v>516870</v>
      </c>
    </row>
    <row r="12" spans="1:10" s="1756" customFormat="1" ht="14.25" customHeight="1" x14ac:dyDescent="0.25">
      <c r="A12" s="113" t="s">
        <v>1849</v>
      </c>
      <c r="B12" s="2357">
        <v>1047977.0000000001</v>
      </c>
      <c r="C12" s="1802">
        <v>983731.00000000012</v>
      </c>
      <c r="D12" s="2351">
        <v>200839.99999999997</v>
      </c>
      <c r="E12" s="1802">
        <v>763574.00000000012</v>
      </c>
      <c r="F12" s="2352">
        <v>19317</v>
      </c>
      <c r="G12" s="1769">
        <v>936636.00000000012</v>
      </c>
      <c r="H12" s="1770">
        <v>177156</v>
      </c>
      <c r="I12" s="1769">
        <v>743901.00000000012</v>
      </c>
      <c r="J12" s="1769">
        <v>15578.999999999998</v>
      </c>
    </row>
    <row r="13" spans="1:10" s="31" customFormat="1" ht="14.25" customHeight="1" x14ac:dyDescent="0.25">
      <c r="A13" s="113" t="s">
        <v>1850</v>
      </c>
      <c r="B13" s="1802">
        <v>300861</v>
      </c>
      <c r="C13" s="1802">
        <v>299959</v>
      </c>
      <c r="D13" s="1802">
        <v>111400</v>
      </c>
      <c r="E13" s="1802">
        <v>170805</v>
      </c>
      <c r="F13" s="2352">
        <v>17754</v>
      </c>
      <c r="G13" s="1769">
        <v>279172</v>
      </c>
      <c r="H13" s="1769">
        <v>94448</v>
      </c>
      <c r="I13" s="1769">
        <v>170428.99999999997</v>
      </c>
      <c r="J13" s="1769">
        <v>14295</v>
      </c>
    </row>
    <row r="14" spans="1:10" s="31" customFormat="1" ht="14.25" customHeight="1" x14ac:dyDescent="0.25">
      <c r="A14" s="113"/>
      <c r="B14" s="2357"/>
      <c r="C14" s="1799"/>
      <c r="D14" s="84"/>
      <c r="E14" s="84"/>
      <c r="F14" s="2353"/>
      <c r="G14" s="1768"/>
    </row>
    <row r="15" spans="1:10" s="31" customFormat="1" ht="14.25" customHeight="1" x14ac:dyDescent="0.25">
      <c r="A15" s="559" t="s">
        <v>1851</v>
      </c>
      <c r="B15" s="1799">
        <v>82648720</v>
      </c>
      <c r="C15" s="1799">
        <v>75264034</v>
      </c>
      <c r="D15" s="1799">
        <v>48225372</v>
      </c>
      <c r="E15" s="1799">
        <v>26558752.000000007</v>
      </c>
      <c r="F15" s="2350">
        <v>479909.99999999994</v>
      </c>
      <c r="G15" s="1768">
        <v>72867803</v>
      </c>
      <c r="H15" s="1768">
        <v>46080546</v>
      </c>
      <c r="I15" s="1768">
        <v>26329871.000000004</v>
      </c>
      <c r="J15" s="1768">
        <v>457386</v>
      </c>
    </row>
    <row r="16" spans="1:10" s="31" customFormat="1" ht="14.25" customHeight="1" x14ac:dyDescent="0.25">
      <c r="A16" s="559" t="s">
        <v>1852</v>
      </c>
      <c r="B16" s="1799">
        <v>23564871</v>
      </c>
      <c r="C16" s="1799">
        <v>21547921</v>
      </c>
      <c r="D16" s="1799">
        <v>11171370</v>
      </c>
      <c r="E16" s="1799">
        <v>10113942</v>
      </c>
      <c r="F16" s="2350">
        <v>262609</v>
      </c>
      <c r="G16" s="1768">
        <v>20375140</v>
      </c>
      <c r="H16" s="1768">
        <v>10675467</v>
      </c>
      <c r="I16" s="1768">
        <v>9453914</v>
      </c>
      <c r="J16" s="1768">
        <v>245759</v>
      </c>
    </row>
    <row r="17" spans="1:10" s="31" customFormat="1" ht="32.25" customHeight="1" x14ac:dyDescent="0.25">
      <c r="A17" s="1757" t="s">
        <v>1853</v>
      </c>
      <c r="B17" s="1802">
        <v>320961</v>
      </c>
      <c r="C17" s="1802">
        <v>322773</v>
      </c>
      <c r="D17" s="1802">
        <v>40937</v>
      </c>
      <c r="E17" s="1802">
        <v>273842</v>
      </c>
      <c r="F17" s="2352">
        <v>7994</v>
      </c>
      <c r="G17" s="1769">
        <v>299076</v>
      </c>
      <c r="H17" s="1769">
        <v>37699</v>
      </c>
      <c r="I17" s="1769">
        <v>254643.00000000003</v>
      </c>
      <c r="J17" s="1769">
        <v>6734</v>
      </c>
    </row>
    <row r="18" spans="1:10" s="31" customFormat="1" ht="14.25" customHeight="1" x14ac:dyDescent="0.25">
      <c r="A18" s="113" t="s">
        <v>1854</v>
      </c>
      <c r="B18" s="1802">
        <v>54005</v>
      </c>
      <c r="C18" s="1802">
        <v>68170</v>
      </c>
      <c r="D18" s="1802">
        <v>6818</v>
      </c>
      <c r="E18" s="1802">
        <v>53609</v>
      </c>
      <c r="F18" s="2352">
        <v>7743</v>
      </c>
      <c r="G18" s="1769">
        <v>61877</v>
      </c>
      <c r="H18" s="1769">
        <v>6100</v>
      </c>
      <c r="I18" s="1769">
        <v>49251</v>
      </c>
      <c r="J18" s="1769">
        <v>6526</v>
      </c>
    </row>
    <row r="19" spans="1:10" s="31" customFormat="1" ht="14.25" customHeight="1" x14ac:dyDescent="0.25">
      <c r="A19" s="113"/>
      <c r="B19" s="2357"/>
      <c r="C19" s="1799"/>
      <c r="D19" s="2351"/>
      <c r="E19" s="1799"/>
      <c r="F19" s="2350"/>
      <c r="G19" s="1768"/>
      <c r="H19" s="1770"/>
      <c r="I19" s="1768"/>
      <c r="J19" s="1768"/>
    </row>
    <row r="20" spans="1:10" s="31" customFormat="1" ht="14.25" customHeight="1" x14ac:dyDescent="0.25">
      <c r="A20" s="559" t="s">
        <v>1855</v>
      </c>
      <c r="B20" s="1799">
        <v>59083849</v>
      </c>
      <c r="C20" s="1799">
        <v>53716113.000000007</v>
      </c>
      <c r="D20" s="1799">
        <v>37054002</v>
      </c>
      <c r="E20" s="1799">
        <v>16444810.000000007</v>
      </c>
      <c r="F20" s="2350">
        <v>217300.99999999994</v>
      </c>
      <c r="G20" s="1768">
        <v>52492663</v>
      </c>
      <c r="H20" s="1768">
        <v>35405079</v>
      </c>
      <c r="I20" s="1768">
        <v>16875957.000000004</v>
      </c>
      <c r="J20" s="1768">
        <v>211627</v>
      </c>
    </row>
    <row r="21" spans="1:10" s="31" customFormat="1" ht="14.25" customHeight="1" x14ac:dyDescent="0.25">
      <c r="A21" s="113" t="s">
        <v>1856</v>
      </c>
      <c r="B21" s="1802">
        <v>507181.00000000006</v>
      </c>
      <c r="C21" s="1802">
        <v>479452</v>
      </c>
      <c r="D21" s="1802">
        <v>145779</v>
      </c>
      <c r="E21" s="1802">
        <v>323501</v>
      </c>
      <c r="F21" s="2352">
        <v>10172</v>
      </c>
      <c r="G21" s="1769">
        <v>491094</v>
      </c>
      <c r="H21" s="1769">
        <v>129547</v>
      </c>
      <c r="I21" s="1769">
        <v>353656</v>
      </c>
      <c r="J21" s="1769">
        <v>7891</v>
      </c>
    </row>
    <row r="22" spans="1:10" s="31" customFormat="1" ht="14.25" customHeight="1" x14ac:dyDescent="0.25">
      <c r="A22" s="113" t="s">
        <v>1854</v>
      </c>
      <c r="B22" s="1802">
        <v>207029</v>
      </c>
      <c r="C22" s="1802">
        <v>193866.99999999997</v>
      </c>
      <c r="D22" s="1802">
        <v>97878.999999999985</v>
      </c>
      <c r="E22" s="1802">
        <v>87029.999999999985</v>
      </c>
      <c r="F22" s="2352">
        <v>8958</v>
      </c>
      <c r="G22" s="1769">
        <v>204650</v>
      </c>
      <c r="H22" s="1769">
        <v>83079</v>
      </c>
      <c r="I22" s="1769">
        <v>114667.00000000001</v>
      </c>
      <c r="J22" s="1769">
        <v>6904</v>
      </c>
    </row>
    <row r="23" spans="1:10" s="31" customFormat="1" ht="14.25" customHeight="1" x14ac:dyDescent="0.25">
      <c r="A23" s="113"/>
      <c r="B23" s="2357"/>
      <c r="C23" s="1799"/>
      <c r="D23" s="2351"/>
      <c r="E23" s="1799"/>
      <c r="F23" s="2350"/>
      <c r="G23" s="1768"/>
      <c r="H23" s="1770"/>
      <c r="I23" s="1768"/>
      <c r="J23" s="1768"/>
    </row>
    <row r="24" spans="1:10" s="31" customFormat="1" ht="14.25" customHeight="1" x14ac:dyDescent="0.25">
      <c r="A24" s="559" t="s">
        <v>1857</v>
      </c>
      <c r="B24" s="1799">
        <v>7789533.0000000149</v>
      </c>
      <c r="C24" s="1799">
        <v>7482875.0000000037</v>
      </c>
      <c r="D24" s="1799">
        <v>1455061.0000000149</v>
      </c>
      <c r="E24" s="1799">
        <v>5961432.9999999888</v>
      </c>
      <c r="F24" s="2350">
        <v>66381.000000000058</v>
      </c>
      <c r="G24" s="1768">
        <v>6227520.0000000037</v>
      </c>
      <c r="H24" s="1768">
        <v>2323066.0000000075</v>
      </c>
      <c r="I24" s="1768">
        <v>3844969.9999999963</v>
      </c>
      <c r="J24" s="1768">
        <v>59484</v>
      </c>
    </row>
    <row r="25" spans="1:10" s="31" customFormat="1" ht="14.25" customHeight="1" x14ac:dyDescent="0.25">
      <c r="A25" s="113" t="s">
        <v>1856</v>
      </c>
      <c r="B25" s="1802">
        <v>219835.00000000006</v>
      </c>
      <c r="C25" s="1802">
        <v>181506.00000000009</v>
      </c>
      <c r="D25" s="1802">
        <v>14123.999999999971</v>
      </c>
      <c r="E25" s="1802">
        <v>166231.00000000012</v>
      </c>
      <c r="F25" s="2352">
        <v>1151</v>
      </c>
      <c r="G25" s="1769">
        <v>146466.00000000012</v>
      </c>
      <c r="H25" s="1769">
        <v>9910</v>
      </c>
      <c r="I25" s="1769">
        <v>135602.00000000012</v>
      </c>
      <c r="J25" s="1769">
        <v>953.99999999999818</v>
      </c>
    </row>
    <row r="26" spans="1:10" s="31" customFormat="1" ht="14.25" customHeight="1" x14ac:dyDescent="0.25">
      <c r="A26" s="113" t="s">
        <v>1854</v>
      </c>
      <c r="B26" s="1802">
        <v>39827</v>
      </c>
      <c r="C26" s="1802">
        <v>37922.000000000029</v>
      </c>
      <c r="D26" s="1802">
        <v>6703.0000000000146</v>
      </c>
      <c r="E26" s="1802">
        <v>30166.000000000015</v>
      </c>
      <c r="F26" s="2352">
        <v>1053</v>
      </c>
      <c r="G26" s="1769">
        <v>12644.999999999956</v>
      </c>
      <c r="H26" s="1769">
        <v>5269</v>
      </c>
      <c r="I26" s="1769">
        <v>6510.9999999999563</v>
      </c>
      <c r="J26" s="1769">
        <v>865</v>
      </c>
    </row>
    <row r="27" spans="1:10" ht="7" customHeight="1" thickBot="1" x14ac:dyDescent="0.3">
      <c r="A27" s="1758"/>
      <c r="B27" s="1759"/>
      <c r="C27" s="1759"/>
      <c r="D27" s="1760"/>
      <c r="E27" s="1760"/>
      <c r="F27" s="1761"/>
      <c r="G27" s="1761"/>
      <c r="H27" s="1761"/>
      <c r="I27" s="1761"/>
      <c r="J27" s="1761"/>
    </row>
    <row r="28" spans="1:10" ht="3.75" customHeight="1" thickTop="1" x14ac:dyDescent="0.2">
      <c r="A28" s="1764"/>
      <c r="B28" s="1765"/>
      <c r="C28" s="1765"/>
      <c r="D28" s="1766"/>
      <c r="E28" s="1766"/>
      <c r="F28" s="1766"/>
      <c r="G28" s="1762"/>
      <c r="H28" s="1763"/>
    </row>
    <row r="29" spans="1:10" ht="10.5" x14ac:dyDescent="0.25">
      <c r="A29" s="113" t="s">
        <v>1858</v>
      </c>
      <c r="B29" s="113"/>
      <c r="C29" s="113"/>
      <c r="D29" s="1769"/>
      <c r="E29" s="1769"/>
      <c r="F29" s="1769"/>
    </row>
    <row r="30" spans="1:10" s="31" customFormat="1" ht="23.5" customHeight="1" x14ac:dyDescent="0.25">
      <c r="A30" s="2860" t="s">
        <v>2149</v>
      </c>
      <c r="B30" s="2860"/>
      <c r="C30" s="2860"/>
      <c r="D30" s="2860"/>
      <c r="E30" s="2860"/>
      <c r="F30" s="2860"/>
      <c r="G30" s="2860"/>
      <c r="H30" s="2860"/>
      <c r="I30" s="2860"/>
      <c r="J30" s="2860"/>
    </row>
    <row r="31" spans="1:10" s="31" customFormat="1" ht="12.5" x14ac:dyDescent="0.25">
      <c r="A31" s="2842" t="s">
        <v>1859</v>
      </c>
      <c r="B31" s="2843"/>
      <c r="C31" s="2843"/>
      <c r="D31" s="2843"/>
      <c r="E31" s="2843"/>
      <c r="F31" s="2843"/>
    </row>
    <row r="32" spans="1:10" s="31" customFormat="1" ht="10.5" x14ac:dyDescent="0.25">
      <c r="A32" s="31" t="s">
        <v>1860</v>
      </c>
    </row>
    <row r="33" spans="1:6" s="31" customFormat="1" ht="10.5" x14ac:dyDescent="0.25">
      <c r="A33" s="31" t="s">
        <v>1861</v>
      </c>
    </row>
    <row r="34" spans="1:6" s="31" customFormat="1" ht="13" customHeight="1" x14ac:dyDescent="0.25">
      <c r="A34" s="559" t="s">
        <v>2148</v>
      </c>
    </row>
    <row r="35" spans="1:6" x14ac:dyDescent="0.2">
      <c r="A35" s="1767"/>
      <c r="B35" s="1767"/>
      <c r="C35" s="1767"/>
      <c r="D35" s="1767"/>
      <c r="E35" s="1767"/>
      <c r="F35" s="1767"/>
    </row>
    <row r="36" spans="1:6" x14ac:dyDescent="0.2">
      <c r="A36" s="1767"/>
      <c r="B36" s="1767"/>
      <c r="C36" s="1767"/>
      <c r="D36" s="1767"/>
      <c r="E36" s="1767"/>
      <c r="F36" s="1767"/>
    </row>
    <row r="37" spans="1:6" x14ac:dyDescent="0.2">
      <c r="A37" s="1767"/>
      <c r="B37" s="1767"/>
      <c r="C37" s="1767"/>
      <c r="D37" s="1767"/>
      <c r="E37" s="1767"/>
      <c r="F37" s="1767"/>
    </row>
    <row r="38" spans="1:6" x14ac:dyDescent="0.2">
      <c r="A38" s="1767"/>
      <c r="B38" s="1767"/>
      <c r="C38" s="1767"/>
      <c r="D38" s="1767"/>
      <c r="E38" s="1767"/>
      <c r="F38" s="1767"/>
    </row>
    <row r="39" spans="1:6" x14ac:dyDescent="0.2">
      <c r="A39" s="1767"/>
      <c r="B39" s="1767"/>
      <c r="C39" s="1767"/>
      <c r="D39" s="1767"/>
      <c r="E39" s="1767"/>
      <c r="F39" s="1767"/>
    </row>
    <row r="40" spans="1:6" x14ac:dyDescent="0.2">
      <c r="A40" s="1767"/>
      <c r="B40" s="1767"/>
      <c r="C40" s="1767"/>
      <c r="D40" s="1767"/>
      <c r="E40" s="1767"/>
      <c r="F40" s="1767"/>
    </row>
    <row r="41" spans="1:6" x14ac:dyDescent="0.2">
      <c r="A41" s="1767"/>
      <c r="B41" s="1767"/>
      <c r="C41" s="1767"/>
      <c r="D41" s="1767"/>
      <c r="E41" s="1767"/>
      <c r="F41" s="1767"/>
    </row>
    <row r="42" spans="1:6" x14ac:dyDescent="0.2">
      <c r="A42" s="1767"/>
      <c r="B42" s="1767"/>
      <c r="C42" s="1767"/>
      <c r="D42" s="1767"/>
      <c r="E42" s="1767"/>
      <c r="F42" s="1767"/>
    </row>
    <row r="43" spans="1:6" x14ac:dyDescent="0.2">
      <c r="A43" s="1767"/>
      <c r="B43" s="1767"/>
      <c r="C43" s="1767"/>
      <c r="D43" s="1767"/>
      <c r="E43" s="1767"/>
      <c r="F43" s="1767"/>
    </row>
    <row r="44" spans="1:6" x14ac:dyDescent="0.2">
      <c r="A44" s="1767"/>
      <c r="B44" s="1767"/>
      <c r="C44" s="1767"/>
      <c r="D44" s="1767"/>
      <c r="E44" s="1767"/>
      <c r="F44" s="1767"/>
    </row>
    <row r="45" spans="1:6" x14ac:dyDescent="0.2">
      <c r="A45" s="1767"/>
      <c r="B45" s="1767"/>
      <c r="C45" s="1767"/>
      <c r="D45" s="1767"/>
      <c r="E45" s="1767"/>
      <c r="F45" s="1767"/>
    </row>
    <row r="46" spans="1:6" x14ac:dyDescent="0.2">
      <c r="A46" s="1767"/>
      <c r="B46" s="1767"/>
      <c r="C46" s="1767"/>
      <c r="D46" s="1767"/>
      <c r="E46" s="1767"/>
      <c r="F46" s="1767"/>
    </row>
    <row r="47" spans="1:6" x14ac:dyDescent="0.2">
      <c r="A47" s="1767"/>
      <c r="B47" s="1767"/>
      <c r="C47" s="1767"/>
      <c r="D47" s="1767"/>
      <c r="E47" s="1767"/>
      <c r="F47" s="1767"/>
    </row>
    <row r="48" spans="1:6" x14ac:dyDescent="0.2">
      <c r="A48" s="1767"/>
      <c r="B48" s="1767"/>
      <c r="C48" s="1767"/>
      <c r="D48" s="1767"/>
      <c r="E48" s="1767"/>
      <c r="F48" s="1767"/>
    </row>
    <row r="49" spans="1:6" x14ac:dyDescent="0.2">
      <c r="A49" s="1767"/>
      <c r="B49" s="1767"/>
      <c r="C49" s="1767"/>
      <c r="D49" s="1767"/>
      <c r="E49" s="1767"/>
      <c r="F49" s="1767"/>
    </row>
    <row r="50" spans="1:6" x14ac:dyDescent="0.2">
      <c r="A50" s="1767"/>
      <c r="B50" s="1767"/>
      <c r="C50" s="1767"/>
      <c r="D50" s="1767"/>
      <c r="E50" s="1767"/>
      <c r="F50" s="1767"/>
    </row>
    <row r="51" spans="1:6" x14ac:dyDescent="0.2">
      <c r="A51" s="1767"/>
      <c r="B51" s="1767"/>
      <c r="C51" s="1767"/>
      <c r="D51" s="1767"/>
      <c r="E51" s="1767"/>
      <c r="F51" s="1767"/>
    </row>
    <row r="52" spans="1:6" x14ac:dyDescent="0.2">
      <c r="A52" s="1767"/>
      <c r="B52" s="1767"/>
      <c r="C52" s="1767"/>
      <c r="D52" s="1767"/>
      <c r="E52" s="1767"/>
      <c r="F52" s="1767"/>
    </row>
    <row r="53" spans="1:6" x14ac:dyDescent="0.2">
      <c r="A53" s="1767"/>
      <c r="B53" s="1767"/>
      <c r="C53" s="1767"/>
      <c r="D53" s="1767"/>
      <c r="E53" s="1767"/>
      <c r="F53" s="1767"/>
    </row>
    <row r="54" spans="1:6" x14ac:dyDescent="0.2">
      <c r="A54" s="1767"/>
      <c r="B54" s="1767"/>
      <c r="C54" s="1767"/>
      <c r="D54" s="1767"/>
      <c r="E54" s="1767"/>
      <c r="F54" s="1767"/>
    </row>
    <row r="55" spans="1:6" x14ac:dyDescent="0.2">
      <c r="A55" s="1767"/>
      <c r="B55" s="1767"/>
      <c r="C55" s="1767"/>
      <c r="D55" s="1767"/>
      <c r="E55" s="1767"/>
      <c r="F55" s="1767"/>
    </row>
    <row r="56" spans="1:6" x14ac:dyDescent="0.2">
      <c r="A56" s="1767"/>
      <c r="B56" s="1767"/>
      <c r="C56" s="1767"/>
      <c r="D56" s="1767"/>
      <c r="E56" s="1767"/>
      <c r="F56" s="1767"/>
    </row>
    <row r="57" spans="1:6" x14ac:dyDescent="0.2">
      <c r="A57" s="1767"/>
      <c r="B57" s="1767"/>
      <c r="C57" s="1767"/>
      <c r="D57" s="1767"/>
      <c r="E57" s="1767"/>
      <c r="F57" s="1767"/>
    </row>
    <row r="58" spans="1:6" x14ac:dyDescent="0.2">
      <c r="A58" s="1767"/>
      <c r="B58" s="1767"/>
      <c r="C58" s="1767"/>
      <c r="D58" s="1767"/>
      <c r="E58" s="1767"/>
      <c r="F58" s="1767"/>
    </row>
    <row r="59" spans="1:6" x14ac:dyDescent="0.2">
      <c r="A59" s="1767"/>
      <c r="B59" s="1767"/>
      <c r="C59" s="1767"/>
      <c r="D59" s="1767"/>
      <c r="E59" s="1767"/>
      <c r="F59" s="1767"/>
    </row>
    <row r="60" spans="1:6" x14ac:dyDescent="0.2">
      <c r="A60" s="1767"/>
      <c r="B60" s="1767"/>
      <c r="C60" s="1767"/>
      <c r="D60" s="1767"/>
      <c r="E60" s="1767"/>
      <c r="F60" s="1767"/>
    </row>
    <row r="61" spans="1:6" x14ac:dyDescent="0.2">
      <c r="A61" s="1767"/>
      <c r="B61" s="1767"/>
      <c r="C61" s="1767"/>
      <c r="D61" s="1767"/>
      <c r="E61" s="1767"/>
      <c r="F61" s="1767"/>
    </row>
    <row r="62" spans="1:6" x14ac:dyDescent="0.2">
      <c r="A62" s="1767"/>
      <c r="B62" s="1767"/>
      <c r="C62" s="1767"/>
      <c r="D62" s="1767"/>
      <c r="E62" s="1767"/>
      <c r="F62" s="1767"/>
    </row>
    <row r="63" spans="1:6" x14ac:dyDescent="0.2">
      <c r="A63" s="1767"/>
      <c r="B63" s="1767"/>
      <c r="C63" s="1767"/>
      <c r="D63" s="1767"/>
      <c r="E63" s="1767"/>
      <c r="F63" s="1767"/>
    </row>
    <row r="64" spans="1:6" x14ac:dyDescent="0.2">
      <c r="A64" s="1767"/>
      <c r="B64" s="1767"/>
      <c r="C64" s="1767"/>
      <c r="D64" s="1767"/>
      <c r="E64" s="1767"/>
      <c r="F64" s="1767"/>
    </row>
    <row r="65" spans="1:6" x14ac:dyDescent="0.2">
      <c r="A65" s="1767"/>
      <c r="B65" s="1767"/>
      <c r="C65" s="1767"/>
      <c r="D65" s="1767"/>
      <c r="E65" s="1767"/>
      <c r="F65" s="1767"/>
    </row>
    <row r="66" spans="1:6" x14ac:dyDescent="0.2">
      <c r="A66" s="1767"/>
      <c r="B66" s="1767"/>
      <c r="C66" s="1767"/>
      <c r="D66" s="1767"/>
      <c r="E66" s="1767"/>
      <c r="F66" s="1767"/>
    </row>
    <row r="67" spans="1:6" x14ac:dyDescent="0.2">
      <c r="A67" s="1767"/>
      <c r="B67" s="1767"/>
      <c r="C67" s="1767"/>
      <c r="D67" s="1767"/>
      <c r="E67" s="1767"/>
      <c r="F67" s="1767"/>
    </row>
    <row r="68" spans="1:6" x14ac:dyDescent="0.2">
      <c r="A68" s="1767"/>
      <c r="B68" s="1767"/>
      <c r="C68" s="1767"/>
      <c r="D68" s="1767"/>
      <c r="E68" s="1767"/>
      <c r="F68" s="1767"/>
    </row>
    <row r="69" spans="1:6" x14ac:dyDescent="0.2">
      <c r="A69" s="1767"/>
      <c r="B69" s="1767"/>
      <c r="C69" s="1767"/>
      <c r="D69" s="1767"/>
      <c r="E69" s="1767"/>
      <c r="F69" s="1767"/>
    </row>
    <row r="70" spans="1:6" x14ac:dyDescent="0.2">
      <c r="A70" s="1767"/>
      <c r="B70" s="1767"/>
      <c r="C70" s="1767"/>
      <c r="D70" s="1767"/>
      <c r="E70" s="1767"/>
      <c r="F70" s="1767"/>
    </row>
    <row r="71" spans="1:6" x14ac:dyDescent="0.2">
      <c r="A71" s="1767"/>
      <c r="B71" s="1767"/>
      <c r="C71" s="1767"/>
      <c r="D71" s="1767"/>
      <c r="E71" s="1767"/>
      <c r="F71" s="1767"/>
    </row>
    <row r="72" spans="1:6" x14ac:dyDescent="0.2">
      <c r="A72" s="1767"/>
      <c r="B72" s="1767"/>
      <c r="C72" s="1767"/>
      <c r="D72" s="1767"/>
      <c r="E72" s="1767"/>
      <c r="F72" s="1767"/>
    </row>
    <row r="73" spans="1:6" x14ac:dyDescent="0.2">
      <c r="A73" s="1767"/>
      <c r="B73" s="1767"/>
      <c r="C73" s="1767"/>
      <c r="D73" s="1767"/>
      <c r="E73" s="1767"/>
      <c r="F73" s="1767"/>
    </row>
    <row r="74" spans="1:6" x14ac:dyDescent="0.2">
      <c r="A74" s="1767"/>
      <c r="B74" s="1767"/>
      <c r="C74" s="1767"/>
      <c r="D74" s="1767"/>
      <c r="E74" s="1767"/>
      <c r="F74" s="1767"/>
    </row>
    <row r="75" spans="1:6" x14ac:dyDescent="0.2">
      <c r="A75" s="1767"/>
      <c r="B75" s="1767"/>
      <c r="C75" s="1767"/>
      <c r="D75" s="1767"/>
      <c r="E75" s="1767"/>
      <c r="F75" s="1767"/>
    </row>
    <row r="76" spans="1:6" x14ac:dyDescent="0.2">
      <c r="A76" s="1767"/>
      <c r="B76" s="1767"/>
      <c r="C76" s="1767"/>
      <c r="D76" s="1767"/>
      <c r="E76" s="1767"/>
      <c r="F76" s="1767"/>
    </row>
    <row r="77" spans="1:6" x14ac:dyDescent="0.2">
      <c r="A77" s="1767"/>
      <c r="B77" s="1767"/>
      <c r="C77" s="1767"/>
      <c r="D77" s="1767"/>
      <c r="E77" s="1767"/>
      <c r="F77" s="1767"/>
    </row>
    <row r="78" spans="1:6" x14ac:dyDescent="0.2">
      <c r="A78" s="1767"/>
      <c r="B78" s="1767"/>
      <c r="C78" s="1767"/>
      <c r="D78" s="1767"/>
      <c r="E78" s="1767"/>
      <c r="F78" s="1767"/>
    </row>
    <row r="79" spans="1:6" x14ac:dyDescent="0.2">
      <c r="A79" s="1767"/>
      <c r="B79" s="1767"/>
      <c r="C79" s="1767"/>
      <c r="D79" s="1767"/>
      <c r="E79" s="1767"/>
      <c r="F79" s="1767"/>
    </row>
    <row r="80" spans="1:6" x14ac:dyDescent="0.2">
      <c r="A80" s="1767"/>
      <c r="B80" s="1767"/>
      <c r="C80" s="1767"/>
      <c r="D80" s="1767"/>
      <c r="E80" s="1767"/>
      <c r="F80" s="1767"/>
    </row>
    <row r="81" spans="1:6" x14ac:dyDescent="0.2">
      <c r="A81" s="1767"/>
      <c r="B81" s="1767"/>
      <c r="C81" s="1767"/>
      <c r="D81" s="1767"/>
      <c r="E81" s="1767"/>
      <c r="F81" s="1767"/>
    </row>
    <row r="82" spans="1:6" x14ac:dyDescent="0.2">
      <c r="A82" s="1767"/>
      <c r="B82" s="1767"/>
      <c r="C82" s="1767"/>
      <c r="D82" s="1767"/>
      <c r="E82" s="1767"/>
      <c r="F82" s="1767"/>
    </row>
    <row r="83" spans="1:6" x14ac:dyDescent="0.2">
      <c r="A83" s="1767"/>
      <c r="B83" s="1767"/>
      <c r="C83" s="1767"/>
      <c r="D83" s="1767"/>
      <c r="E83" s="1767"/>
      <c r="F83" s="1767"/>
    </row>
    <row r="84" spans="1:6" x14ac:dyDescent="0.2">
      <c r="A84" s="1767"/>
      <c r="B84" s="1767"/>
      <c r="C84" s="1767"/>
      <c r="D84" s="1767"/>
      <c r="E84" s="1767"/>
      <c r="F84" s="1767"/>
    </row>
    <row r="85" spans="1:6" x14ac:dyDescent="0.2">
      <c r="A85" s="1767"/>
      <c r="B85" s="1767"/>
      <c r="C85" s="1767"/>
      <c r="D85" s="1767"/>
      <c r="E85" s="1767"/>
      <c r="F85" s="1767"/>
    </row>
    <row r="86" spans="1:6" x14ac:dyDescent="0.2">
      <c r="A86" s="1767"/>
      <c r="B86" s="1767"/>
      <c r="C86" s="1767"/>
      <c r="D86" s="1767"/>
      <c r="E86" s="1767"/>
      <c r="F86" s="1767"/>
    </row>
    <row r="87" spans="1:6" x14ac:dyDescent="0.2">
      <c r="A87" s="1767"/>
      <c r="B87" s="1767"/>
      <c r="C87" s="1767"/>
      <c r="D87" s="1767"/>
      <c r="E87" s="1767"/>
      <c r="F87" s="1767"/>
    </row>
    <row r="88" spans="1:6" x14ac:dyDescent="0.2">
      <c r="A88" s="1767"/>
      <c r="B88" s="1767"/>
      <c r="C88" s="1767"/>
      <c r="D88" s="1767"/>
      <c r="E88" s="1767"/>
      <c r="F88" s="1767"/>
    </row>
    <row r="89" spans="1:6" x14ac:dyDescent="0.2">
      <c r="A89" s="1767"/>
      <c r="B89" s="1767"/>
      <c r="C89" s="1767"/>
      <c r="D89" s="1767"/>
      <c r="E89" s="1767"/>
      <c r="F89" s="1767"/>
    </row>
    <row r="90" spans="1:6" x14ac:dyDescent="0.2">
      <c r="A90" s="1767"/>
      <c r="B90" s="1767"/>
      <c r="C90" s="1767"/>
      <c r="D90" s="1767"/>
      <c r="E90" s="1767"/>
      <c r="F90" s="1767"/>
    </row>
    <row r="91" spans="1:6" x14ac:dyDescent="0.2">
      <c r="A91" s="1767"/>
      <c r="B91" s="1767"/>
      <c r="C91" s="1767"/>
      <c r="D91" s="1767"/>
      <c r="E91" s="1767"/>
      <c r="F91" s="1767"/>
    </row>
    <row r="92" spans="1:6" x14ac:dyDescent="0.2">
      <c r="A92" s="1767"/>
      <c r="B92" s="1767"/>
      <c r="C92" s="1767"/>
      <c r="D92" s="1767"/>
      <c r="E92" s="1767"/>
      <c r="F92" s="1767"/>
    </row>
    <row r="93" spans="1:6" x14ac:dyDescent="0.2">
      <c r="A93" s="1767"/>
      <c r="B93" s="1767"/>
      <c r="C93" s="1767"/>
      <c r="D93" s="1767"/>
      <c r="E93" s="1767"/>
      <c r="F93" s="1767"/>
    </row>
    <row r="94" spans="1:6" x14ac:dyDescent="0.2">
      <c r="A94" s="1767"/>
      <c r="B94" s="1767"/>
      <c r="C94" s="1767"/>
      <c r="D94" s="1767"/>
      <c r="E94" s="1767"/>
      <c r="F94" s="1767"/>
    </row>
    <row r="95" spans="1:6" x14ac:dyDescent="0.2">
      <c r="A95" s="1767"/>
      <c r="B95" s="1767"/>
      <c r="C95" s="1767"/>
      <c r="D95" s="1767"/>
      <c r="E95" s="1767"/>
      <c r="F95" s="1767"/>
    </row>
    <row r="96" spans="1:6" x14ac:dyDescent="0.2">
      <c r="A96" s="1767"/>
      <c r="B96" s="1767"/>
      <c r="C96" s="1767"/>
      <c r="D96" s="1767"/>
      <c r="E96" s="1767"/>
      <c r="F96" s="1767"/>
    </row>
    <row r="97" spans="1:6" x14ac:dyDescent="0.2">
      <c r="A97" s="1767"/>
      <c r="B97" s="1767"/>
      <c r="C97" s="1767"/>
      <c r="D97" s="1767"/>
      <c r="E97" s="1767"/>
      <c r="F97" s="1767"/>
    </row>
    <row r="98" spans="1:6" x14ac:dyDescent="0.2">
      <c r="A98" s="1767"/>
      <c r="B98" s="1767"/>
      <c r="C98" s="1767"/>
      <c r="D98" s="1767"/>
      <c r="E98" s="1767"/>
      <c r="F98" s="1767"/>
    </row>
    <row r="99" spans="1:6" x14ac:dyDescent="0.2">
      <c r="A99" s="1767"/>
      <c r="B99" s="1767"/>
      <c r="C99" s="1767"/>
      <c r="D99" s="1767"/>
      <c r="E99" s="1767"/>
      <c r="F99" s="1767"/>
    </row>
    <row r="100" spans="1:6" x14ac:dyDescent="0.2">
      <c r="A100" s="1767"/>
      <c r="B100" s="1767"/>
      <c r="C100" s="1767"/>
      <c r="D100" s="1767"/>
      <c r="E100" s="1767"/>
      <c r="F100" s="1767"/>
    </row>
    <row r="101" spans="1:6" x14ac:dyDescent="0.2">
      <c r="A101" s="1767"/>
      <c r="B101" s="1767"/>
      <c r="C101" s="1767"/>
      <c r="D101" s="1767"/>
      <c r="E101" s="1767"/>
      <c r="F101" s="1767"/>
    </row>
    <row r="102" spans="1:6" x14ac:dyDescent="0.2">
      <c r="A102" s="1767"/>
      <c r="B102" s="1767"/>
      <c r="C102" s="1767"/>
      <c r="D102" s="1767"/>
      <c r="E102" s="1767"/>
      <c r="F102" s="1767"/>
    </row>
    <row r="103" spans="1:6" x14ac:dyDescent="0.2">
      <c r="A103" s="1767"/>
      <c r="B103" s="1767"/>
      <c r="C103" s="1767"/>
      <c r="D103" s="1767"/>
      <c r="E103" s="1767"/>
      <c r="F103" s="1767"/>
    </row>
    <row r="104" spans="1:6" x14ac:dyDescent="0.2">
      <c r="A104" s="1767"/>
      <c r="B104" s="1767"/>
      <c r="C104" s="1767"/>
      <c r="D104" s="1767"/>
      <c r="E104" s="1767"/>
      <c r="F104" s="1767"/>
    </row>
    <row r="105" spans="1:6" x14ac:dyDescent="0.2">
      <c r="A105" s="1767"/>
      <c r="B105" s="1767"/>
      <c r="C105" s="1767"/>
      <c r="D105" s="1767"/>
      <c r="E105" s="1767"/>
      <c r="F105" s="1767"/>
    </row>
    <row r="106" spans="1:6" x14ac:dyDescent="0.2">
      <c r="A106" s="1767"/>
      <c r="B106" s="1767"/>
      <c r="C106" s="1767"/>
      <c r="D106" s="1767"/>
      <c r="E106" s="1767"/>
      <c r="F106" s="1767"/>
    </row>
    <row r="107" spans="1:6" x14ac:dyDescent="0.2">
      <c r="A107" s="1767"/>
      <c r="B107" s="1767"/>
      <c r="C107" s="1767"/>
      <c r="D107" s="1767"/>
      <c r="E107" s="1767"/>
      <c r="F107" s="1767"/>
    </row>
    <row r="108" spans="1:6" x14ac:dyDescent="0.2">
      <c r="A108" s="1767"/>
      <c r="B108" s="1767"/>
      <c r="C108" s="1767"/>
      <c r="D108" s="1767"/>
      <c r="E108" s="1767"/>
      <c r="F108" s="1767"/>
    </row>
    <row r="109" spans="1:6" x14ac:dyDescent="0.2">
      <c r="A109" s="1767"/>
      <c r="B109" s="1767"/>
      <c r="C109" s="1767"/>
      <c r="D109" s="1767"/>
      <c r="E109" s="1767"/>
      <c r="F109" s="1767"/>
    </row>
    <row r="110" spans="1:6" x14ac:dyDescent="0.2">
      <c r="A110" s="1767"/>
      <c r="B110" s="1767"/>
      <c r="C110" s="1767"/>
      <c r="D110" s="1767"/>
      <c r="E110" s="1767"/>
      <c r="F110" s="1767"/>
    </row>
    <row r="111" spans="1:6" x14ac:dyDescent="0.2">
      <c r="A111" s="1767"/>
      <c r="B111" s="1767"/>
      <c r="C111" s="1767"/>
      <c r="D111" s="1767"/>
      <c r="E111" s="1767"/>
      <c r="F111" s="1767"/>
    </row>
    <row r="112" spans="1:6" x14ac:dyDescent="0.2">
      <c r="A112" s="1767"/>
      <c r="B112" s="1767"/>
      <c r="C112" s="1767"/>
      <c r="D112" s="1767"/>
      <c r="E112" s="1767"/>
      <c r="F112" s="1767"/>
    </row>
    <row r="113" spans="1:6" x14ac:dyDescent="0.2">
      <c r="A113" s="1767"/>
      <c r="B113" s="1767"/>
      <c r="C113" s="1767"/>
      <c r="D113" s="1767"/>
      <c r="E113" s="1767"/>
      <c r="F113" s="1767"/>
    </row>
    <row r="114" spans="1:6" x14ac:dyDescent="0.2">
      <c r="A114" s="1767"/>
      <c r="B114" s="1767"/>
      <c r="C114" s="1767"/>
      <c r="D114" s="1767"/>
      <c r="E114" s="1767"/>
      <c r="F114" s="1767"/>
    </row>
    <row r="115" spans="1:6" x14ac:dyDescent="0.2">
      <c r="A115" s="1767"/>
      <c r="B115" s="1767"/>
      <c r="C115" s="1767"/>
      <c r="D115" s="1767"/>
      <c r="E115" s="1767"/>
      <c r="F115" s="1767"/>
    </row>
    <row r="116" spans="1:6" x14ac:dyDescent="0.2">
      <c r="A116" s="1767"/>
      <c r="B116" s="1767"/>
      <c r="C116" s="1767"/>
      <c r="D116" s="1767"/>
      <c r="E116" s="1767"/>
      <c r="F116" s="1767"/>
    </row>
    <row r="117" spans="1:6" x14ac:dyDescent="0.2">
      <c r="A117" s="1767"/>
      <c r="B117" s="1767"/>
      <c r="C117" s="1767"/>
      <c r="D117" s="1767"/>
      <c r="E117" s="1767"/>
      <c r="F117" s="1767"/>
    </row>
    <row r="118" spans="1:6" x14ac:dyDescent="0.2">
      <c r="A118" s="1767"/>
      <c r="B118" s="1767"/>
      <c r="C118" s="1767"/>
      <c r="D118" s="1767"/>
      <c r="E118" s="1767"/>
      <c r="F118" s="1767"/>
    </row>
    <row r="119" spans="1:6" x14ac:dyDescent="0.2">
      <c r="A119" s="1767"/>
      <c r="B119" s="1767"/>
      <c r="C119" s="1767"/>
      <c r="D119" s="1767"/>
      <c r="E119" s="1767"/>
      <c r="F119" s="1767"/>
    </row>
    <row r="120" spans="1:6" x14ac:dyDescent="0.2">
      <c r="A120" s="1767"/>
      <c r="B120" s="1767"/>
      <c r="C120" s="1767"/>
      <c r="D120" s="1767"/>
      <c r="E120" s="1767"/>
      <c r="F120" s="1767"/>
    </row>
    <row r="121" spans="1:6" x14ac:dyDescent="0.2">
      <c r="A121" s="1767"/>
      <c r="B121" s="1767"/>
      <c r="C121" s="1767"/>
      <c r="D121" s="1767"/>
      <c r="E121" s="1767"/>
      <c r="F121" s="1767"/>
    </row>
    <row r="122" spans="1:6" x14ac:dyDescent="0.2">
      <c r="A122" s="1767"/>
      <c r="B122" s="1767"/>
      <c r="C122" s="1767"/>
      <c r="D122" s="1767"/>
      <c r="E122" s="1767"/>
      <c r="F122" s="1767"/>
    </row>
    <row r="123" spans="1:6" x14ac:dyDescent="0.2">
      <c r="A123" s="1767"/>
      <c r="B123" s="1767"/>
      <c r="C123" s="1767"/>
      <c r="D123" s="1767"/>
      <c r="E123" s="1767"/>
      <c r="F123" s="1767"/>
    </row>
    <row r="124" spans="1:6" x14ac:dyDescent="0.2">
      <c r="A124" s="1767"/>
      <c r="B124" s="1767"/>
      <c r="C124" s="1767"/>
      <c r="D124" s="1767"/>
      <c r="E124" s="1767"/>
      <c r="F124" s="1767"/>
    </row>
    <row r="125" spans="1:6" x14ac:dyDescent="0.2">
      <c r="A125" s="1767"/>
      <c r="B125" s="1767"/>
      <c r="C125" s="1767"/>
      <c r="D125" s="1767"/>
      <c r="E125" s="1767"/>
      <c r="F125" s="1767"/>
    </row>
    <row r="126" spans="1:6" x14ac:dyDescent="0.2">
      <c r="A126" s="1767"/>
      <c r="B126" s="1767"/>
      <c r="C126" s="1767"/>
      <c r="D126" s="1767"/>
      <c r="E126" s="1767"/>
      <c r="F126" s="1767"/>
    </row>
    <row r="127" spans="1:6" x14ac:dyDescent="0.2">
      <c r="A127" s="1767"/>
      <c r="B127" s="1767"/>
      <c r="C127" s="1767"/>
      <c r="D127" s="1767"/>
      <c r="E127" s="1767"/>
      <c r="F127" s="1767"/>
    </row>
    <row r="128" spans="1:6" x14ac:dyDescent="0.2">
      <c r="A128" s="1767"/>
      <c r="B128" s="1767"/>
      <c r="C128" s="1767"/>
      <c r="D128" s="1767"/>
      <c r="E128" s="1767"/>
      <c r="F128" s="1767"/>
    </row>
    <row r="129" spans="1:6" x14ac:dyDescent="0.2">
      <c r="A129" s="1767"/>
      <c r="B129" s="1767"/>
      <c r="C129" s="1767"/>
      <c r="D129" s="1767"/>
      <c r="E129" s="1767"/>
      <c r="F129" s="1767"/>
    </row>
    <row r="130" spans="1:6" x14ac:dyDescent="0.2">
      <c r="A130" s="1767"/>
      <c r="B130" s="1767"/>
      <c r="C130" s="1767"/>
      <c r="D130" s="1767"/>
      <c r="E130" s="1767"/>
      <c r="F130" s="1767"/>
    </row>
    <row r="131" spans="1:6" x14ac:dyDescent="0.2">
      <c r="A131" s="1767"/>
      <c r="B131" s="1767"/>
      <c r="C131" s="1767"/>
      <c r="D131" s="1767"/>
      <c r="E131" s="1767"/>
      <c r="F131" s="1767"/>
    </row>
    <row r="132" spans="1:6" x14ac:dyDescent="0.2">
      <c r="A132" s="1767"/>
      <c r="B132" s="1767"/>
      <c r="C132" s="1767"/>
      <c r="D132" s="1767"/>
      <c r="E132" s="1767"/>
      <c r="F132" s="1767"/>
    </row>
    <row r="133" spans="1:6" x14ac:dyDescent="0.2">
      <c r="A133" s="1767"/>
      <c r="B133" s="1767"/>
      <c r="C133" s="1767"/>
      <c r="D133" s="1767"/>
      <c r="E133" s="1767"/>
      <c r="F133" s="1767"/>
    </row>
    <row r="134" spans="1:6" x14ac:dyDescent="0.2">
      <c r="A134" s="1767"/>
      <c r="B134" s="1767"/>
      <c r="C134" s="1767"/>
      <c r="D134" s="1767"/>
      <c r="E134" s="1767"/>
      <c r="F134" s="1767"/>
    </row>
    <row r="135" spans="1:6" x14ac:dyDescent="0.2">
      <c r="A135" s="1767"/>
      <c r="B135" s="1767"/>
      <c r="C135" s="1767"/>
      <c r="D135" s="1767"/>
      <c r="E135" s="1767"/>
      <c r="F135" s="1767"/>
    </row>
    <row r="136" spans="1:6" x14ac:dyDescent="0.2">
      <c r="A136" s="1767"/>
      <c r="B136" s="1767"/>
      <c r="C136" s="1767"/>
      <c r="D136" s="1767"/>
      <c r="E136" s="1767"/>
      <c r="F136" s="1767"/>
    </row>
    <row r="137" spans="1:6" x14ac:dyDescent="0.2">
      <c r="A137" s="1767"/>
      <c r="B137" s="1767"/>
      <c r="C137" s="1767"/>
      <c r="D137" s="1767"/>
      <c r="E137" s="1767"/>
      <c r="F137" s="1767"/>
    </row>
    <row r="138" spans="1:6" x14ac:dyDescent="0.2">
      <c r="A138" s="1767"/>
      <c r="B138" s="1767"/>
      <c r="C138" s="1767"/>
      <c r="D138" s="1767"/>
      <c r="E138" s="1767"/>
      <c r="F138" s="1767"/>
    </row>
    <row r="139" spans="1:6" x14ac:dyDescent="0.2">
      <c r="A139" s="1767"/>
      <c r="B139" s="1767"/>
      <c r="C139" s="1767"/>
      <c r="D139" s="1767"/>
      <c r="E139" s="1767"/>
      <c r="F139" s="1767"/>
    </row>
    <row r="140" spans="1:6" x14ac:dyDescent="0.2">
      <c r="A140" s="1767"/>
      <c r="B140" s="1767"/>
      <c r="C140" s="1767"/>
      <c r="D140" s="1767"/>
      <c r="E140" s="1767"/>
      <c r="F140" s="1767"/>
    </row>
    <row r="141" spans="1:6" x14ac:dyDescent="0.2">
      <c r="A141" s="1767"/>
      <c r="B141" s="1767"/>
      <c r="C141" s="1767"/>
      <c r="D141" s="1767"/>
      <c r="E141" s="1767"/>
      <c r="F141" s="1767"/>
    </row>
    <row r="142" spans="1:6" x14ac:dyDescent="0.2">
      <c r="A142" s="1767"/>
      <c r="B142" s="1767"/>
      <c r="C142" s="1767"/>
      <c r="D142" s="1767"/>
      <c r="E142" s="1767"/>
      <c r="F142" s="1767"/>
    </row>
    <row r="143" spans="1:6" x14ac:dyDescent="0.2">
      <c r="A143" s="1767"/>
      <c r="B143" s="1767"/>
      <c r="C143" s="1767"/>
      <c r="D143" s="1767"/>
      <c r="E143" s="1767"/>
      <c r="F143" s="1767"/>
    </row>
    <row r="144" spans="1:6" x14ac:dyDescent="0.2">
      <c r="A144" s="1767"/>
      <c r="B144" s="1767"/>
      <c r="C144" s="1767"/>
      <c r="D144" s="1767"/>
      <c r="E144" s="1767"/>
      <c r="F144" s="1767"/>
    </row>
    <row r="145" spans="1:6" x14ac:dyDescent="0.2">
      <c r="A145" s="1767"/>
      <c r="B145" s="1767"/>
      <c r="C145" s="1767"/>
      <c r="D145" s="1767"/>
      <c r="E145" s="1767"/>
      <c r="F145" s="1767"/>
    </row>
    <row r="146" spans="1:6" x14ac:dyDescent="0.2">
      <c r="A146" s="1767"/>
      <c r="B146" s="1767"/>
      <c r="C146" s="1767"/>
      <c r="D146" s="1767"/>
      <c r="E146" s="1767"/>
      <c r="F146" s="1767"/>
    </row>
    <row r="147" spans="1:6" x14ac:dyDescent="0.2">
      <c r="A147" s="1767"/>
      <c r="B147" s="1767"/>
      <c r="C147" s="1767"/>
      <c r="D147" s="1767"/>
      <c r="E147" s="1767"/>
      <c r="F147" s="1767"/>
    </row>
    <row r="148" spans="1:6" x14ac:dyDescent="0.2">
      <c r="A148" s="1767"/>
      <c r="B148" s="1767"/>
      <c r="C148" s="1767"/>
      <c r="D148" s="1767"/>
      <c r="E148" s="1767"/>
      <c r="F148" s="1767"/>
    </row>
    <row r="149" spans="1:6" x14ac:dyDescent="0.2">
      <c r="A149" s="1767"/>
      <c r="B149" s="1767"/>
      <c r="C149" s="1767"/>
      <c r="D149" s="1767"/>
      <c r="E149" s="1767"/>
      <c r="F149" s="1767"/>
    </row>
    <row r="150" spans="1:6" x14ac:dyDescent="0.2">
      <c r="A150" s="1767"/>
      <c r="B150" s="1767"/>
      <c r="C150" s="1767"/>
      <c r="D150" s="1767"/>
      <c r="E150" s="1767"/>
      <c r="F150" s="1767"/>
    </row>
    <row r="151" spans="1:6" x14ac:dyDescent="0.2">
      <c r="A151" s="1767"/>
      <c r="B151" s="1767"/>
      <c r="C151" s="1767"/>
      <c r="D151" s="1767"/>
      <c r="E151" s="1767"/>
      <c r="F151" s="1767"/>
    </row>
    <row r="152" spans="1:6" x14ac:dyDescent="0.2">
      <c r="A152" s="1767"/>
      <c r="B152" s="1767"/>
      <c r="C152" s="1767"/>
      <c r="D152" s="1767"/>
      <c r="E152" s="1767"/>
      <c r="F152" s="1767"/>
    </row>
    <row r="153" spans="1:6" x14ac:dyDescent="0.2">
      <c r="A153" s="1767"/>
      <c r="B153" s="1767"/>
      <c r="C153" s="1767"/>
      <c r="D153" s="1767"/>
      <c r="E153" s="1767"/>
      <c r="F153" s="1767"/>
    </row>
    <row r="154" spans="1:6" x14ac:dyDescent="0.2">
      <c r="A154" s="1767"/>
      <c r="B154" s="1767"/>
      <c r="C154" s="1767"/>
      <c r="D154" s="1767"/>
      <c r="E154" s="1767"/>
      <c r="F154" s="1767"/>
    </row>
    <row r="155" spans="1:6" x14ac:dyDescent="0.2">
      <c r="A155" s="1767"/>
      <c r="B155" s="1767"/>
      <c r="C155" s="1767"/>
      <c r="D155" s="1767"/>
      <c r="E155" s="1767"/>
      <c r="F155" s="1767"/>
    </row>
    <row r="156" spans="1:6" x14ac:dyDescent="0.2">
      <c r="A156" s="1767"/>
      <c r="B156" s="1767"/>
      <c r="C156" s="1767"/>
      <c r="D156" s="1767"/>
      <c r="E156" s="1767"/>
      <c r="F156" s="1767"/>
    </row>
    <row r="157" spans="1:6" x14ac:dyDescent="0.2">
      <c r="A157" s="1767"/>
      <c r="B157" s="1767"/>
      <c r="C157" s="1767"/>
      <c r="D157" s="1767"/>
      <c r="E157" s="1767"/>
      <c r="F157" s="1767"/>
    </row>
    <row r="158" spans="1:6" x14ac:dyDescent="0.2">
      <c r="A158" s="1767"/>
      <c r="B158" s="1767"/>
      <c r="C158" s="1767"/>
      <c r="D158" s="1767"/>
      <c r="E158" s="1767"/>
      <c r="F158" s="1767"/>
    </row>
    <row r="159" spans="1:6" x14ac:dyDescent="0.2">
      <c r="A159" s="1767"/>
      <c r="B159" s="1767"/>
      <c r="C159" s="1767"/>
      <c r="D159" s="1767"/>
      <c r="E159" s="1767"/>
      <c r="F159" s="1767"/>
    </row>
    <row r="160" spans="1:6" x14ac:dyDescent="0.2">
      <c r="A160" s="1767"/>
      <c r="B160" s="1767"/>
      <c r="C160" s="1767"/>
      <c r="D160" s="1767"/>
      <c r="E160" s="1767"/>
      <c r="F160" s="1767"/>
    </row>
    <row r="161" spans="1:6" x14ac:dyDescent="0.2">
      <c r="A161" s="1767"/>
      <c r="B161" s="1767"/>
      <c r="C161" s="1767"/>
      <c r="D161" s="1767"/>
      <c r="E161" s="1767"/>
      <c r="F161" s="1767"/>
    </row>
    <row r="162" spans="1:6" x14ac:dyDescent="0.2">
      <c r="A162" s="1767"/>
      <c r="B162" s="1767"/>
      <c r="C162" s="1767"/>
      <c r="D162" s="1767"/>
      <c r="E162" s="1767"/>
      <c r="F162" s="1767"/>
    </row>
    <row r="163" spans="1:6" x14ac:dyDescent="0.2">
      <c r="A163" s="1767"/>
      <c r="B163" s="1767"/>
      <c r="C163" s="1767"/>
      <c r="D163" s="1767"/>
      <c r="E163" s="1767"/>
      <c r="F163" s="1767"/>
    </row>
    <row r="164" spans="1:6" x14ac:dyDescent="0.2">
      <c r="A164" s="1767"/>
      <c r="B164" s="1767"/>
      <c r="C164" s="1767"/>
      <c r="D164" s="1767"/>
      <c r="E164" s="1767"/>
      <c r="F164" s="1767"/>
    </row>
    <row r="165" spans="1:6" x14ac:dyDescent="0.2">
      <c r="A165" s="1767"/>
      <c r="B165" s="1767"/>
      <c r="C165" s="1767"/>
      <c r="D165" s="1767"/>
      <c r="E165" s="1767"/>
      <c r="F165" s="1767"/>
    </row>
    <row r="166" spans="1:6" x14ac:dyDescent="0.2">
      <c r="A166" s="1767"/>
      <c r="B166" s="1767"/>
      <c r="C166" s="1767"/>
      <c r="D166" s="1767"/>
      <c r="E166" s="1767"/>
      <c r="F166" s="1767"/>
    </row>
    <row r="167" spans="1:6" x14ac:dyDescent="0.2">
      <c r="A167" s="1767"/>
      <c r="B167" s="1767"/>
      <c r="C167" s="1767"/>
      <c r="D167" s="1767"/>
      <c r="E167" s="1767"/>
      <c r="F167" s="1767"/>
    </row>
    <row r="168" spans="1:6" x14ac:dyDescent="0.2">
      <c r="A168" s="1767"/>
      <c r="B168" s="1767"/>
      <c r="C168" s="1767"/>
      <c r="D168" s="1767"/>
      <c r="E168" s="1767"/>
      <c r="F168" s="1767"/>
    </row>
    <row r="169" spans="1:6" x14ac:dyDescent="0.2">
      <c r="A169" s="1767"/>
      <c r="B169" s="1767"/>
      <c r="C169" s="1767"/>
      <c r="D169" s="1767"/>
      <c r="E169" s="1767"/>
      <c r="F169" s="1767"/>
    </row>
    <row r="170" spans="1:6" x14ac:dyDescent="0.2">
      <c r="A170" s="1767"/>
      <c r="B170" s="1767"/>
      <c r="C170" s="1767"/>
      <c r="D170" s="1767"/>
      <c r="E170" s="1767"/>
      <c r="F170" s="1767"/>
    </row>
    <row r="171" spans="1:6" x14ac:dyDescent="0.2">
      <c r="A171" s="1767"/>
      <c r="B171" s="1767"/>
      <c r="C171" s="1767"/>
      <c r="D171" s="1767"/>
      <c r="E171" s="1767"/>
      <c r="F171" s="1767"/>
    </row>
    <row r="172" spans="1:6" x14ac:dyDescent="0.2">
      <c r="A172" s="1767"/>
      <c r="B172" s="1767"/>
      <c r="C172" s="1767"/>
      <c r="D172" s="1767"/>
      <c r="E172" s="1767"/>
      <c r="F172" s="1767"/>
    </row>
    <row r="173" spans="1:6" x14ac:dyDescent="0.2">
      <c r="A173" s="1767"/>
      <c r="B173" s="1767"/>
      <c r="C173" s="1767"/>
      <c r="D173" s="1767"/>
      <c r="E173" s="1767"/>
      <c r="F173" s="1767"/>
    </row>
    <row r="174" spans="1:6" x14ac:dyDescent="0.2">
      <c r="A174" s="1767"/>
      <c r="B174" s="1767"/>
      <c r="C174" s="1767"/>
      <c r="D174" s="1767"/>
      <c r="E174" s="1767"/>
      <c r="F174" s="1767"/>
    </row>
    <row r="175" spans="1:6" x14ac:dyDescent="0.2">
      <c r="A175" s="1767"/>
      <c r="B175" s="1767"/>
      <c r="C175" s="1767"/>
      <c r="D175" s="1767"/>
      <c r="E175" s="1767"/>
      <c r="F175" s="1767"/>
    </row>
    <row r="176" spans="1:6" x14ac:dyDescent="0.2">
      <c r="A176" s="1767"/>
      <c r="B176" s="1767"/>
      <c r="C176" s="1767"/>
      <c r="D176" s="1767"/>
      <c r="E176" s="1767"/>
      <c r="F176" s="1767"/>
    </row>
    <row r="177" spans="1:6" x14ac:dyDescent="0.2">
      <c r="A177" s="1767"/>
      <c r="B177" s="1767"/>
      <c r="C177" s="1767"/>
      <c r="D177" s="1767"/>
      <c r="E177" s="1767"/>
      <c r="F177" s="1767"/>
    </row>
    <row r="178" spans="1:6" x14ac:dyDescent="0.2">
      <c r="A178" s="1767"/>
      <c r="B178" s="1767"/>
      <c r="C178" s="1767"/>
      <c r="D178" s="1767"/>
      <c r="E178" s="1767"/>
      <c r="F178" s="1767"/>
    </row>
    <row r="179" spans="1:6" x14ac:dyDescent="0.2">
      <c r="A179" s="1767"/>
      <c r="B179" s="1767"/>
      <c r="C179" s="1767"/>
      <c r="D179" s="1767"/>
      <c r="E179" s="1767"/>
      <c r="F179" s="1767"/>
    </row>
    <row r="180" spans="1:6" x14ac:dyDescent="0.2">
      <c r="A180" s="1767"/>
      <c r="B180" s="1767"/>
      <c r="C180" s="1767"/>
      <c r="D180" s="1767"/>
      <c r="E180" s="1767"/>
      <c r="F180" s="1767"/>
    </row>
    <row r="181" spans="1:6" x14ac:dyDescent="0.2">
      <c r="A181" s="1767"/>
      <c r="B181" s="1767"/>
      <c r="C181" s="1767"/>
      <c r="D181" s="1767"/>
      <c r="E181" s="1767"/>
      <c r="F181" s="1767"/>
    </row>
    <row r="182" spans="1:6" x14ac:dyDescent="0.2">
      <c r="A182" s="1767"/>
      <c r="B182" s="1767"/>
      <c r="C182" s="1767"/>
      <c r="D182" s="1767"/>
      <c r="E182" s="1767"/>
      <c r="F182" s="1767"/>
    </row>
    <row r="183" spans="1:6" x14ac:dyDescent="0.2">
      <c r="A183" s="1767"/>
      <c r="B183" s="1767"/>
      <c r="C183" s="1767"/>
      <c r="D183" s="1767"/>
      <c r="E183" s="1767"/>
      <c r="F183" s="1767"/>
    </row>
    <row r="184" spans="1:6" x14ac:dyDescent="0.2">
      <c r="A184" s="1767"/>
      <c r="B184" s="1767"/>
      <c r="C184" s="1767"/>
      <c r="D184" s="1767"/>
      <c r="E184" s="1767"/>
      <c r="F184" s="1767"/>
    </row>
    <row r="185" spans="1:6" x14ac:dyDescent="0.2">
      <c r="A185" s="1767"/>
      <c r="B185" s="1767"/>
      <c r="C185" s="1767"/>
      <c r="D185" s="1767"/>
      <c r="E185" s="1767"/>
      <c r="F185" s="1767"/>
    </row>
    <row r="186" spans="1:6" x14ac:dyDescent="0.2">
      <c r="A186" s="1767"/>
      <c r="B186" s="1767"/>
      <c r="C186" s="1767"/>
      <c r="D186" s="1767"/>
      <c r="E186" s="1767"/>
      <c r="F186" s="1767"/>
    </row>
    <row r="187" spans="1:6" x14ac:dyDescent="0.2">
      <c r="A187" s="1767"/>
      <c r="B187" s="1767"/>
      <c r="C187" s="1767"/>
      <c r="D187" s="1767"/>
      <c r="E187" s="1767"/>
      <c r="F187" s="1767"/>
    </row>
    <row r="188" spans="1:6" x14ac:dyDescent="0.2">
      <c r="A188" s="1767"/>
      <c r="B188" s="1767"/>
      <c r="C188" s="1767"/>
      <c r="D188" s="1767"/>
      <c r="E188" s="1767"/>
      <c r="F188" s="1767"/>
    </row>
    <row r="189" spans="1:6" x14ac:dyDescent="0.2">
      <c r="A189" s="1767"/>
      <c r="B189" s="1767"/>
      <c r="C189" s="1767"/>
      <c r="D189" s="1767"/>
      <c r="E189" s="1767"/>
      <c r="F189" s="1767"/>
    </row>
    <row r="190" spans="1:6" x14ac:dyDescent="0.2">
      <c r="A190" s="1767"/>
      <c r="B190" s="1767"/>
      <c r="C190" s="1767"/>
      <c r="D190" s="1767"/>
      <c r="E190" s="1767"/>
      <c r="F190" s="1767"/>
    </row>
    <row r="191" spans="1:6" x14ac:dyDescent="0.2">
      <c r="A191" s="1767"/>
      <c r="B191" s="1767"/>
      <c r="C191" s="1767"/>
      <c r="D191" s="1767"/>
      <c r="E191" s="1767"/>
      <c r="F191" s="1767"/>
    </row>
    <row r="192" spans="1:6" x14ac:dyDescent="0.2">
      <c r="A192" s="1767"/>
      <c r="B192" s="1767"/>
      <c r="C192" s="1767"/>
      <c r="D192" s="1767"/>
      <c r="E192" s="1767"/>
      <c r="F192" s="1767"/>
    </row>
    <row r="193" spans="1:6" x14ac:dyDescent="0.2">
      <c r="A193" s="1767"/>
      <c r="B193" s="1767"/>
      <c r="C193" s="1767"/>
      <c r="D193" s="1767"/>
      <c r="E193" s="1767"/>
      <c r="F193" s="1767"/>
    </row>
    <row r="194" spans="1:6" x14ac:dyDescent="0.2">
      <c r="A194" s="1767"/>
      <c r="B194" s="1767"/>
      <c r="C194" s="1767"/>
      <c r="D194" s="1767"/>
      <c r="E194" s="1767"/>
      <c r="F194" s="1767"/>
    </row>
    <row r="195" spans="1:6" x14ac:dyDescent="0.2">
      <c r="A195" s="1767"/>
      <c r="B195" s="1767"/>
      <c r="C195" s="1767"/>
      <c r="D195" s="1767"/>
      <c r="E195" s="1767"/>
      <c r="F195" s="1767"/>
    </row>
    <row r="196" spans="1:6" x14ac:dyDescent="0.2">
      <c r="A196" s="1767"/>
      <c r="B196" s="1767"/>
      <c r="C196" s="1767"/>
      <c r="D196" s="1767"/>
      <c r="E196" s="1767"/>
      <c r="F196" s="1767"/>
    </row>
    <row r="197" spans="1:6" x14ac:dyDescent="0.2">
      <c r="A197" s="1767"/>
      <c r="B197" s="1767"/>
      <c r="C197" s="1767"/>
      <c r="D197" s="1767"/>
      <c r="E197" s="1767"/>
      <c r="F197" s="1767"/>
    </row>
    <row r="198" spans="1:6" x14ac:dyDescent="0.2">
      <c r="A198" s="1767"/>
      <c r="B198" s="1767"/>
      <c r="C198" s="1767"/>
      <c r="D198" s="1767"/>
      <c r="E198" s="1767"/>
      <c r="F198" s="1767"/>
    </row>
    <row r="199" spans="1:6" x14ac:dyDescent="0.2">
      <c r="A199" s="1767"/>
      <c r="B199" s="1767"/>
      <c r="C199" s="1767"/>
      <c r="D199" s="1767"/>
      <c r="E199" s="1767"/>
      <c r="F199" s="1767"/>
    </row>
    <row r="200" spans="1:6" x14ac:dyDescent="0.2">
      <c r="A200" s="1767"/>
      <c r="B200" s="1767"/>
      <c r="C200" s="1767"/>
      <c r="D200" s="1767"/>
      <c r="E200" s="1767"/>
      <c r="F200" s="1767"/>
    </row>
    <row r="201" spans="1:6" x14ac:dyDescent="0.2">
      <c r="A201" s="1767"/>
      <c r="B201" s="1767"/>
      <c r="C201" s="1767"/>
      <c r="D201" s="1767"/>
      <c r="E201" s="1767"/>
      <c r="F201" s="1767"/>
    </row>
    <row r="202" spans="1:6" x14ac:dyDescent="0.2">
      <c r="A202" s="1767"/>
      <c r="B202" s="1767"/>
      <c r="C202" s="1767"/>
      <c r="D202" s="1767"/>
      <c r="E202" s="1767"/>
      <c r="F202" s="1767"/>
    </row>
    <row r="203" spans="1:6" x14ac:dyDescent="0.2">
      <c r="A203" s="1767"/>
      <c r="B203" s="1767"/>
      <c r="C203" s="1767"/>
      <c r="D203" s="1767"/>
      <c r="E203" s="1767"/>
      <c r="F203" s="1767"/>
    </row>
    <row r="204" spans="1:6" x14ac:dyDescent="0.2">
      <c r="A204" s="1767"/>
      <c r="B204" s="1767"/>
      <c r="C204" s="1767"/>
      <c r="D204" s="1767"/>
      <c r="E204" s="1767"/>
      <c r="F204" s="1767"/>
    </row>
    <row r="205" spans="1:6" x14ac:dyDescent="0.2">
      <c r="A205" s="1767"/>
      <c r="B205" s="1767"/>
      <c r="C205" s="1767"/>
      <c r="D205" s="1767"/>
      <c r="E205" s="1767"/>
      <c r="F205" s="1767"/>
    </row>
    <row r="206" spans="1:6" x14ac:dyDescent="0.2">
      <c r="A206" s="1767"/>
      <c r="B206" s="1767"/>
      <c r="C206" s="1767"/>
      <c r="D206" s="1767"/>
      <c r="E206" s="1767"/>
      <c r="F206" s="1767"/>
    </row>
    <row r="207" spans="1:6" x14ac:dyDescent="0.2">
      <c r="A207" s="1767"/>
      <c r="B207" s="1767"/>
      <c r="C207" s="1767"/>
      <c r="D207" s="1767"/>
      <c r="E207" s="1767"/>
      <c r="F207" s="1767"/>
    </row>
    <row r="208" spans="1:6" x14ac:dyDescent="0.2">
      <c r="A208" s="1767"/>
      <c r="B208" s="1767"/>
      <c r="C208" s="1767"/>
      <c r="D208" s="1767"/>
      <c r="E208" s="1767"/>
      <c r="F208" s="1767"/>
    </row>
    <row r="209" spans="1:6" x14ac:dyDescent="0.2">
      <c r="A209" s="1767"/>
      <c r="B209" s="1767"/>
      <c r="C209" s="1767"/>
      <c r="D209" s="1767"/>
      <c r="E209" s="1767"/>
      <c r="F209" s="1767"/>
    </row>
    <row r="210" spans="1:6" x14ac:dyDescent="0.2">
      <c r="A210" s="1767"/>
      <c r="B210" s="1767"/>
      <c r="C210" s="1767"/>
      <c r="D210" s="1767"/>
      <c r="E210" s="1767"/>
      <c r="F210" s="1767"/>
    </row>
    <row r="211" spans="1:6" x14ac:dyDescent="0.2">
      <c r="A211" s="1767"/>
      <c r="B211" s="1767"/>
      <c r="C211" s="1767"/>
      <c r="D211" s="1767"/>
      <c r="E211" s="1767"/>
      <c r="F211" s="1767"/>
    </row>
    <row r="212" spans="1:6" x14ac:dyDescent="0.2">
      <c r="A212" s="1767"/>
      <c r="B212" s="1767"/>
      <c r="C212" s="1767"/>
      <c r="D212" s="1767"/>
      <c r="E212" s="1767"/>
      <c r="F212" s="1767"/>
    </row>
    <row r="213" spans="1:6" x14ac:dyDescent="0.2">
      <c r="A213" s="1767"/>
      <c r="B213" s="1767"/>
      <c r="C213" s="1767"/>
      <c r="D213" s="1767"/>
      <c r="E213" s="1767"/>
      <c r="F213" s="1767"/>
    </row>
    <row r="214" spans="1:6" x14ac:dyDescent="0.2">
      <c r="A214" s="1767"/>
      <c r="B214" s="1767"/>
      <c r="C214" s="1767"/>
      <c r="D214" s="1767"/>
      <c r="E214" s="1767"/>
      <c r="F214" s="1767"/>
    </row>
    <row r="215" spans="1:6" x14ac:dyDescent="0.2">
      <c r="A215" s="1767"/>
      <c r="B215" s="1767"/>
      <c r="C215" s="1767"/>
      <c r="D215" s="1767"/>
      <c r="E215" s="1767"/>
      <c r="F215" s="1767"/>
    </row>
    <row r="216" spans="1:6" x14ac:dyDescent="0.2">
      <c r="A216" s="1767"/>
      <c r="B216" s="1767"/>
      <c r="C216" s="1767"/>
      <c r="D216" s="1767"/>
      <c r="E216" s="1767"/>
      <c r="F216" s="1767"/>
    </row>
    <row r="217" spans="1:6" x14ac:dyDescent="0.2">
      <c r="A217" s="1767"/>
      <c r="B217" s="1767"/>
      <c r="C217" s="1767"/>
      <c r="D217" s="1767"/>
      <c r="E217" s="1767"/>
      <c r="F217" s="1767"/>
    </row>
    <row r="218" spans="1:6" x14ac:dyDescent="0.2">
      <c r="A218" s="1767"/>
      <c r="B218" s="1767"/>
      <c r="C218" s="1767"/>
      <c r="D218" s="1767"/>
      <c r="E218" s="1767"/>
      <c r="F218" s="1767"/>
    </row>
    <row r="219" spans="1:6" x14ac:dyDescent="0.2">
      <c r="A219" s="1767"/>
      <c r="B219" s="1767"/>
      <c r="C219" s="1767"/>
      <c r="D219" s="1767"/>
      <c r="E219" s="1767"/>
      <c r="F219" s="1767"/>
    </row>
    <row r="220" spans="1:6" x14ac:dyDescent="0.2">
      <c r="A220" s="1767"/>
      <c r="B220" s="1767"/>
      <c r="C220" s="1767"/>
      <c r="D220" s="1767"/>
      <c r="E220" s="1767"/>
      <c r="F220" s="1767"/>
    </row>
    <row r="221" spans="1:6" x14ac:dyDescent="0.2">
      <c r="A221" s="1767"/>
      <c r="B221" s="1767"/>
      <c r="C221" s="1767"/>
      <c r="D221" s="1767"/>
      <c r="E221" s="1767"/>
      <c r="F221" s="1767"/>
    </row>
    <row r="222" spans="1:6" x14ac:dyDescent="0.2">
      <c r="A222" s="1767"/>
      <c r="B222" s="1767"/>
      <c r="C222" s="1767"/>
      <c r="D222" s="1767"/>
      <c r="E222" s="1767"/>
      <c r="F222" s="1767"/>
    </row>
    <row r="223" spans="1:6" x14ac:dyDescent="0.2">
      <c r="A223" s="1767"/>
      <c r="B223" s="1767"/>
      <c r="C223" s="1767"/>
      <c r="D223" s="1767"/>
      <c r="E223" s="1767"/>
      <c r="F223" s="1767"/>
    </row>
    <row r="224" spans="1:6" x14ac:dyDescent="0.2">
      <c r="A224" s="1767"/>
      <c r="B224" s="1767"/>
      <c r="C224" s="1767"/>
      <c r="D224" s="1767"/>
      <c r="E224" s="1767"/>
      <c r="F224" s="1767"/>
    </row>
    <row r="225" spans="1:6" x14ac:dyDescent="0.2">
      <c r="A225" s="1767"/>
      <c r="B225" s="1767"/>
      <c r="C225" s="1767"/>
      <c r="D225" s="1767"/>
      <c r="E225" s="1767"/>
      <c r="F225" s="1767"/>
    </row>
    <row r="226" spans="1:6" x14ac:dyDescent="0.2">
      <c r="A226" s="1767"/>
      <c r="B226" s="1767"/>
      <c r="C226" s="1767"/>
      <c r="D226" s="1767"/>
      <c r="E226" s="1767"/>
      <c r="F226" s="1767"/>
    </row>
    <row r="227" spans="1:6" x14ac:dyDescent="0.2">
      <c r="A227" s="1767"/>
      <c r="B227" s="1767"/>
      <c r="C227" s="1767"/>
      <c r="D227" s="1767"/>
      <c r="E227" s="1767"/>
      <c r="F227" s="1767"/>
    </row>
    <row r="228" spans="1:6" x14ac:dyDescent="0.2">
      <c r="A228" s="1767"/>
      <c r="B228" s="1767"/>
      <c r="C228" s="1767"/>
      <c r="D228" s="1767"/>
      <c r="E228" s="1767"/>
      <c r="F228" s="1767"/>
    </row>
    <row r="229" spans="1:6" x14ac:dyDescent="0.2">
      <c r="A229" s="1767"/>
      <c r="B229" s="1767"/>
      <c r="C229" s="1767"/>
      <c r="D229" s="1767"/>
      <c r="E229" s="1767"/>
      <c r="F229" s="1767"/>
    </row>
    <row r="230" spans="1:6" x14ac:dyDescent="0.2">
      <c r="A230" s="1767"/>
      <c r="B230" s="1767"/>
      <c r="C230" s="1767"/>
      <c r="D230" s="1767"/>
      <c r="E230" s="1767"/>
      <c r="F230" s="1767"/>
    </row>
    <row r="231" spans="1:6" x14ac:dyDescent="0.2">
      <c r="A231" s="1767"/>
      <c r="B231" s="1767"/>
      <c r="C231" s="1767"/>
      <c r="D231" s="1767"/>
      <c r="E231" s="1767"/>
      <c r="F231" s="1767"/>
    </row>
    <row r="232" spans="1:6" x14ac:dyDescent="0.2">
      <c r="A232" s="1767"/>
      <c r="B232" s="1767"/>
      <c r="C232" s="1767"/>
      <c r="D232" s="1767"/>
      <c r="E232" s="1767"/>
      <c r="F232" s="1767"/>
    </row>
    <row r="233" spans="1:6" x14ac:dyDescent="0.2">
      <c r="A233" s="1767"/>
      <c r="B233" s="1767"/>
      <c r="C233" s="1767"/>
      <c r="D233" s="1767"/>
      <c r="E233" s="1767"/>
      <c r="F233" s="1767"/>
    </row>
    <row r="234" spans="1:6" x14ac:dyDescent="0.2">
      <c r="A234" s="1767"/>
      <c r="B234" s="1767"/>
      <c r="C234" s="1767"/>
      <c r="D234" s="1767"/>
      <c r="E234" s="1767"/>
      <c r="F234" s="1767"/>
    </row>
    <row r="235" spans="1:6" x14ac:dyDescent="0.2">
      <c r="A235" s="1767"/>
      <c r="B235" s="1767"/>
      <c r="C235" s="1767"/>
      <c r="D235" s="1767"/>
      <c r="E235" s="1767"/>
      <c r="F235" s="1767"/>
    </row>
    <row r="236" spans="1:6" x14ac:dyDescent="0.2">
      <c r="A236" s="1767"/>
      <c r="B236" s="1767"/>
      <c r="C236" s="1767"/>
      <c r="D236" s="1767"/>
      <c r="E236" s="1767"/>
      <c r="F236" s="1767"/>
    </row>
    <row r="237" spans="1:6" x14ac:dyDescent="0.2">
      <c r="A237" s="1767"/>
      <c r="B237" s="1767"/>
      <c r="C237" s="1767"/>
      <c r="D237" s="1767"/>
      <c r="E237" s="1767"/>
      <c r="F237" s="1767"/>
    </row>
    <row r="238" spans="1:6" x14ac:dyDescent="0.2">
      <c r="A238" s="1767"/>
      <c r="B238" s="1767"/>
      <c r="C238" s="1767"/>
      <c r="D238" s="1767"/>
      <c r="E238" s="1767"/>
      <c r="F238" s="1767"/>
    </row>
    <row r="239" spans="1:6" x14ac:dyDescent="0.2">
      <c r="A239" s="1767"/>
      <c r="B239" s="1767"/>
      <c r="C239" s="1767"/>
      <c r="D239" s="1767"/>
      <c r="E239" s="1767"/>
      <c r="F239" s="1767"/>
    </row>
    <row r="240" spans="1:6" x14ac:dyDescent="0.2">
      <c r="A240" s="1767"/>
      <c r="B240" s="1767"/>
      <c r="C240" s="1767"/>
      <c r="D240" s="1767"/>
      <c r="E240" s="1767"/>
      <c r="F240" s="1767"/>
    </row>
    <row r="241" spans="1:6" x14ac:dyDescent="0.2">
      <c r="A241" s="1767"/>
      <c r="B241" s="1767"/>
      <c r="C241" s="1767"/>
      <c r="D241" s="1767"/>
      <c r="E241" s="1767"/>
      <c r="F241" s="1767"/>
    </row>
    <row r="242" spans="1:6" x14ac:dyDescent="0.2">
      <c r="A242" s="1767"/>
      <c r="B242" s="1767"/>
      <c r="C242" s="1767"/>
      <c r="D242" s="1767"/>
      <c r="E242" s="1767"/>
      <c r="F242" s="1767"/>
    </row>
    <row r="243" spans="1:6" x14ac:dyDescent="0.2">
      <c r="A243" s="1767"/>
      <c r="B243" s="1767"/>
      <c r="C243" s="1767"/>
      <c r="D243" s="1767"/>
      <c r="E243" s="1767"/>
      <c r="F243" s="1767"/>
    </row>
    <row r="244" spans="1:6" x14ac:dyDescent="0.2">
      <c r="A244" s="1767"/>
      <c r="B244" s="1767"/>
      <c r="C244" s="1767"/>
      <c r="D244" s="1767"/>
      <c r="E244" s="1767"/>
      <c r="F244" s="1767"/>
    </row>
    <row r="245" spans="1:6" x14ac:dyDescent="0.2">
      <c r="A245" s="1767"/>
      <c r="B245" s="1767"/>
      <c r="C245" s="1767"/>
      <c r="D245" s="1767"/>
      <c r="E245" s="1767"/>
      <c r="F245" s="1767"/>
    </row>
    <row r="246" spans="1:6" x14ac:dyDescent="0.2">
      <c r="A246" s="1767"/>
      <c r="B246" s="1767"/>
      <c r="C246" s="1767"/>
      <c r="D246" s="1767"/>
      <c r="E246" s="1767"/>
      <c r="F246" s="1767"/>
    </row>
    <row r="247" spans="1:6" x14ac:dyDescent="0.2">
      <c r="A247" s="1767"/>
      <c r="B247" s="1767"/>
      <c r="C247" s="1767"/>
      <c r="D247" s="1767"/>
      <c r="E247" s="1767"/>
      <c r="F247" s="1767"/>
    </row>
    <row r="248" spans="1:6" x14ac:dyDescent="0.2">
      <c r="A248" s="1767"/>
      <c r="B248" s="1767"/>
      <c r="C248" s="1767"/>
      <c r="D248" s="1767"/>
      <c r="E248" s="1767"/>
      <c r="F248" s="1767"/>
    </row>
    <row r="249" spans="1:6" x14ac:dyDescent="0.2">
      <c r="A249" s="1767"/>
      <c r="B249" s="1767"/>
      <c r="C249" s="1767"/>
      <c r="D249" s="1767"/>
      <c r="E249" s="1767"/>
      <c r="F249" s="1767"/>
    </row>
    <row r="250" spans="1:6" x14ac:dyDescent="0.2">
      <c r="A250" s="1767"/>
      <c r="B250" s="1767"/>
      <c r="C250" s="1767"/>
      <c r="D250" s="1767"/>
      <c r="E250" s="1767"/>
      <c r="F250" s="1767"/>
    </row>
    <row r="251" spans="1:6" x14ac:dyDescent="0.2">
      <c r="A251" s="1767"/>
      <c r="B251" s="1767"/>
      <c r="C251" s="1767"/>
      <c r="D251" s="1767"/>
      <c r="E251" s="1767"/>
      <c r="F251" s="1767"/>
    </row>
    <row r="252" spans="1:6" x14ac:dyDescent="0.2">
      <c r="A252" s="1767"/>
      <c r="B252" s="1767"/>
      <c r="C252" s="1767"/>
      <c r="D252" s="1767"/>
      <c r="E252" s="1767"/>
      <c r="F252" s="1767"/>
    </row>
    <row r="253" spans="1:6" x14ac:dyDescent="0.2">
      <c r="A253" s="1767"/>
      <c r="B253" s="1767"/>
      <c r="C253" s="1767"/>
      <c r="D253" s="1767"/>
      <c r="E253" s="1767"/>
      <c r="F253" s="1767"/>
    </row>
    <row r="254" spans="1:6" x14ac:dyDescent="0.2">
      <c r="A254" s="1767"/>
      <c r="B254" s="1767"/>
      <c r="C254" s="1767"/>
      <c r="D254" s="1767"/>
      <c r="E254" s="1767"/>
      <c r="F254" s="1767"/>
    </row>
    <row r="255" spans="1:6" x14ac:dyDescent="0.2">
      <c r="A255" s="1767"/>
      <c r="B255" s="1767"/>
      <c r="C255" s="1767"/>
      <c r="D255" s="1767"/>
      <c r="E255" s="1767"/>
      <c r="F255" s="1767"/>
    </row>
    <row r="256" spans="1:6" x14ac:dyDescent="0.2">
      <c r="A256" s="1767"/>
      <c r="B256" s="1767"/>
      <c r="C256" s="1767"/>
      <c r="D256" s="1767"/>
      <c r="E256" s="1767"/>
      <c r="F256" s="1767"/>
    </row>
    <row r="257" spans="1:6" x14ac:dyDescent="0.2">
      <c r="A257" s="1767"/>
      <c r="B257" s="1767"/>
      <c r="C257" s="1767"/>
      <c r="D257" s="1767"/>
      <c r="E257" s="1767"/>
      <c r="F257" s="1767"/>
    </row>
    <row r="258" spans="1:6" x14ac:dyDescent="0.2">
      <c r="A258" s="1767"/>
      <c r="B258" s="1767"/>
      <c r="C258" s="1767"/>
      <c r="D258" s="1767"/>
      <c r="E258" s="1767"/>
      <c r="F258" s="1767"/>
    </row>
    <row r="259" spans="1:6" x14ac:dyDescent="0.2">
      <c r="A259" s="1767"/>
      <c r="B259" s="1767"/>
      <c r="C259" s="1767"/>
      <c r="D259" s="1767"/>
      <c r="E259" s="1767"/>
      <c r="F259" s="1767"/>
    </row>
    <row r="260" spans="1:6" x14ac:dyDescent="0.2">
      <c r="A260" s="1767"/>
      <c r="B260" s="1767"/>
      <c r="C260" s="1767"/>
      <c r="D260" s="1767"/>
      <c r="E260" s="1767"/>
      <c r="F260" s="1767"/>
    </row>
    <row r="261" spans="1:6" x14ac:dyDescent="0.2">
      <c r="A261" s="1767"/>
      <c r="B261" s="1767"/>
      <c r="C261" s="1767"/>
      <c r="D261" s="1767"/>
      <c r="E261" s="1767"/>
      <c r="F261" s="1767"/>
    </row>
    <row r="262" spans="1:6" x14ac:dyDescent="0.2">
      <c r="A262" s="1767"/>
      <c r="B262" s="1767"/>
      <c r="C262" s="1767"/>
      <c r="D262" s="1767"/>
      <c r="E262" s="1767"/>
      <c r="F262" s="1767"/>
    </row>
    <row r="263" spans="1:6" x14ac:dyDescent="0.2">
      <c r="A263" s="1767"/>
      <c r="B263" s="1767"/>
      <c r="C263" s="1767"/>
      <c r="D263" s="1767"/>
      <c r="E263" s="1767"/>
      <c r="F263" s="1767"/>
    </row>
    <row r="264" spans="1:6" x14ac:dyDescent="0.2">
      <c r="A264" s="1767"/>
      <c r="B264" s="1767"/>
      <c r="C264" s="1767"/>
      <c r="D264" s="1767"/>
      <c r="E264" s="1767"/>
      <c r="F264" s="1767"/>
    </row>
    <row r="265" spans="1:6" x14ac:dyDescent="0.2">
      <c r="A265" s="1767"/>
      <c r="B265" s="1767"/>
      <c r="C265" s="1767"/>
      <c r="D265" s="1767"/>
      <c r="E265" s="1767"/>
      <c r="F265" s="1767"/>
    </row>
    <row r="266" spans="1:6" x14ac:dyDescent="0.2">
      <c r="A266" s="1767"/>
      <c r="B266" s="1767"/>
      <c r="C266" s="1767"/>
      <c r="D266" s="1767"/>
      <c r="E266" s="1767"/>
      <c r="F266" s="1767"/>
    </row>
    <row r="267" spans="1:6" x14ac:dyDescent="0.2">
      <c r="A267" s="1767"/>
      <c r="B267" s="1767"/>
      <c r="C267" s="1767"/>
      <c r="D267" s="1767"/>
      <c r="E267" s="1767"/>
      <c r="F267" s="1767"/>
    </row>
    <row r="268" spans="1:6" x14ac:dyDescent="0.2">
      <c r="A268" s="1767"/>
      <c r="B268" s="1767"/>
      <c r="C268" s="1767"/>
      <c r="D268" s="1767"/>
      <c r="E268" s="1767"/>
      <c r="F268" s="1767"/>
    </row>
    <row r="269" spans="1:6" x14ac:dyDescent="0.2">
      <c r="A269" s="1767"/>
      <c r="B269" s="1767"/>
      <c r="C269" s="1767"/>
      <c r="D269" s="1767"/>
      <c r="E269" s="1767"/>
      <c r="F269" s="1767"/>
    </row>
    <row r="270" spans="1:6" x14ac:dyDescent="0.2">
      <c r="A270" s="1767"/>
      <c r="B270" s="1767"/>
      <c r="C270" s="1767"/>
      <c r="D270" s="1767"/>
      <c r="E270" s="1767"/>
      <c r="F270" s="1767"/>
    </row>
    <row r="271" spans="1:6" x14ac:dyDescent="0.2">
      <c r="A271" s="1767"/>
      <c r="B271" s="1767"/>
      <c r="C271" s="1767"/>
      <c r="D271" s="1767"/>
      <c r="E271" s="1767"/>
      <c r="F271" s="1767"/>
    </row>
    <row r="272" spans="1:6" x14ac:dyDescent="0.2">
      <c r="A272" s="1767"/>
      <c r="B272" s="1767"/>
      <c r="C272" s="1767"/>
      <c r="D272" s="1767"/>
      <c r="E272" s="1767"/>
      <c r="F272" s="1767"/>
    </row>
    <row r="273" spans="1:6" x14ac:dyDescent="0.2">
      <c r="A273" s="1767"/>
      <c r="B273" s="1767"/>
      <c r="C273" s="1767"/>
      <c r="D273" s="1767"/>
      <c r="E273" s="1767"/>
      <c r="F273" s="1767"/>
    </row>
    <row r="274" spans="1:6" x14ac:dyDescent="0.2">
      <c r="A274" s="1767"/>
      <c r="B274" s="1767"/>
      <c r="C274" s="1767"/>
      <c r="D274" s="1767"/>
      <c r="E274" s="1767"/>
      <c r="F274" s="1767"/>
    </row>
    <row r="275" spans="1:6" x14ac:dyDescent="0.2">
      <c r="A275" s="1767"/>
      <c r="B275" s="1767"/>
      <c r="C275" s="1767"/>
      <c r="D275" s="1767"/>
      <c r="E275" s="1767"/>
      <c r="F275" s="1767"/>
    </row>
    <row r="276" spans="1:6" x14ac:dyDescent="0.2">
      <c r="A276" s="1767"/>
      <c r="B276" s="1767"/>
      <c r="C276" s="1767"/>
      <c r="D276" s="1767"/>
      <c r="E276" s="1767"/>
      <c r="F276" s="1767"/>
    </row>
    <row r="277" spans="1:6" x14ac:dyDescent="0.2">
      <c r="A277" s="1767"/>
      <c r="B277" s="1767"/>
      <c r="C277" s="1767"/>
      <c r="D277" s="1767"/>
      <c r="E277" s="1767"/>
      <c r="F277" s="1767"/>
    </row>
    <row r="278" spans="1:6" x14ac:dyDescent="0.2">
      <c r="A278" s="1767"/>
      <c r="B278" s="1767"/>
      <c r="C278" s="1767"/>
      <c r="D278" s="1767"/>
      <c r="E278" s="1767"/>
      <c r="F278" s="1767"/>
    </row>
    <row r="279" spans="1:6" x14ac:dyDescent="0.2">
      <c r="A279" s="1767"/>
      <c r="B279" s="1767"/>
      <c r="C279" s="1767"/>
      <c r="D279" s="1767"/>
      <c r="E279" s="1767"/>
      <c r="F279" s="1767"/>
    </row>
    <row r="280" spans="1:6" x14ac:dyDescent="0.2">
      <c r="A280" s="1767"/>
      <c r="B280" s="1767"/>
      <c r="C280" s="1767"/>
      <c r="D280" s="1767"/>
      <c r="E280" s="1767"/>
      <c r="F280" s="1767"/>
    </row>
    <row r="281" spans="1:6" x14ac:dyDescent="0.2">
      <c r="A281" s="1767"/>
      <c r="B281" s="1767"/>
      <c r="C281" s="1767"/>
      <c r="D281" s="1767"/>
      <c r="E281" s="1767"/>
      <c r="F281" s="1767"/>
    </row>
    <row r="282" spans="1:6" x14ac:dyDescent="0.2">
      <c r="A282" s="1767"/>
      <c r="B282" s="1767"/>
      <c r="C282" s="1767"/>
      <c r="D282" s="1767"/>
      <c r="E282" s="1767"/>
      <c r="F282" s="1767"/>
    </row>
    <row r="283" spans="1:6" x14ac:dyDescent="0.2">
      <c r="A283" s="1767"/>
      <c r="B283" s="1767"/>
      <c r="C283" s="1767"/>
      <c r="D283" s="1767"/>
      <c r="E283" s="1767"/>
      <c r="F283" s="1767"/>
    </row>
    <row r="284" spans="1:6" x14ac:dyDescent="0.2">
      <c r="A284" s="1767"/>
      <c r="B284" s="1767"/>
      <c r="C284" s="1767"/>
      <c r="D284" s="1767"/>
      <c r="E284" s="1767"/>
      <c r="F284" s="1767"/>
    </row>
    <row r="285" spans="1:6" x14ac:dyDescent="0.2">
      <c r="A285" s="1767"/>
      <c r="B285" s="1767"/>
      <c r="C285" s="1767"/>
      <c r="D285" s="1767"/>
      <c r="E285" s="1767"/>
      <c r="F285" s="1767"/>
    </row>
    <row r="286" spans="1:6" x14ac:dyDescent="0.2">
      <c r="A286" s="1767"/>
      <c r="B286" s="1767"/>
      <c r="C286" s="1767"/>
      <c r="D286" s="1767"/>
      <c r="E286" s="1767"/>
      <c r="F286" s="1767"/>
    </row>
    <row r="287" spans="1:6" x14ac:dyDescent="0.2">
      <c r="A287" s="1767"/>
      <c r="B287" s="1767"/>
      <c r="C287" s="1767"/>
      <c r="D287" s="1767"/>
      <c r="E287" s="1767"/>
      <c r="F287" s="1767"/>
    </row>
    <row r="288" spans="1:6" x14ac:dyDescent="0.2">
      <c r="A288" s="1767"/>
      <c r="B288" s="1767"/>
      <c r="C288" s="1767"/>
      <c r="D288" s="1767"/>
      <c r="E288" s="1767"/>
      <c r="F288" s="1767"/>
    </row>
    <row r="289" spans="1:6" x14ac:dyDescent="0.2">
      <c r="A289" s="1767"/>
      <c r="B289" s="1767"/>
      <c r="C289" s="1767"/>
      <c r="D289" s="1767"/>
      <c r="E289" s="1767"/>
      <c r="F289" s="1767"/>
    </row>
    <row r="290" spans="1:6" x14ac:dyDescent="0.2">
      <c r="A290" s="1767"/>
      <c r="B290" s="1767"/>
      <c r="C290" s="1767"/>
      <c r="D290" s="1767"/>
      <c r="E290" s="1767"/>
      <c r="F290" s="1767"/>
    </row>
    <row r="291" spans="1:6" x14ac:dyDescent="0.2">
      <c r="A291" s="1767"/>
      <c r="B291" s="1767"/>
      <c r="C291" s="1767"/>
      <c r="D291" s="1767"/>
      <c r="E291" s="1767"/>
      <c r="F291" s="1767"/>
    </row>
    <row r="292" spans="1:6" x14ac:dyDescent="0.2">
      <c r="A292" s="1767"/>
      <c r="B292" s="1767"/>
      <c r="C292" s="1767"/>
      <c r="D292" s="1767"/>
      <c r="E292" s="1767"/>
      <c r="F292" s="1767"/>
    </row>
    <row r="293" spans="1:6" x14ac:dyDescent="0.2">
      <c r="A293" s="1767"/>
      <c r="B293" s="1767"/>
      <c r="C293" s="1767"/>
      <c r="D293" s="1767"/>
      <c r="E293" s="1767"/>
      <c r="F293" s="1767"/>
    </row>
    <row r="294" spans="1:6" x14ac:dyDescent="0.2">
      <c r="A294" s="1767"/>
      <c r="B294" s="1767"/>
      <c r="C294" s="1767"/>
      <c r="D294" s="1767"/>
      <c r="E294" s="1767"/>
      <c r="F294" s="1767"/>
    </row>
    <row r="295" spans="1:6" x14ac:dyDescent="0.2">
      <c r="A295" s="1767"/>
      <c r="B295" s="1767"/>
      <c r="C295" s="1767"/>
      <c r="D295" s="1767"/>
      <c r="E295" s="1767"/>
      <c r="F295" s="1767"/>
    </row>
    <row r="296" spans="1:6" x14ac:dyDescent="0.2">
      <c r="A296" s="1767"/>
      <c r="B296" s="1767"/>
      <c r="C296" s="1767"/>
      <c r="D296" s="1767"/>
      <c r="E296" s="1767"/>
      <c r="F296" s="1767"/>
    </row>
    <row r="297" spans="1:6" x14ac:dyDescent="0.2">
      <c r="A297" s="1767"/>
      <c r="B297" s="1767"/>
      <c r="C297" s="1767"/>
      <c r="D297" s="1767"/>
      <c r="E297" s="1767"/>
      <c r="F297" s="1767"/>
    </row>
    <row r="298" spans="1:6" x14ac:dyDescent="0.2">
      <c r="A298" s="1767"/>
      <c r="B298" s="1767"/>
      <c r="C298" s="1767"/>
      <c r="D298" s="1767"/>
      <c r="E298" s="1767"/>
      <c r="F298" s="1767"/>
    </row>
    <row r="299" spans="1:6" x14ac:dyDescent="0.2">
      <c r="A299" s="1767"/>
      <c r="B299" s="1767"/>
      <c r="C299" s="1767"/>
      <c r="D299" s="1767"/>
      <c r="E299" s="1767"/>
      <c r="F299" s="1767"/>
    </row>
    <row r="300" spans="1:6" x14ac:dyDescent="0.2">
      <c r="A300" s="1767"/>
      <c r="B300" s="1767"/>
      <c r="C300" s="1767"/>
      <c r="D300" s="1767"/>
      <c r="E300" s="1767"/>
      <c r="F300" s="1767"/>
    </row>
    <row r="301" spans="1:6" x14ac:dyDescent="0.2">
      <c r="A301" s="1767"/>
      <c r="B301" s="1767"/>
      <c r="C301" s="1767"/>
      <c r="D301" s="1767"/>
      <c r="E301" s="1767"/>
      <c r="F301" s="1767"/>
    </row>
    <row r="302" spans="1:6" x14ac:dyDescent="0.2">
      <c r="A302" s="1767"/>
      <c r="B302" s="1767"/>
      <c r="C302" s="1767"/>
      <c r="D302" s="1767"/>
      <c r="E302" s="1767"/>
      <c r="F302" s="1767"/>
    </row>
    <row r="303" spans="1:6" x14ac:dyDescent="0.2">
      <c r="A303" s="1767"/>
      <c r="B303" s="1767"/>
      <c r="C303" s="1767"/>
      <c r="D303" s="1767"/>
      <c r="E303" s="1767"/>
      <c r="F303" s="1767"/>
    </row>
    <row r="304" spans="1:6" x14ac:dyDescent="0.2">
      <c r="A304" s="1767"/>
      <c r="B304" s="1767"/>
      <c r="C304" s="1767"/>
      <c r="D304" s="1767"/>
      <c r="E304" s="1767"/>
      <c r="F304" s="1767"/>
    </row>
    <row r="305" spans="1:6" x14ac:dyDescent="0.2">
      <c r="A305" s="1767"/>
      <c r="B305" s="1767"/>
      <c r="C305" s="1767"/>
      <c r="D305" s="1767"/>
      <c r="E305" s="1767"/>
      <c r="F305" s="1767"/>
    </row>
    <row r="306" spans="1:6" x14ac:dyDescent="0.2">
      <c r="A306" s="1767"/>
      <c r="B306" s="1767"/>
      <c r="C306" s="1767"/>
      <c r="D306" s="1767"/>
      <c r="E306" s="1767"/>
      <c r="F306" s="1767"/>
    </row>
    <row r="307" spans="1:6" x14ac:dyDescent="0.2">
      <c r="A307" s="1767"/>
      <c r="B307" s="1767"/>
      <c r="C307" s="1767"/>
      <c r="D307" s="1767"/>
      <c r="E307" s="1767"/>
      <c r="F307" s="1767"/>
    </row>
    <row r="308" spans="1:6" x14ac:dyDescent="0.2">
      <c r="A308" s="1767"/>
      <c r="B308" s="1767"/>
      <c r="C308" s="1767"/>
      <c r="D308" s="1767"/>
      <c r="E308" s="1767"/>
      <c r="F308" s="1767"/>
    </row>
    <row r="309" spans="1:6" x14ac:dyDescent="0.2">
      <c r="A309" s="1767"/>
      <c r="B309" s="1767"/>
      <c r="C309" s="1767"/>
      <c r="D309" s="1767"/>
      <c r="E309" s="1767"/>
      <c r="F309" s="1767"/>
    </row>
    <row r="310" spans="1:6" x14ac:dyDescent="0.2">
      <c r="A310" s="1767"/>
      <c r="B310" s="1767"/>
      <c r="C310" s="1767"/>
      <c r="D310" s="1767"/>
      <c r="E310" s="1767"/>
      <c r="F310" s="1767"/>
    </row>
    <row r="311" spans="1:6" x14ac:dyDescent="0.2">
      <c r="A311" s="1767"/>
      <c r="B311" s="1767"/>
      <c r="C311" s="1767"/>
      <c r="D311" s="1767"/>
      <c r="E311" s="1767"/>
      <c r="F311" s="1767"/>
    </row>
    <row r="312" spans="1:6" x14ac:dyDescent="0.2">
      <c r="A312" s="1767"/>
      <c r="B312" s="1767"/>
      <c r="C312" s="1767"/>
      <c r="D312" s="1767"/>
      <c r="E312" s="1767"/>
      <c r="F312" s="1767"/>
    </row>
    <row r="313" spans="1:6" x14ac:dyDescent="0.2">
      <c r="A313" s="1767"/>
      <c r="B313" s="1767"/>
      <c r="C313" s="1767"/>
      <c r="D313" s="1767"/>
      <c r="E313" s="1767"/>
      <c r="F313" s="1767"/>
    </row>
    <row r="314" spans="1:6" x14ac:dyDescent="0.2">
      <c r="A314" s="1767"/>
      <c r="B314" s="1767"/>
      <c r="C314" s="1767"/>
      <c r="D314" s="1767"/>
      <c r="E314" s="1767"/>
      <c r="F314" s="1767"/>
    </row>
    <row r="315" spans="1:6" x14ac:dyDescent="0.2">
      <c r="A315" s="1767"/>
      <c r="B315" s="1767"/>
      <c r="C315" s="1767"/>
      <c r="D315" s="1767"/>
      <c r="E315" s="1767"/>
      <c r="F315" s="1767"/>
    </row>
    <row r="316" spans="1:6" x14ac:dyDescent="0.2">
      <c r="A316" s="1767"/>
      <c r="B316" s="1767"/>
      <c r="C316" s="1767"/>
      <c r="D316" s="1767"/>
      <c r="E316" s="1767"/>
      <c r="F316" s="1767"/>
    </row>
    <row r="317" spans="1:6" x14ac:dyDescent="0.2">
      <c r="A317" s="1767"/>
      <c r="B317" s="1767"/>
      <c r="C317" s="1767"/>
      <c r="D317" s="1767"/>
      <c r="E317" s="1767"/>
      <c r="F317" s="1767"/>
    </row>
    <row r="318" spans="1:6" x14ac:dyDescent="0.2">
      <c r="A318" s="1767"/>
      <c r="B318" s="1767"/>
      <c r="C318" s="1767"/>
      <c r="D318" s="1767"/>
      <c r="E318" s="1767"/>
      <c r="F318" s="1767"/>
    </row>
    <row r="319" spans="1:6" x14ac:dyDescent="0.2">
      <c r="A319" s="1767"/>
      <c r="B319" s="1767"/>
      <c r="C319" s="1767"/>
      <c r="D319" s="1767"/>
      <c r="E319" s="1767"/>
      <c r="F319" s="1767"/>
    </row>
    <row r="320" spans="1:6" x14ac:dyDescent="0.2">
      <c r="A320" s="1767"/>
      <c r="B320" s="1767"/>
      <c r="C320" s="1767"/>
      <c r="D320" s="1767"/>
      <c r="E320" s="1767"/>
      <c r="F320" s="1767"/>
    </row>
    <row r="321" spans="1:6" x14ac:dyDescent="0.2">
      <c r="A321" s="1767"/>
      <c r="B321" s="1767"/>
      <c r="C321" s="1767"/>
      <c r="D321" s="1767"/>
      <c r="E321" s="1767"/>
      <c r="F321" s="1767"/>
    </row>
    <row r="322" spans="1:6" x14ac:dyDescent="0.2">
      <c r="A322" s="1767"/>
      <c r="B322" s="1767"/>
      <c r="C322" s="1767"/>
      <c r="D322" s="1767"/>
      <c r="E322" s="1767"/>
      <c r="F322" s="1767"/>
    </row>
    <row r="323" spans="1:6" x14ac:dyDescent="0.2">
      <c r="A323" s="1767"/>
      <c r="B323" s="1767"/>
      <c r="C323" s="1767"/>
      <c r="D323" s="1767"/>
      <c r="E323" s="1767"/>
      <c r="F323" s="1767"/>
    </row>
    <row r="324" spans="1:6" x14ac:dyDescent="0.2">
      <c r="A324" s="1767"/>
      <c r="B324" s="1767"/>
      <c r="C324" s="1767"/>
      <c r="D324" s="1767"/>
      <c r="E324" s="1767"/>
      <c r="F324" s="1767"/>
    </row>
    <row r="325" spans="1:6" x14ac:dyDescent="0.2">
      <c r="A325" s="1767"/>
      <c r="B325" s="1767"/>
      <c r="C325" s="1767"/>
      <c r="D325" s="1767"/>
      <c r="E325" s="1767"/>
      <c r="F325" s="1767"/>
    </row>
    <row r="326" spans="1:6" x14ac:dyDescent="0.2">
      <c r="A326" s="1767"/>
      <c r="B326" s="1767"/>
      <c r="C326" s="1767"/>
      <c r="D326" s="1767"/>
      <c r="E326" s="1767"/>
      <c r="F326" s="1767"/>
    </row>
    <row r="327" spans="1:6" x14ac:dyDescent="0.2">
      <c r="A327" s="1767"/>
      <c r="B327" s="1767"/>
      <c r="C327" s="1767"/>
      <c r="D327" s="1767"/>
      <c r="E327" s="1767"/>
      <c r="F327" s="1767"/>
    </row>
    <row r="328" spans="1:6" x14ac:dyDescent="0.2">
      <c r="A328" s="1767"/>
      <c r="B328" s="1767"/>
      <c r="C328" s="1767"/>
      <c r="D328" s="1767"/>
      <c r="E328" s="1767"/>
      <c r="F328" s="1767"/>
    </row>
    <row r="329" spans="1:6" x14ac:dyDescent="0.2">
      <c r="A329" s="1767"/>
      <c r="B329" s="1767"/>
      <c r="C329" s="1767"/>
      <c r="D329" s="1767"/>
      <c r="E329" s="1767"/>
      <c r="F329" s="1767"/>
    </row>
    <row r="330" spans="1:6" x14ac:dyDescent="0.2">
      <c r="A330" s="1767"/>
      <c r="B330" s="1767"/>
      <c r="C330" s="1767"/>
      <c r="D330" s="1767"/>
      <c r="E330" s="1767"/>
      <c r="F330" s="1767"/>
    </row>
    <row r="331" spans="1:6" x14ac:dyDescent="0.2">
      <c r="A331" s="1767"/>
      <c r="B331" s="1767"/>
      <c r="C331" s="1767"/>
      <c r="D331" s="1767"/>
      <c r="E331" s="1767"/>
      <c r="F331" s="1767"/>
    </row>
    <row r="332" spans="1:6" x14ac:dyDescent="0.2">
      <c r="A332" s="1767"/>
      <c r="B332" s="1767"/>
      <c r="C332" s="1767"/>
      <c r="D332" s="1767"/>
      <c r="E332" s="1767"/>
      <c r="F332" s="1767"/>
    </row>
    <row r="333" spans="1:6" x14ac:dyDescent="0.2">
      <c r="A333" s="1767"/>
      <c r="B333" s="1767"/>
      <c r="C333" s="1767"/>
      <c r="D333" s="1767"/>
      <c r="E333" s="1767"/>
      <c r="F333" s="1767"/>
    </row>
    <row r="334" spans="1:6" x14ac:dyDescent="0.2">
      <c r="A334" s="1767"/>
      <c r="B334" s="1767"/>
      <c r="C334" s="1767"/>
      <c r="D334" s="1767"/>
      <c r="E334" s="1767"/>
      <c r="F334" s="1767"/>
    </row>
    <row r="335" spans="1:6" x14ac:dyDescent="0.2">
      <c r="A335" s="1767"/>
      <c r="B335" s="1767"/>
      <c r="C335" s="1767"/>
      <c r="D335" s="1767"/>
      <c r="E335" s="1767"/>
      <c r="F335" s="1767"/>
    </row>
    <row r="336" spans="1:6" x14ac:dyDescent="0.2">
      <c r="A336" s="1767"/>
      <c r="B336" s="1767"/>
      <c r="C336" s="1767"/>
      <c r="D336" s="1767"/>
      <c r="E336" s="1767"/>
      <c r="F336" s="1767"/>
    </row>
    <row r="337" spans="1:6" x14ac:dyDescent="0.2">
      <c r="A337" s="1767"/>
      <c r="B337" s="1767"/>
      <c r="C337" s="1767"/>
      <c r="D337" s="1767"/>
      <c r="E337" s="1767"/>
      <c r="F337" s="1767"/>
    </row>
    <row r="338" spans="1:6" x14ac:dyDescent="0.2">
      <c r="A338" s="1767"/>
      <c r="B338" s="1767"/>
      <c r="C338" s="1767"/>
      <c r="D338" s="1767"/>
      <c r="E338" s="1767"/>
      <c r="F338" s="1767"/>
    </row>
    <row r="339" spans="1:6" x14ac:dyDescent="0.2">
      <c r="A339" s="1767"/>
      <c r="B339" s="1767"/>
      <c r="C339" s="1767"/>
      <c r="D339" s="1767"/>
      <c r="E339" s="1767"/>
      <c r="F339" s="1767"/>
    </row>
    <row r="340" spans="1:6" x14ac:dyDescent="0.2">
      <c r="A340" s="1767"/>
      <c r="B340" s="1767"/>
      <c r="C340" s="1767"/>
      <c r="D340" s="1767"/>
      <c r="E340" s="1767"/>
      <c r="F340" s="1767"/>
    </row>
    <row r="341" spans="1:6" x14ac:dyDescent="0.2">
      <c r="A341" s="1767"/>
      <c r="B341" s="1767"/>
      <c r="C341" s="1767"/>
      <c r="D341" s="1767"/>
      <c r="E341" s="1767"/>
      <c r="F341" s="1767"/>
    </row>
    <row r="342" spans="1:6" x14ac:dyDescent="0.2">
      <c r="A342" s="1767"/>
      <c r="B342" s="1767"/>
      <c r="C342" s="1767"/>
      <c r="D342" s="1767"/>
      <c r="E342" s="1767"/>
      <c r="F342" s="1767"/>
    </row>
    <row r="343" spans="1:6" x14ac:dyDescent="0.2">
      <c r="A343" s="1767"/>
      <c r="B343" s="1767"/>
      <c r="C343" s="1767"/>
      <c r="D343" s="1767"/>
      <c r="E343" s="1767"/>
      <c r="F343" s="1767"/>
    </row>
    <row r="344" spans="1:6" x14ac:dyDescent="0.2">
      <c r="A344" s="1767"/>
      <c r="B344" s="1767"/>
      <c r="C344" s="1767"/>
      <c r="D344" s="1767"/>
      <c r="E344" s="1767"/>
      <c r="F344" s="1767"/>
    </row>
    <row r="345" spans="1:6" x14ac:dyDescent="0.2">
      <c r="A345" s="1767"/>
      <c r="B345" s="1767"/>
      <c r="C345" s="1767"/>
      <c r="D345" s="1767"/>
      <c r="E345" s="1767"/>
      <c r="F345" s="1767"/>
    </row>
    <row r="346" spans="1:6" x14ac:dyDescent="0.2">
      <c r="A346" s="1767"/>
      <c r="B346" s="1767"/>
      <c r="C346" s="1767"/>
      <c r="D346" s="1767"/>
      <c r="E346" s="1767"/>
      <c r="F346" s="1767"/>
    </row>
    <row r="347" spans="1:6" x14ac:dyDescent="0.2">
      <c r="A347" s="1767"/>
      <c r="B347" s="1767"/>
      <c r="C347" s="1767"/>
      <c r="D347" s="1767"/>
      <c r="E347" s="1767"/>
      <c r="F347" s="1767"/>
    </row>
    <row r="348" spans="1:6" x14ac:dyDescent="0.2">
      <c r="A348" s="1767"/>
      <c r="B348" s="1767"/>
      <c r="C348" s="1767"/>
      <c r="D348" s="1767"/>
      <c r="E348" s="1767"/>
      <c r="F348" s="1767"/>
    </row>
    <row r="349" spans="1:6" x14ac:dyDescent="0.2">
      <c r="A349" s="1767"/>
      <c r="B349" s="1767"/>
      <c r="C349" s="1767"/>
      <c r="D349" s="1767"/>
      <c r="E349" s="1767"/>
      <c r="F349" s="1767"/>
    </row>
    <row r="350" spans="1:6" x14ac:dyDescent="0.2">
      <c r="A350" s="1767"/>
      <c r="B350" s="1767"/>
      <c r="C350" s="1767"/>
      <c r="D350" s="1767"/>
      <c r="E350" s="1767"/>
      <c r="F350" s="1767"/>
    </row>
    <row r="351" spans="1:6" x14ac:dyDescent="0.2">
      <c r="A351" s="1767"/>
      <c r="B351" s="1767"/>
      <c r="C351" s="1767"/>
      <c r="D351" s="1767"/>
      <c r="E351" s="1767"/>
      <c r="F351" s="1767"/>
    </row>
    <row r="352" spans="1:6" x14ac:dyDescent="0.2">
      <c r="A352" s="1767"/>
      <c r="B352" s="1767"/>
      <c r="C352" s="1767"/>
      <c r="D352" s="1767"/>
      <c r="E352" s="1767"/>
      <c r="F352" s="1767"/>
    </row>
    <row r="353" spans="1:6" x14ac:dyDescent="0.2">
      <c r="A353" s="1767"/>
      <c r="B353" s="1767"/>
      <c r="C353" s="1767"/>
      <c r="D353" s="1767"/>
      <c r="E353" s="1767"/>
      <c r="F353" s="1767"/>
    </row>
    <row r="354" spans="1:6" x14ac:dyDescent="0.2">
      <c r="A354" s="1767"/>
      <c r="B354" s="1767"/>
      <c r="C354" s="1767"/>
      <c r="D354" s="1767"/>
      <c r="E354" s="1767"/>
      <c r="F354" s="1767"/>
    </row>
    <row r="355" spans="1:6" x14ac:dyDescent="0.2">
      <c r="A355" s="1767"/>
      <c r="B355" s="1767"/>
      <c r="C355" s="1767"/>
      <c r="D355" s="1767"/>
      <c r="E355" s="1767"/>
      <c r="F355" s="1767"/>
    </row>
    <row r="356" spans="1:6" x14ac:dyDescent="0.2">
      <c r="A356" s="1767"/>
      <c r="B356" s="1767"/>
      <c r="C356" s="1767"/>
      <c r="D356" s="1767"/>
      <c r="E356" s="1767"/>
      <c r="F356" s="1767"/>
    </row>
    <row r="357" spans="1:6" x14ac:dyDescent="0.2">
      <c r="A357" s="1767"/>
      <c r="B357" s="1767"/>
      <c r="C357" s="1767"/>
      <c r="D357" s="1767"/>
      <c r="E357" s="1767"/>
      <c r="F357" s="1767"/>
    </row>
    <row r="358" spans="1:6" x14ac:dyDescent="0.2">
      <c r="A358" s="1767"/>
      <c r="B358" s="1767"/>
      <c r="C358" s="1767"/>
      <c r="D358" s="1767"/>
      <c r="E358" s="1767"/>
      <c r="F358" s="1767"/>
    </row>
    <row r="359" spans="1:6" x14ac:dyDescent="0.2">
      <c r="A359" s="1767"/>
      <c r="B359" s="1767"/>
      <c r="C359" s="1767"/>
      <c r="D359" s="1767"/>
      <c r="E359" s="1767"/>
      <c r="F359" s="1767"/>
    </row>
    <row r="360" spans="1:6" x14ac:dyDescent="0.2">
      <c r="A360" s="1767"/>
      <c r="B360" s="1767"/>
      <c r="C360" s="1767"/>
      <c r="D360" s="1767"/>
      <c r="E360" s="1767"/>
      <c r="F360" s="1767"/>
    </row>
    <row r="361" spans="1:6" x14ac:dyDescent="0.2">
      <c r="A361" s="1767"/>
      <c r="B361" s="1767"/>
      <c r="C361" s="1767"/>
      <c r="D361" s="1767"/>
      <c r="E361" s="1767"/>
      <c r="F361" s="1767"/>
    </row>
    <row r="362" spans="1:6" x14ac:dyDescent="0.2">
      <c r="A362" s="1767"/>
      <c r="B362" s="1767"/>
      <c r="C362" s="1767"/>
      <c r="D362" s="1767"/>
      <c r="E362" s="1767"/>
      <c r="F362" s="1767"/>
    </row>
    <row r="363" spans="1:6" x14ac:dyDescent="0.2">
      <c r="A363" s="1767"/>
      <c r="B363" s="1767"/>
      <c r="C363" s="1767"/>
      <c r="D363" s="1767"/>
      <c r="E363" s="1767"/>
      <c r="F363" s="1767"/>
    </row>
    <row r="364" spans="1:6" x14ac:dyDescent="0.2">
      <c r="A364" s="1767"/>
      <c r="B364" s="1767"/>
      <c r="C364" s="1767"/>
      <c r="D364" s="1767"/>
      <c r="E364" s="1767"/>
      <c r="F364" s="1767"/>
    </row>
    <row r="365" spans="1:6" x14ac:dyDescent="0.2">
      <c r="A365" s="1767"/>
      <c r="B365" s="1767"/>
      <c r="C365" s="1767"/>
      <c r="D365" s="1767"/>
      <c r="E365" s="1767"/>
      <c r="F365" s="1767"/>
    </row>
    <row r="366" spans="1:6" x14ac:dyDescent="0.2">
      <c r="A366" s="1767"/>
      <c r="B366" s="1767"/>
      <c r="C366" s="1767"/>
      <c r="D366" s="1767"/>
      <c r="E366" s="1767"/>
      <c r="F366" s="1767"/>
    </row>
    <row r="367" spans="1:6" x14ac:dyDescent="0.2">
      <c r="A367" s="1767"/>
      <c r="B367" s="1767"/>
      <c r="C367" s="1767"/>
      <c r="D367" s="1767"/>
      <c r="E367" s="1767"/>
      <c r="F367" s="1767"/>
    </row>
    <row r="368" spans="1:6" x14ac:dyDescent="0.2">
      <c r="A368" s="1767"/>
      <c r="B368" s="1767"/>
      <c r="C368" s="1767"/>
      <c r="D368" s="1767"/>
      <c r="E368" s="1767"/>
      <c r="F368" s="1767"/>
    </row>
    <row r="369" spans="1:6" x14ac:dyDescent="0.2">
      <c r="A369" s="1767"/>
      <c r="B369" s="1767"/>
      <c r="C369" s="1767"/>
      <c r="D369" s="1767"/>
      <c r="E369" s="1767"/>
      <c r="F369" s="1767"/>
    </row>
    <row r="370" spans="1:6" x14ac:dyDescent="0.2">
      <c r="A370" s="1767"/>
      <c r="B370" s="1767"/>
      <c r="C370" s="1767"/>
      <c r="D370" s="1767"/>
      <c r="E370" s="1767"/>
      <c r="F370" s="1767"/>
    </row>
    <row r="371" spans="1:6" x14ac:dyDescent="0.2">
      <c r="A371" s="1767"/>
      <c r="B371" s="1767"/>
      <c r="C371" s="1767"/>
      <c r="D371" s="1767"/>
      <c r="E371" s="1767"/>
      <c r="F371" s="1767"/>
    </row>
    <row r="372" spans="1:6" x14ac:dyDescent="0.2">
      <c r="A372" s="1767"/>
      <c r="B372" s="1767"/>
      <c r="C372" s="1767"/>
      <c r="D372" s="1767"/>
      <c r="E372" s="1767"/>
      <c r="F372" s="1767"/>
    </row>
    <row r="373" spans="1:6" x14ac:dyDescent="0.2">
      <c r="A373" s="1767"/>
      <c r="B373" s="1767"/>
      <c r="C373" s="1767"/>
      <c r="D373" s="1767"/>
      <c r="E373" s="1767"/>
      <c r="F373" s="1767"/>
    </row>
    <row r="374" spans="1:6" x14ac:dyDescent="0.2">
      <c r="A374" s="1767"/>
      <c r="B374" s="1767"/>
      <c r="C374" s="1767"/>
      <c r="D374" s="1767"/>
      <c r="E374" s="1767"/>
      <c r="F374" s="1767"/>
    </row>
    <row r="375" spans="1:6" x14ac:dyDescent="0.2">
      <c r="A375" s="1767"/>
      <c r="B375" s="1767"/>
      <c r="C375" s="1767"/>
      <c r="D375" s="1767"/>
      <c r="E375" s="1767"/>
      <c r="F375" s="1767"/>
    </row>
    <row r="376" spans="1:6" x14ac:dyDescent="0.2">
      <c r="A376" s="1767"/>
      <c r="B376" s="1767"/>
      <c r="C376" s="1767"/>
      <c r="D376" s="1767"/>
      <c r="E376" s="1767"/>
      <c r="F376" s="1767"/>
    </row>
    <row r="377" spans="1:6" x14ac:dyDescent="0.2">
      <c r="A377" s="1767"/>
      <c r="B377" s="1767"/>
      <c r="C377" s="1767"/>
      <c r="D377" s="1767"/>
      <c r="E377" s="1767"/>
      <c r="F377" s="1767"/>
    </row>
    <row r="378" spans="1:6" x14ac:dyDescent="0.2">
      <c r="A378" s="1767"/>
      <c r="B378" s="1767"/>
      <c r="C378" s="1767"/>
      <c r="D378" s="1767"/>
      <c r="E378" s="1767"/>
      <c r="F378" s="1767"/>
    </row>
    <row r="379" spans="1:6" x14ac:dyDescent="0.2">
      <c r="A379" s="1767"/>
      <c r="B379" s="1767"/>
      <c r="C379" s="1767"/>
      <c r="D379" s="1767"/>
      <c r="E379" s="1767"/>
      <c r="F379" s="1767"/>
    </row>
    <row r="380" spans="1:6" x14ac:dyDescent="0.2">
      <c r="A380" s="1767"/>
      <c r="B380" s="1767"/>
      <c r="C380" s="1767"/>
      <c r="D380" s="1767"/>
      <c r="E380" s="1767"/>
      <c r="F380" s="1767"/>
    </row>
    <row r="381" spans="1:6" x14ac:dyDescent="0.2">
      <c r="A381" s="1767"/>
      <c r="B381" s="1767"/>
      <c r="C381" s="1767"/>
      <c r="D381" s="1767"/>
      <c r="E381" s="1767"/>
      <c r="F381" s="1767"/>
    </row>
    <row r="382" spans="1:6" x14ac:dyDescent="0.2">
      <c r="A382" s="1767"/>
      <c r="B382" s="1767"/>
      <c r="C382" s="1767"/>
      <c r="D382" s="1767"/>
      <c r="E382" s="1767"/>
      <c r="F382" s="1767"/>
    </row>
    <row r="383" spans="1:6" x14ac:dyDescent="0.2">
      <c r="A383" s="1767"/>
      <c r="B383" s="1767"/>
      <c r="C383" s="1767"/>
      <c r="D383" s="1767"/>
      <c r="E383" s="1767"/>
      <c r="F383" s="1767"/>
    </row>
    <row r="384" spans="1:6" x14ac:dyDescent="0.2">
      <c r="A384" s="1767"/>
      <c r="B384" s="1767"/>
      <c r="C384" s="1767"/>
      <c r="D384" s="1767"/>
      <c r="E384" s="1767"/>
      <c r="F384" s="1767"/>
    </row>
    <row r="385" spans="1:6" x14ac:dyDescent="0.2">
      <c r="A385" s="1767"/>
      <c r="B385" s="1767"/>
      <c r="C385" s="1767"/>
      <c r="D385" s="1767"/>
      <c r="E385" s="1767"/>
      <c r="F385" s="1767"/>
    </row>
    <row r="386" spans="1:6" x14ac:dyDescent="0.2">
      <c r="A386" s="1767"/>
      <c r="B386" s="1767"/>
      <c r="C386" s="1767"/>
      <c r="D386" s="1767"/>
      <c r="E386" s="1767"/>
      <c r="F386" s="1767"/>
    </row>
    <row r="387" spans="1:6" x14ac:dyDescent="0.2">
      <c r="A387" s="1767"/>
      <c r="B387" s="1767"/>
      <c r="C387" s="1767"/>
      <c r="D387" s="1767"/>
      <c r="E387" s="1767"/>
      <c r="F387" s="1767"/>
    </row>
    <row r="388" spans="1:6" x14ac:dyDescent="0.2">
      <c r="A388" s="1767"/>
      <c r="B388" s="1767"/>
      <c r="C388" s="1767"/>
      <c r="D388" s="1767"/>
      <c r="E388" s="1767"/>
      <c r="F388" s="1767"/>
    </row>
    <row r="389" spans="1:6" x14ac:dyDescent="0.2">
      <c r="A389" s="1767"/>
      <c r="B389" s="1767"/>
      <c r="C389" s="1767"/>
      <c r="D389" s="1767"/>
      <c r="E389" s="1767"/>
      <c r="F389" s="1767"/>
    </row>
    <row r="390" spans="1:6" x14ac:dyDescent="0.2">
      <c r="A390" s="1767"/>
      <c r="B390" s="1767"/>
      <c r="C390" s="1767"/>
      <c r="D390" s="1767"/>
      <c r="E390" s="1767"/>
      <c r="F390" s="1767"/>
    </row>
    <row r="391" spans="1:6" x14ac:dyDescent="0.2">
      <c r="A391" s="1767"/>
      <c r="B391" s="1767"/>
      <c r="C391" s="1767"/>
      <c r="D391" s="1767"/>
      <c r="E391" s="1767"/>
      <c r="F391" s="1767"/>
    </row>
    <row r="392" spans="1:6" x14ac:dyDescent="0.2">
      <c r="A392" s="1767"/>
      <c r="B392" s="1767"/>
      <c r="C392" s="1767"/>
      <c r="D392" s="1767"/>
      <c r="E392" s="1767"/>
      <c r="F392" s="1767"/>
    </row>
    <row r="393" spans="1:6" x14ac:dyDescent="0.2">
      <c r="A393" s="1767"/>
      <c r="B393" s="1767"/>
      <c r="C393" s="1767"/>
      <c r="D393" s="1767"/>
      <c r="E393" s="1767"/>
      <c r="F393" s="1767"/>
    </row>
    <row r="394" spans="1:6" x14ac:dyDescent="0.2">
      <c r="A394" s="1767"/>
      <c r="B394" s="1767"/>
      <c r="C394" s="1767"/>
      <c r="D394" s="1767"/>
      <c r="E394" s="1767"/>
      <c r="F394" s="1767"/>
    </row>
    <row r="395" spans="1:6" x14ac:dyDescent="0.2">
      <c r="A395" s="1767"/>
      <c r="B395" s="1767"/>
      <c r="C395" s="1767"/>
      <c r="D395" s="1767"/>
      <c r="E395" s="1767"/>
      <c r="F395" s="1767"/>
    </row>
    <row r="396" spans="1:6" x14ac:dyDescent="0.2">
      <c r="A396" s="1767"/>
      <c r="B396" s="1767"/>
      <c r="C396" s="1767"/>
      <c r="D396" s="1767"/>
      <c r="E396" s="1767"/>
      <c r="F396" s="1767"/>
    </row>
    <row r="397" spans="1:6" x14ac:dyDescent="0.2">
      <c r="A397" s="1767"/>
      <c r="B397" s="1767"/>
      <c r="C397" s="1767"/>
      <c r="D397" s="1767"/>
      <c r="E397" s="1767"/>
      <c r="F397" s="1767"/>
    </row>
    <row r="398" spans="1:6" x14ac:dyDescent="0.2">
      <c r="A398" s="1767"/>
      <c r="B398" s="1767"/>
      <c r="C398" s="1767"/>
      <c r="D398" s="1767"/>
      <c r="E398" s="1767"/>
      <c r="F398" s="1767"/>
    </row>
    <row r="399" spans="1:6" x14ac:dyDescent="0.2">
      <c r="A399" s="1767"/>
      <c r="B399" s="1767"/>
      <c r="C399" s="1767"/>
      <c r="D399" s="1767"/>
      <c r="E399" s="1767"/>
      <c r="F399" s="1767"/>
    </row>
    <row r="400" spans="1:6" x14ac:dyDescent="0.2">
      <c r="A400" s="1767"/>
      <c r="B400" s="1767"/>
      <c r="C400" s="1767"/>
      <c r="D400" s="1767"/>
      <c r="E400" s="1767"/>
      <c r="F400" s="1767"/>
    </row>
    <row r="401" spans="1:6" x14ac:dyDescent="0.2">
      <c r="A401" s="1767"/>
      <c r="B401" s="1767"/>
      <c r="C401" s="1767"/>
      <c r="D401" s="1767"/>
      <c r="E401" s="1767"/>
      <c r="F401" s="1767"/>
    </row>
    <row r="402" spans="1:6" x14ac:dyDescent="0.2">
      <c r="A402" s="1767"/>
      <c r="B402" s="1767"/>
      <c r="C402" s="1767"/>
      <c r="D402" s="1767"/>
      <c r="E402" s="1767"/>
      <c r="F402" s="1767"/>
    </row>
    <row r="403" spans="1:6" x14ac:dyDescent="0.2">
      <c r="A403" s="1767"/>
      <c r="B403" s="1767"/>
      <c r="C403" s="1767"/>
      <c r="D403" s="1767"/>
      <c r="E403" s="1767"/>
      <c r="F403" s="1767"/>
    </row>
    <row r="404" spans="1:6" x14ac:dyDescent="0.2">
      <c r="A404" s="1767"/>
      <c r="B404" s="1767"/>
      <c r="C404" s="1767"/>
      <c r="D404" s="1767"/>
      <c r="E404" s="1767"/>
      <c r="F404" s="1767"/>
    </row>
    <row r="405" spans="1:6" x14ac:dyDescent="0.2">
      <c r="A405" s="1767"/>
      <c r="B405" s="1767"/>
      <c r="C405" s="1767"/>
      <c r="D405" s="1767"/>
      <c r="E405" s="1767"/>
      <c r="F405" s="1767"/>
    </row>
    <row r="406" spans="1:6" x14ac:dyDescent="0.2">
      <c r="A406" s="1767"/>
      <c r="B406" s="1767"/>
      <c r="C406" s="1767"/>
      <c r="D406" s="1767"/>
      <c r="E406" s="1767"/>
      <c r="F406" s="1767"/>
    </row>
    <row r="407" spans="1:6" x14ac:dyDescent="0.2">
      <c r="A407" s="1767"/>
      <c r="B407" s="1767"/>
      <c r="C407" s="1767"/>
      <c r="D407" s="1767"/>
      <c r="E407" s="1767"/>
      <c r="F407" s="1767"/>
    </row>
    <row r="408" spans="1:6" x14ac:dyDescent="0.2">
      <c r="A408" s="1767"/>
      <c r="B408" s="1767"/>
      <c r="C408" s="1767"/>
      <c r="D408" s="1767"/>
      <c r="E408" s="1767"/>
      <c r="F408" s="1767"/>
    </row>
    <row r="409" spans="1:6" x14ac:dyDescent="0.2">
      <c r="A409" s="1767"/>
      <c r="B409" s="1767"/>
      <c r="C409" s="1767"/>
      <c r="D409" s="1767"/>
      <c r="E409" s="1767"/>
      <c r="F409" s="1767"/>
    </row>
    <row r="410" spans="1:6" x14ac:dyDescent="0.2">
      <c r="A410" s="1767"/>
      <c r="B410" s="1767"/>
      <c r="C410" s="1767"/>
      <c r="D410" s="1767"/>
      <c r="E410" s="1767"/>
      <c r="F410" s="1767"/>
    </row>
    <row r="411" spans="1:6" x14ac:dyDescent="0.2">
      <c r="A411" s="1767"/>
      <c r="B411" s="1767"/>
      <c r="C411" s="1767"/>
      <c r="D411" s="1767"/>
      <c r="E411" s="1767"/>
      <c r="F411" s="1767"/>
    </row>
    <row r="412" spans="1:6" x14ac:dyDescent="0.2">
      <c r="A412" s="1767"/>
      <c r="B412" s="1767"/>
      <c r="C412" s="1767"/>
      <c r="D412" s="1767"/>
      <c r="E412" s="1767"/>
      <c r="F412" s="1767"/>
    </row>
    <row r="413" spans="1:6" x14ac:dyDescent="0.2">
      <c r="A413" s="1767"/>
      <c r="B413" s="1767"/>
      <c r="C413" s="1767"/>
      <c r="D413" s="1767"/>
      <c r="E413" s="1767"/>
      <c r="F413" s="1767"/>
    </row>
    <row r="414" spans="1:6" x14ac:dyDescent="0.2">
      <c r="A414" s="1767"/>
      <c r="B414" s="1767"/>
      <c r="C414" s="1767"/>
      <c r="D414" s="1767"/>
      <c r="E414" s="1767"/>
      <c r="F414" s="1767"/>
    </row>
    <row r="415" spans="1:6" x14ac:dyDescent="0.2">
      <c r="A415" s="1767"/>
      <c r="B415" s="1767"/>
      <c r="C415" s="1767"/>
      <c r="D415" s="1767"/>
      <c r="E415" s="1767"/>
      <c r="F415" s="1767"/>
    </row>
    <row r="416" spans="1:6" x14ac:dyDescent="0.2">
      <c r="A416" s="1767"/>
      <c r="B416" s="1767"/>
      <c r="C416" s="1767"/>
      <c r="D416" s="1767"/>
      <c r="E416" s="1767"/>
      <c r="F416" s="1767"/>
    </row>
    <row r="417" spans="1:6" x14ac:dyDescent="0.2">
      <c r="A417" s="1767"/>
      <c r="B417" s="1767"/>
      <c r="C417" s="1767"/>
      <c r="D417" s="1767"/>
      <c r="E417" s="1767"/>
      <c r="F417" s="1767"/>
    </row>
    <row r="418" spans="1:6" x14ac:dyDescent="0.2">
      <c r="A418" s="1767"/>
      <c r="B418" s="1767"/>
      <c r="C418" s="1767"/>
      <c r="D418" s="1767"/>
      <c r="E418" s="1767"/>
      <c r="F418" s="1767"/>
    </row>
    <row r="419" spans="1:6" x14ac:dyDescent="0.2">
      <c r="A419" s="1767"/>
      <c r="B419" s="1767"/>
      <c r="C419" s="1767"/>
      <c r="D419" s="1767"/>
      <c r="E419" s="1767"/>
      <c r="F419" s="1767"/>
    </row>
    <row r="420" spans="1:6" x14ac:dyDescent="0.2">
      <c r="A420" s="1767"/>
      <c r="B420" s="1767"/>
      <c r="C420" s="1767"/>
      <c r="D420" s="1767"/>
      <c r="E420" s="1767"/>
      <c r="F420" s="1767"/>
    </row>
    <row r="421" spans="1:6" x14ac:dyDescent="0.2">
      <c r="A421" s="1767"/>
      <c r="B421" s="1767"/>
      <c r="C421" s="1767"/>
      <c r="D421" s="1767"/>
      <c r="E421" s="1767"/>
      <c r="F421" s="1767"/>
    </row>
    <row r="422" spans="1:6" x14ac:dyDescent="0.2">
      <c r="A422" s="1767"/>
      <c r="B422" s="1767"/>
      <c r="C422" s="1767"/>
      <c r="D422" s="1767"/>
      <c r="E422" s="1767"/>
      <c r="F422" s="1767"/>
    </row>
    <row r="423" spans="1:6" x14ac:dyDescent="0.2">
      <c r="A423" s="1767"/>
      <c r="B423" s="1767"/>
      <c r="C423" s="1767"/>
      <c r="D423" s="1767"/>
      <c r="E423" s="1767"/>
      <c r="F423" s="1767"/>
    </row>
    <row r="424" spans="1:6" x14ac:dyDescent="0.2">
      <c r="A424" s="1767"/>
      <c r="B424" s="1767"/>
      <c r="C424" s="1767"/>
      <c r="D424" s="1767"/>
      <c r="E424" s="1767"/>
      <c r="F424" s="1767"/>
    </row>
    <row r="425" spans="1:6" x14ac:dyDescent="0.2">
      <c r="A425" s="1767"/>
      <c r="B425" s="1767"/>
      <c r="C425" s="1767"/>
      <c r="D425" s="1767"/>
      <c r="E425" s="1767"/>
      <c r="F425" s="1767"/>
    </row>
    <row r="426" spans="1:6" x14ac:dyDescent="0.2">
      <c r="A426" s="1767"/>
      <c r="B426" s="1767"/>
      <c r="C426" s="1767"/>
      <c r="D426" s="1767"/>
      <c r="E426" s="1767"/>
      <c r="F426" s="1767"/>
    </row>
    <row r="427" spans="1:6" x14ac:dyDescent="0.2">
      <c r="A427" s="1767"/>
      <c r="B427" s="1767"/>
      <c r="C427" s="1767"/>
      <c r="D427" s="1767"/>
      <c r="E427" s="1767"/>
      <c r="F427" s="1767"/>
    </row>
    <row r="428" spans="1:6" x14ac:dyDescent="0.2">
      <c r="A428" s="1767"/>
      <c r="B428" s="1767"/>
      <c r="C428" s="1767"/>
      <c r="D428" s="1767"/>
      <c r="E428" s="1767"/>
      <c r="F428" s="1767"/>
    </row>
    <row r="429" spans="1:6" x14ac:dyDescent="0.2">
      <c r="A429" s="1767"/>
      <c r="B429" s="1767"/>
      <c r="C429" s="1767"/>
      <c r="D429" s="1767"/>
      <c r="E429" s="1767"/>
      <c r="F429" s="1767"/>
    </row>
    <row r="430" spans="1:6" x14ac:dyDescent="0.2">
      <c r="A430" s="1767"/>
      <c r="B430" s="1767"/>
      <c r="C430" s="1767"/>
      <c r="D430" s="1767"/>
      <c r="E430" s="1767"/>
      <c r="F430" s="1767"/>
    </row>
    <row r="431" spans="1:6" x14ac:dyDescent="0.2">
      <c r="A431" s="1767"/>
      <c r="B431" s="1767"/>
      <c r="C431" s="1767"/>
      <c r="D431" s="1767"/>
      <c r="E431" s="1767"/>
      <c r="F431" s="1767"/>
    </row>
    <row r="432" spans="1:6" x14ac:dyDescent="0.2">
      <c r="A432" s="1767"/>
      <c r="B432" s="1767"/>
      <c r="C432" s="1767"/>
      <c r="D432" s="1767"/>
      <c r="E432" s="1767"/>
      <c r="F432" s="1767"/>
    </row>
    <row r="433" spans="1:6" x14ac:dyDescent="0.2">
      <c r="A433" s="1767"/>
      <c r="B433" s="1767"/>
      <c r="C433" s="1767"/>
      <c r="D433" s="1767"/>
      <c r="E433" s="1767"/>
      <c r="F433" s="1767"/>
    </row>
    <row r="434" spans="1:6" x14ac:dyDescent="0.2">
      <c r="A434" s="1767"/>
      <c r="B434" s="1767"/>
      <c r="C434" s="1767"/>
      <c r="D434" s="1767"/>
      <c r="E434" s="1767"/>
      <c r="F434" s="1767"/>
    </row>
    <row r="435" spans="1:6" x14ac:dyDescent="0.2">
      <c r="A435" s="1767"/>
      <c r="B435" s="1767"/>
      <c r="C435" s="1767"/>
      <c r="D435" s="1767"/>
      <c r="E435" s="1767"/>
      <c r="F435" s="1767"/>
    </row>
    <row r="436" spans="1:6" x14ac:dyDescent="0.2">
      <c r="A436" s="1767"/>
      <c r="B436" s="1767"/>
      <c r="C436" s="1767"/>
      <c r="D436" s="1767"/>
      <c r="E436" s="1767"/>
      <c r="F436" s="1767"/>
    </row>
    <row r="437" spans="1:6" x14ac:dyDescent="0.2">
      <c r="A437" s="1767"/>
      <c r="B437" s="1767"/>
      <c r="C437" s="1767"/>
      <c r="D437" s="1767"/>
      <c r="E437" s="1767"/>
      <c r="F437" s="1767"/>
    </row>
    <row r="438" spans="1:6" x14ac:dyDescent="0.2">
      <c r="A438" s="1767"/>
      <c r="B438" s="1767"/>
      <c r="C438" s="1767"/>
      <c r="D438" s="1767"/>
      <c r="E438" s="1767"/>
      <c r="F438" s="1767"/>
    </row>
    <row r="439" spans="1:6" x14ac:dyDescent="0.2">
      <c r="A439" s="1767"/>
      <c r="B439" s="1767"/>
      <c r="C439" s="1767"/>
      <c r="D439" s="1767"/>
      <c r="E439" s="1767"/>
      <c r="F439" s="1767"/>
    </row>
    <row r="440" spans="1:6" x14ac:dyDescent="0.2">
      <c r="A440" s="1767"/>
      <c r="B440" s="1767"/>
      <c r="C440" s="1767"/>
      <c r="D440" s="1767"/>
      <c r="E440" s="1767"/>
      <c r="F440" s="1767"/>
    </row>
    <row r="441" spans="1:6" x14ac:dyDescent="0.2">
      <c r="A441" s="1767"/>
      <c r="B441" s="1767"/>
      <c r="C441" s="1767"/>
      <c r="D441" s="1767"/>
      <c r="E441" s="1767"/>
      <c r="F441" s="1767"/>
    </row>
    <row r="442" spans="1:6" x14ac:dyDescent="0.2">
      <c r="A442" s="1767"/>
      <c r="B442" s="1767"/>
      <c r="C442" s="1767"/>
      <c r="D442" s="1767"/>
      <c r="E442" s="1767"/>
      <c r="F442" s="1767"/>
    </row>
    <row r="443" spans="1:6" x14ac:dyDescent="0.2">
      <c r="A443" s="1767"/>
      <c r="B443" s="1767"/>
      <c r="C443" s="1767"/>
      <c r="D443" s="1767"/>
      <c r="E443" s="1767"/>
      <c r="F443" s="1767"/>
    </row>
    <row r="444" spans="1:6" x14ac:dyDescent="0.2">
      <c r="A444" s="1767"/>
      <c r="B444" s="1767"/>
      <c r="C444" s="1767"/>
      <c r="D444" s="1767"/>
      <c r="E444" s="1767"/>
      <c r="F444" s="1767"/>
    </row>
    <row r="445" spans="1:6" x14ac:dyDescent="0.2">
      <c r="A445" s="1767"/>
      <c r="B445" s="1767"/>
      <c r="C445" s="1767"/>
      <c r="D445" s="1767"/>
      <c r="E445" s="1767"/>
      <c r="F445" s="1767"/>
    </row>
    <row r="446" spans="1:6" x14ac:dyDescent="0.2">
      <c r="A446" s="1767"/>
      <c r="B446" s="1767"/>
      <c r="C446" s="1767"/>
      <c r="D446" s="1767"/>
      <c r="E446" s="1767"/>
      <c r="F446" s="1767"/>
    </row>
    <row r="447" spans="1:6" x14ac:dyDescent="0.2">
      <c r="A447" s="1767"/>
      <c r="B447" s="1767"/>
      <c r="C447" s="1767"/>
      <c r="D447" s="1767"/>
      <c r="E447" s="1767"/>
      <c r="F447" s="1767"/>
    </row>
    <row r="448" spans="1:6" x14ac:dyDescent="0.2">
      <c r="A448" s="1767"/>
      <c r="B448" s="1767"/>
      <c r="C448" s="1767"/>
      <c r="D448" s="1767"/>
      <c r="E448" s="1767"/>
      <c r="F448" s="1767"/>
    </row>
    <row r="449" spans="1:6" x14ac:dyDescent="0.2">
      <c r="A449" s="1767"/>
      <c r="B449" s="1767"/>
      <c r="C449" s="1767"/>
      <c r="D449" s="1767"/>
      <c r="E449" s="1767"/>
      <c r="F449" s="1767"/>
    </row>
    <row r="450" spans="1:6" x14ac:dyDescent="0.2">
      <c r="A450" s="1767"/>
      <c r="B450" s="1767"/>
      <c r="C450" s="1767"/>
      <c r="D450" s="1767"/>
      <c r="E450" s="1767"/>
      <c r="F450" s="1767"/>
    </row>
    <row r="451" spans="1:6" x14ac:dyDescent="0.2">
      <c r="A451" s="1767"/>
      <c r="B451" s="1767"/>
      <c r="C451" s="1767"/>
      <c r="D451" s="1767"/>
      <c r="E451" s="1767"/>
      <c r="F451" s="1767"/>
    </row>
    <row r="452" spans="1:6" x14ac:dyDescent="0.2">
      <c r="A452" s="1767"/>
      <c r="B452" s="1767"/>
      <c r="C452" s="1767"/>
      <c r="D452" s="1767"/>
      <c r="E452" s="1767"/>
      <c r="F452" s="1767"/>
    </row>
    <row r="453" spans="1:6" x14ac:dyDescent="0.2">
      <c r="A453" s="1767"/>
      <c r="B453" s="1767"/>
      <c r="C453" s="1767"/>
      <c r="D453" s="1767"/>
      <c r="E453" s="1767"/>
      <c r="F453" s="1767"/>
    </row>
    <row r="454" spans="1:6" x14ac:dyDescent="0.2">
      <c r="A454" s="1767"/>
      <c r="B454" s="1767"/>
      <c r="C454" s="1767"/>
      <c r="D454" s="1767"/>
      <c r="E454" s="1767"/>
      <c r="F454" s="1767"/>
    </row>
    <row r="455" spans="1:6" x14ac:dyDescent="0.2">
      <c r="A455" s="1767"/>
      <c r="B455" s="1767"/>
      <c r="C455" s="1767"/>
      <c r="D455" s="1767"/>
      <c r="E455" s="1767"/>
      <c r="F455" s="1767"/>
    </row>
    <row r="456" spans="1:6" x14ac:dyDescent="0.2">
      <c r="A456" s="1767"/>
      <c r="B456" s="1767"/>
      <c r="C456" s="1767"/>
      <c r="D456" s="1767"/>
      <c r="E456" s="1767"/>
      <c r="F456" s="1767"/>
    </row>
    <row r="457" spans="1:6" x14ac:dyDescent="0.2">
      <c r="A457" s="1767"/>
      <c r="B457" s="1767"/>
      <c r="C457" s="1767"/>
      <c r="D457" s="1767"/>
      <c r="E457" s="1767"/>
      <c r="F457" s="1767"/>
    </row>
    <row r="458" spans="1:6" x14ac:dyDescent="0.2">
      <c r="A458" s="1767"/>
      <c r="B458" s="1767"/>
      <c r="C458" s="1767"/>
      <c r="D458" s="1767"/>
      <c r="E458" s="1767"/>
      <c r="F458" s="1767"/>
    </row>
    <row r="459" spans="1:6" x14ac:dyDescent="0.2">
      <c r="A459" s="1767"/>
      <c r="B459" s="1767"/>
      <c r="C459" s="1767"/>
      <c r="D459" s="1767"/>
      <c r="E459" s="1767"/>
      <c r="F459" s="1767"/>
    </row>
    <row r="460" spans="1:6" x14ac:dyDescent="0.2">
      <c r="A460" s="1767"/>
      <c r="B460" s="1767"/>
      <c r="C460" s="1767"/>
      <c r="D460" s="1767"/>
      <c r="E460" s="1767"/>
      <c r="F460" s="1767"/>
    </row>
    <row r="461" spans="1:6" x14ac:dyDescent="0.2">
      <c r="A461" s="1767"/>
      <c r="B461" s="1767"/>
      <c r="C461" s="1767"/>
      <c r="D461" s="1767"/>
      <c r="E461" s="1767"/>
      <c r="F461" s="1767"/>
    </row>
    <row r="462" spans="1:6" x14ac:dyDescent="0.2">
      <c r="A462" s="1767"/>
      <c r="B462" s="1767"/>
      <c r="C462" s="1767"/>
      <c r="D462" s="1767"/>
      <c r="E462" s="1767"/>
      <c r="F462" s="1767"/>
    </row>
    <row r="463" spans="1:6" x14ac:dyDescent="0.2">
      <c r="A463" s="1767"/>
      <c r="B463" s="1767"/>
      <c r="C463" s="1767"/>
      <c r="D463" s="1767"/>
      <c r="E463" s="1767"/>
      <c r="F463" s="1767"/>
    </row>
    <row r="464" spans="1:6" x14ac:dyDescent="0.2">
      <c r="A464" s="1767"/>
      <c r="B464" s="1767"/>
      <c r="C464" s="1767"/>
      <c r="D464" s="1767"/>
      <c r="E464" s="1767"/>
      <c r="F464" s="1767"/>
    </row>
    <row r="465" spans="1:6" x14ac:dyDescent="0.2">
      <c r="A465" s="1767"/>
      <c r="B465" s="1767"/>
      <c r="C465" s="1767"/>
      <c r="D465" s="1767"/>
      <c r="E465" s="1767"/>
      <c r="F465" s="1767"/>
    </row>
    <row r="466" spans="1:6" x14ac:dyDescent="0.2">
      <c r="A466" s="1767"/>
      <c r="B466" s="1767"/>
      <c r="C466" s="1767"/>
      <c r="D466" s="1767"/>
      <c r="E466" s="1767"/>
      <c r="F466" s="1767"/>
    </row>
    <row r="467" spans="1:6" x14ac:dyDescent="0.2">
      <c r="A467" s="1767"/>
      <c r="B467" s="1767"/>
      <c r="C467" s="1767"/>
      <c r="D467" s="1767"/>
      <c r="E467" s="1767"/>
      <c r="F467" s="1767"/>
    </row>
    <row r="468" spans="1:6" x14ac:dyDescent="0.2">
      <c r="A468" s="1767"/>
      <c r="B468" s="1767"/>
      <c r="C468" s="1767"/>
      <c r="D468" s="1767"/>
      <c r="E468" s="1767"/>
      <c r="F468" s="1767"/>
    </row>
    <row r="469" spans="1:6" x14ac:dyDescent="0.2">
      <c r="A469" s="1767"/>
      <c r="B469" s="1767"/>
      <c r="C469" s="1767"/>
      <c r="D469" s="1767"/>
      <c r="E469" s="1767"/>
      <c r="F469" s="1767"/>
    </row>
    <row r="470" spans="1:6" x14ac:dyDescent="0.2">
      <c r="A470" s="1767"/>
      <c r="B470" s="1767"/>
      <c r="C470" s="1767"/>
      <c r="D470" s="1767"/>
      <c r="E470" s="1767"/>
      <c r="F470" s="1767"/>
    </row>
    <row r="471" spans="1:6" x14ac:dyDescent="0.2">
      <c r="A471" s="1767"/>
      <c r="B471" s="1767"/>
      <c r="C471" s="1767"/>
      <c r="D471" s="1767"/>
      <c r="E471" s="1767"/>
      <c r="F471" s="1767"/>
    </row>
    <row r="472" spans="1:6" x14ac:dyDescent="0.2">
      <c r="A472" s="1767"/>
      <c r="B472" s="1767"/>
      <c r="C472" s="1767"/>
      <c r="D472" s="1767"/>
      <c r="E472" s="1767"/>
      <c r="F472" s="1767"/>
    </row>
    <row r="473" spans="1:6" x14ac:dyDescent="0.2">
      <c r="A473" s="1767"/>
      <c r="B473" s="1767"/>
      <c r="C473" s="1767"/>
      <c r="D473" s="1767"/>
      <c r="E473" s="1767"/>
      <c r="F473" s="1767"/>
    </row>
    <row r="474" spans="1:6" x14ac:dyDescent="0.2">
      <c r="A474" s="1767"/>
      <c r="B474" s="1767"/>
      <c r="C474" s="1767"/>
      <c r="D474" s="1767"/>
      <c r="E474" s="1767"/>
      <c r="F474" s="1767"/>
    </row>
    <row r="475" spans="1:6" x14ac:dyDescent="0.2">
      <c r="A475" s="1767"/>
      <c r="B475" s="1767"/>
      <c r="C475" s="1767"/>
      <c r="D475" s="1767"/>
      <c r="E475" s="1767"/>
      <c r="F475" s="1767"/>
    </row>
    <row r="476" spans="1:6" x14ac:dyDescent="0.2">
      <c r="A476" s="1767"/>
      <c r="B476" s="1767"/>
      <c r="C476" s="1767"/>
      <c r="D476" s="1767"/>
      <c r="E476" s="1767"/>
      <c r="F476" s="1767"/>
    </row>
    <row r="477" spans="1:6" x14ac:dyDescent="0.2">
      <c r="A477" s="1767"/>
      <c r="B477" s="1767"/>
      <c r="C477" s="1767"/>
      <c r="D477" s="1767"/>
      <c r="E477" s="1767"/>
      <c r="F477" s="1767"/>
    </row>
    <row r="478" spans="1:6" x14ac:dyDescent="0.2">
      <c r="A478" s="1767"/>
      <c r="B478" s="1767"/>
      <c r="C478" s="1767"/>
      <c r="D478" s="1767"/>
      <c r="E478" s="1767"/>
      <c r="F478" s="1767"/>
    </row>
    <row r="479" spans="1:6" x14ac:dyDescent="0.2">
      <c r="A479" s="1767"/>
      <c r="B479" s="1767"/>
      <c r="C479" s="1767"/>
      <c r="D479" s="1767"/>
      <c r="E479" s="1767"/>
      <c r="F479" s="1767"/>
    </row>
    <row r="480" spans="1:6" x14ac:dyDescent="0.2">
      <c r="A480" s="1767"/>
      <c r="B480" s="1767"/>
      <c r="C480" s="1767"/>
      <c r="D480" s="1767"/>
      <c r="E480" s="1767"/>
      <c r="F480" s="1767"/>
    </row>
    <row r="481" spans="1:6" x14ac:dyDescent="0.2">
      <c r="A481" s="1767"/>
      <c r="B481" s="1767"/>
      <c r="C481" s="1767"/>
      <c r="D481" s="1767"/>
      <c r="E481" s="1767"/>
      <c r="F481" s="1767"/>
    </row>
    <row r="482" spans="1:6" x14ac:dyDescent="0.2">
      <c r="A482" s="1767"/>
      <c r="B482" s="1767"/>
      <c r="C482" s="1767"/>
      <c r="D482" s="1767"/>
      <c r="E482" s="1767"/>
      <c r="F482" s="1767"/>
    </row>
    <row r="483" spans="1:6" x14ac:dyDescent="0.2">
      <c r="A483" s="1767"/>
      <c r="B483" s="1767"/>
      <c r="C483" s="1767"/>
      <c r="D483" s="1767"/>
      <c r="E483" s="1767"/>
      <c r="F483" s="1767"/>
    </row>
    <row r="484" spans="1:6" x14ac:dyDescent="0.2">
      <c r="A484" s="1767"/>
      <c r="B484" s="1767"/>
      <c r="C484" s="1767"/>
      <c r="D484" s="1767"/>
      <c r="E484" s="1767"/>
      <c r="F484" s="1767"/>
    </row>
    <row r="485" spans="1:6" x14ac:dyDescent="0.2">
      <c r="A485" s="1767"/>
      <c r="B485" s="1767"/>
      <c r="C485" s="1767"/>
      <c r="D485" s="1767"/>
      <c r="E485" s="1767"/>
      <c r="F485" s="1767"/>
    </row>
    <row r="486" spans="1:6" x14ac:dyDescent="0.2">
      <c r="A486" s="1767"/>
      <c r="B486" s="1767"/>
      <c r="C486" s="1767"/>
      <c r="D486" s="1767"/>
      <c r="E486" s="1767"/>
      <c r="F486" s="1767"/>
    </row>
    <row r="487" spans="1:6" x14ac:dyDescent="0.2">
      <c r="A487" s="1767"/>
      <c r="B487" s="1767"/>
      <c r="C487" s="1767"/>
      <c r="D487" s="1767"/>
      <c r="E487" s="1767"/>
      <c r="F487" s="1767"/>
    </row>
    <row r="488" spans="1:6" x14ac:dyDescent="0.2">
      <c r="A488" s="1767"/>
      <c r="B488" s="1767"/>
      <c r="C488" s="1767"/>
      <c r="D488" s="1767"/>
      <c r="E488" s="1767"/>
      <c r="F488" s="1767"/>
    </row>
    <row r="489" spans="1:6" x14ac:dyDescent="0.2">
      <c r="A489" s="1767"/>
      <c r="B489" s="1767"/>
      <c r="C489" s="1767"/>
      <c r="D489" s="1767"/>
      <c r="E489" s="1767"/>
      <c r="F489" s="1767"/>
    </row>
    <row r="490" spans="1:6" x14ac:dyDescent="0.2">
      <c r="A490" s="1767"/>
      <c r="B490" s="1767"/>
      <c r="C490" s="1767"/>
      <c r="D490" s="1767"/>
      <c r="E490" s="1767"/>
      <c r="F490" s="1767"/>
    </row>
    <row r="491" spans="1:6" x14ac:dyDescent="0.2">
      <c r="A491" s="1767"/>
      <c r="B491" s="1767"/>
      <c r="C491" s="1767"/>
      <c r="D491" s="1767"/>
      <c r="E491" s="1767"/>
      <c r="F491" s="1767"/>
    </row>
    <row r="492" spans="1:6" x14ac:dyDescent="0.2">
      <c r="A492" s="1767"/>
      <c r="B492" s="1767"/>
      <c r="C492" s="1767"/>
      <c r="D492" s="1767"/>
      <c r="E492" s="1767"/>
      <c r="F492" s="1767"/>
    </row>
    <row r="493" spans="1:6" x14ac:dyDescent="0.2">
      <c r="A493" s="1767"/>
      <c r="B493" s="1767"/>
      <c r="C493" s="1767"/>
      <c r="D493" s="1767"/>
      <c r="E493" s="1767"/>
      <c r="F493" s="1767"/>
    </row>
    <row r="494" spans="1:6" x14ac:dyDescent="0.2">
      <c r="A494" s="1767"/>
      <c r="B494" s="1767"/>
      <c r="C494" s="1767"/>
      <c r="D494" s="1767"/>
      <c r="E494" s="1767"/>
      <c r="F494" s="1767"/>
    </row>
    <row r="495" spans="1:6" x14ac:dyDescent="0.2">
      <c r="A495" s="1767"/>
      <c r="B495" s="1767"/>
      <c r="C495" s="1767"/>
      <c r="D495" s="1767"/>
      <c r="E495" s="1767"/>
      <c r="F495" s="1767"/>
    </row>
    <row r="496" spans="1:6" x14ac:dyDescent="0.2">
      <c r="A496" s="1767"/>
      <c r="B496" s="1767"/>
      <c r="C496" s="1767"/>
      <c r="D496" s="1767"/>
      <c r="E496" s="1767"/>
      <c r="F496" s="1767"/>
    </row>
    <row r="497" spans="1:6" x14ac:dyDescent="0.2">
      <c r="A497" s="1767"/>
      <c r="B497" s="1767"/>
      <c r="C497" s="1767"/>
      <c r="D497" s="1767"/>
      <c r="E497" s="1767"/>
      <c r="F497" s="1767"/>
    </row>
    <row r="498" spans="1:6" x14ac:dyDescent="0.2">
      <c r="A498" s="1767"/>
      <c r="B498" s="1767"/>
      <c r="C498" s="1767"/>
      <c r="D498" s="1767"/>
      <c r="E498" s="1767"/>
      <c r="F498" s="1767"/>
    </row>
    <row r="499" spans="1:6" x14ac:dyDescent="0.2">
      <c r="A499" s="1767"/>
      <c r="B499" s="1767"/>
      <c r="C499" s="1767"/>
      <c r="D499" s="1767"/>
      <c r="E499" s="1767"/>
      <c r="F499" s="1767"/>
    </row>
    <row r="500" spans="1:6" x14ac:dyDescent="0.2">
      <c r="A500" s="1767"/>
      <c r="B500" s="1767"/>
      <c r="C500" s="1767"/>
      <c r="D500" s="1767"/>
      <c r="E500" s="1767"/>
      <c r="F500" s="1767"/>
    </row>
    <row r="501" spans="1:6" x14ac:dyDescent="0.2">
      <c r="A501" s="1767"/>
      <c r="B501" s="1767"/>
      <c r="C501" s="1767"/>
      <c r="D501" s="1767"/>
      <c r="E501" s="1767"/>
      <c r="F501" s="1767"/>
    </row>
    <row r="502" spans="1:6" x14ac:dyDescent="0.2">
      <c r="A502" s="1767"/>
      <c r="B502" s="1767"/>
      <c r="C502" s="1767"/>
      <c r="D502" s="1767"/>
      <c r="E502" s="1767"/>
      <c r="F502" s="1767"/>
    </row>
    <row r="503" spans="1:6" x14ac:dyDescent="0.2">
      <c r="A503" s="1767"/>
      <c r="B503" s="1767"/>
      <c r="C503" s="1767"/>
      <c r="D503" s="1767"/>
      <c r="E503" s="1767"/>
      <c r="F503" s="1767"/>
    </row>
    <row r="504" spans="1:6" x14ac:dyDescent="0.2">
      <c r="A504" s="1767"/>
      <c r="B504" s="1767"/>
      <c r="C504" s="1767"/>
      <c r="D504" s="1767"/>
      <c r="E504" s="1767"/>
      <c r="F504" s="1767"/>
    </row>
    <row r="505" spans="1:6" x14ac:dyDescent="0.2">
      <c r="A505" s="1767"/>
      <c r="B505" s="1767"/>
      <c r="C505" s="1767"/>
      <c r="D505" s="1767"/>
      <c r="E505" s="1767"/>
      <c r="F505" s="1767"/>
    </row>
    <row r="506" spans="1:6" x14ac:dyDescent="0.2">
      <c r="A506" s="1767"/>
      <c r="B506" s="1767"/>
      <c r="C506" s="1767"/>
      <c r="D506" s="1767"/>
      <c r="E506" s="1767"/>
      <c r="F506" s="1767"/>
    </row>
    <row r="507" spans="1:6" x14ac:dyDescent="0.2">
      <c r="A507" s="1767"/>
      <c r="B507" s="1767"/>
      <c r="C507" s="1767"/>
      <c r="D507" s="1767"/>
      <c r="E507" s="1767"/>
      <c r="F507" s="1767"/>
    </row>
    <row r="508" spans="1:6" x14ac:dyDescent="0.2">
      <c r="A508" s="1767"/>
      <c r="B508" s="1767"/>
      <c r="C508" s="1767"/>
      <c r="D508" s="1767"/>
      <c r="E508" s="1767"/>
      <c r="F508" s="1767"/>
    </row>
    <row r="509" spans="1:6" x14ac:dyDescent="0.2">
      <c r="A509" s="1767"/>
      <c r="B509" s="1767"/>
      <c r="C509" s="1767"/>
      <c r="D509" s="1767"/>
      <c r="E509" s="1767"/>
      <c r="F509" s="1767"/>
    </row>
    <row r="510" spans="1:6" x14ac:dyDescent="0.2">
      <c r="A510" s="1767"/>
      <c r="B510" s="1767"/>
      <c r="C510" s="1767"/>
      <c r="D510" s="1767"/>
      <c r="E510" s="1767"/>
      <c r="F510" s="1767"/>
    </row>
  </sheetData>
  <mergeCells count="17">
    <mergeCell ref="G6:J6"/>
    <mergeCell ref="G5:J5"/>
    <mergeCell ref="A3:J3"/>
    <mergeCell ref="A30:J30"/>
    <mergeCell ref="C5:F5"/>
    <mergeCell ref="C6:F6"/>
    <mergeCell ref="A31:F31"/>
    <mergeCell ref="J7:J9"/>
    <mergeCell ref="I7:I9"/>
    <mergeCell ref="H7:H9"/>
    <mergeCell ref="G7:G9"/>
    <mergeCell ref="A10:A11"/>
    <mergeCell ref="B7:B9"/>
    <mergeCell ref="C7:C9"/>
    <mergeCell ref="D7:D9"/>
    <mergeCell ref="E7:E9"/>
    <mergeCell ref="F7:F9"/>
  </mergeCells>
  <hyperlinks>
    <hyperlink ref="A1" location="Índice!A1" display="Voltar ao índice" xr:uid="{1C975F97-EDD5-43F8-9122-B8059F921F51}"/>
  </hyperlinks>
  <printOptions gridLinesSet="0"/>
  <pageMargins left="0.78740157480314965" right="0.78740157480314965" top="1.1811023622047245" bottom="0.78740157480314965" header="0" footer="0"/>
  <pageSetup paperSize="9" scale="75" orientation="portrait" verticalDpi="300" r:id="rId1"/>
  <headerFooter alignWithMargins="0"/>
  <drawing r:id="rId2"/>
</worksheet>
</file>

<file path=xl/worksheets/sheet1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624972-129F-4E11-8FDE-BAE85FCB79CB}">
  <sheetPr codeName="Sheet155">
    <pageSetUpPr fitToPage="1"/>
  </sheetPr>
  <dimension ref="A1:M31"/>
  <sheetViews>
    <sheetView showGridLines="0" workbookViewId="0">
      <selection activeCell="A3" sqref="A3:M3"/>
    </sheetView>
  </sheetViews>
  <sheetFormatPr defaultRowHeight="10" x14ac:dyDescent="0.2"/>
  <cols>
    <col min="1" max="1" width="25.453125" style="1772" customWidth="1"/>
    <col min="2" max="2" width="11.54296875" style="1772" customWidth="1"/>
    <col min="3" max="3" width="14.54296875" style="1772" customWidth="1"/>
    <col min="4" max="4" width="6.7265625" style="1772" customWidth="1"/>
    <col min="5" max="5" width="11.26953125" style="1772" customWidth="1"/>
    <col min="6" max="6" width="14.26953125" style="1772" customWidth="1"/>
    <col min="7" max="7" width="6.7265625" style="1772" customWidth="1"/>
    <col min="8" max="8" width="9.1796875" style="1772"/>
    <col min="9" max="9" width="14.26953125" style="1772" customWidth="1"/>
    <col min="10" max="10" width="6.7265625" style="1772" customWidth="1"/>
    <col min="11" max="11" width="9.1796875" style="1772"/>
    <col min="12" max="12" width="14.26953125" style="1772" customWidth="1"/>
    <col min="13" max="13" width="6.7265625" style="1772" customWidth="1"/>
    <col min="14" max="238" width="9.1796875" style="1772"/>
    <col min="239" max="239" width="25" style="1772" customWidth="1"/>
    <col min="240" max="240" width="12.54296875" style="1772" customWidth="1"/>
    <col min="241" max="241" width="12.7265625" style="1772" customWidth="1"/>
    <col min="242" max="242" width="8.7265625" style="1772" customWidth="1"/>
    <col min="243" max="243" width="12.54296875" style="1772" customWidth="1"/>
    <col min="244" max="244" width="11.81640625" style="1772" customWidth="1"/>
    <col min="245" max="245" width="9.54296875" style="1772" customWidth="1"/>
    <col min="246" max="246" width="12.7265625" style="1772" customWidth="1"/>
    <col min="247" max="494" width="9.1796875" style="1772"/>
    <col min="495" max="495" width="25" style="1772" customWidth="1"/>
    <col min="496" max="496" width="12.54296875" style="1772" customWidth="1"/>
    <col min="497" max="497" width="12.7265625" style="1772" customWidth="1"/>
    <col min="498" max="498" width="8.7265625" style="1772" customWidth="1"/>
    <col min="499" max="499" width="12.54296875" style="1772" customWidth="1"/>
    <col min="500" max="500" width="11.81640625" style="1772" customWidth="1"/>
    <col min="501" max="501" width="9.54296875" style="1772" customWidth="1"/>
    <col min="502" max="502" width="12.7265625" style="1772" customWidth="1"/>
    <col min="503" max="750" width="9.1796875" style="1772"/>
    <col min="751" max="751" width="25" style="1772" customWidth="1"/>
    <col min="752" max="752" width="12.54296875" style="1772" customWidth="1"/>
    <col min="753" max="753" width="12.7265625" style="1772" customWidth="1"/>
    <col min="754" max="754" width="8.7265625" style="1772" customWidth="1"/>
    <col min="755" max="755" width="12.54296875" style="1772" customWidth="1"/>
    <col min="756" max="756" width="11.81640625" style="1772" customWidth="1"/>
    <col min="757" max="757" width="9.54296875" style="1772" customWidth="1"/>
    <col min="758" max="758" width="12.7265625" style="1772" customWidth="1"/>
    <col min="759" max="1006" width="9.1796875" style="1772"/>
    <col min="1007" max="1007" width="25" style="1772" customWidth="1"/>
    <col min="1008" max="1008" width="12.54296875" style="1772" customWidth="1"/>
    <col min="1009" max="1009" width="12.7265625" style="1772" customWidth="1"/>
    <col min="1010" max="1010" width="8.7265625" style="1772" customWidth="1"/>
    <col min="1011" max="1011" width="12.54296875" style="1772" customWidth="1"/>
    <col min="1012" max="1012" width="11.81640625" style="1772" customWidth="1"/>
    <col min="1013" max="1013" width="9.54296875" style="1772" customWidth="1"/>
    <col min="1014" max="1014" width="12.7265625" style="1772" customWidth="1"/>
    <col min="1015" max="1262" width="9.1796875" style="1772"/>
    <col min="1263" max="1263" width="25" style="1772" customWidth="1"/>
    <col min="1264" max="1264" width="12.54296875" style="1772" customWidth="1"/>
    <col min="1265" max="1265" width="12.7265625" style="1772" customWidth="1"/>
    <col min="1266" max="1266" width="8.7265625" style="1772" customWidth="1"/>
    <col min="1267" max="1267" width="12.54296875" style="1772" customWidth="1"/>
    <col min="1268" max="1268" width="11.81640625" style="1772" customWidth="1"/>
    <col min="1269" max="1269" width="9.54296875" style="1772" customWidth="1"/>
    <col min="1270" max="1270" width="12.7265625" style="1772" customWidth="1"/>
    <col min="1271" max="1518" width="9.1796875" style="1772"/>
    <col min="1519" max="1519" width="25" style="1772" customWidth="1"/>
    <col min="1520" max="1520" width="12.54296875" style="1772" customWidth="1"/>
    <col min="1521" max="1521" width="12.7265625" style="1772" customWidth="1"/>
    <col min="1522" max="1522" width="8.7265625" style="1772" customWidth="1"/>
    <col min="1523" max="1523" width="12.54296875" style="1772" customWidth="1"/>
    <col min="1524" max="1524" width="11.81640625" style="1772" customWidth="1"/>
    <col min="1525" max="1525" width="9.54296875" style="1772" customWidth="1"/>
    <col min="1526" max="1526" width="12.7265625" style="1772" customWidth="1"/>
    <col min="1527" max="1774" width="9.1796875" style="1772"/>
    <col min="1775" max="1775" width="25" style="1772" customWidth="1"/>
    <col min="1776" max="1776" width="12.54296875" style="1772" customWidth="1"/>
    <col min="1777" max="1777" width="12.7265625" style="1772" customWidth="1"/>
    <col min="1778" max="1778" width="8.7265625" style="1772" customWidth="1"/>
    <col min="1779" max="1779" width="12.54296875" style="1772" customWidth="1"/>
    <col min="1780" max="1780" width="11.81640625" style="1772" customWidth="1"/>
    <col min="1781" max="1781" width="9.54296875" style="1772" customWidth="1"/>
    <col min="1782" max="1782" width="12.7265625" style="1772" customWidth="1"/>
    <col min="1783" max="2030" width="9.1796875" style="1772"/>
    <col min="2031" max="2031" width="25" style="1772" customWidth="1"/>
    <col min="2032" max="2032" width="12.54296875" style="1772" customWidth="1"/>
    <col min="2033" max="2033" width="12.7265625" style="1772" customWidth="1"/>
    <col min="2034" max="2034" width="8.7265625" style="1772" customWidth="1"/>
    <col min="2035" max="2035" width="12.54296875" style="1772" customWidth="1"/>
    <col min="2036" max="2036" width="11.81640625" style="1772" customWidth="1"/>
    <col min="2037" max="2037" width="9.54296875" style="1772" customWidth="1"/>
    <col min="2038" max="2038" width="12.7265625" style="1772" customWidth="1"/>
    <col min="2039" max="2286" width="9.1796875" style="1772"/>
    <col min="2287" max="2287" width="25" style="1772" customWidth="1"/>
    <col min="2288" max="2288" width="12.54296875" style="1772" customWidth="1"/>
    <col min="2289" max="2289" width="12.7265625" style="1772" customWidth="1"/>
    <col min="2290" max="2290" width="8.7265625" style="1772" customWidth="1"/>
    <col min="2291" max="2291" width="12.54296875" style="1772" customWidth="1"/>
    <col min="2292" max="2292" width="11.81640625" style="1772" customWidth="1"/>
    <col min="2293" max="2293" width="9.54296875" style="1772" customWidth="1"/>
    <col min="2294" max="2294" width="12.7265625" style="1772" customWidth="1"/>
    <col min="2295" max="2542" width="9.1796875" style="1772"/>
    <col min="2543" max="2543" width="25" style="1772" customWidth="1"/>
    <col min="2544" max="2544" width="12.54296875" style="1772" customWidth="1"/>
    <col min="2545" max="2545" width="12.7265625" style="1772" customWidth="1"/>
    <col min="2546" max="2546" width="8.7265625" style="1772" customWidth="1"/>
    <col min="2547" max="2547" width="12.54296875" style="1772" customWidth="1"/>
    <col min="2548" max="2548" width="11.81640625" style="1772" customWidth="1"/>
    <col min="2549" max="2549" width="9.54296875" style="1772" customWidth="1"/>
    <col min="2550" max="2550" width="12.7265625" style="1772" customWidth="1"/>
    <col min="2551" max="2798" width="9.1796875" style="1772"/>
    <col min="2799" max="2799" width="25" style="1772" customWidth="1"/>
    <col min="2800" max="2800" width="12.54296875" style="1772" customWidth="1"/>
    <col min="2801" max="2801" width="12.7265625" style="1772" customWidth="1"/>
    <col min="2802" max="2802" width="8.7265625" style="1772" customWidth="1"/>
    <col min="2803" max="2803" width="12.54296875" style="1772" customWidth="1"/>
    <col min="2804" max="2804" width="11.81640625" style="1772" customWidth="1"/>
    <col min="2805" max="2805" width="9.54296875" style="1772" customWidth="1"/>
    <col min="2806" max="2806" width="12.7265625" style="1772" customWidth="1"/>
    <col min="2807" max="3054" width="9.1796875" style="1772"/>
    <col min="3055" max="3055" width="25" style="1772" customWidth="1"/>
    <col min="3056" max="3056" width="12.54296875" style="1772" customWidth="1"/>
    <col min="3057" max="3057" width="12.7265625" style="1772" customWidth="1"/>
    <col min="3058" max="3058" width="8.7265625" style="1772" customWidth="1"/>
    <col min="3059" max="3059" width="12.54296875" style="1772" customWidth="1"/>
    <col min="3060" max="3060" width="11.81640625" style="1772" customWidth="1"/>
    <col min="3061" max="3061" width="9.54296875" style="1772" customWidth="1"/>
    <col min="3062" max="3062" width="12.7265625" style="1772" customWidth="1"/>
    <col min="3063" max="3310" width="9.1796875" style="1772"/>
    <col min="3311" max="3311" width="25" style="1772" customWidth="1"/>
    <col min="3312" max="3312" width="12.54296875" style="1772" customWidth="1"/>
    <col min="3313" max="3313" width="12.7265625" style="1772" customWidth="1"/>
    <col min="3314" max="3314" width="8.7265625" style="1772" customWidth="1"/>
    <col min="3315" max="3315" width="12.54296875" style="1772" customWidth="1"/>
    <col min="3316" max="3316" width="11.81640625" style="1772" customWidth="1"/>
    <col min="3317" max="3317" width="9.54296875" style="1772" customWidth="1"/>
    <col min="3318" max="3318" width="12.7265625" style="1772" customWidth="1"/>
    <col min="3319" max="3566" width="9.1796875" style="1772"/>
    <col min="3567" max="3567" width="25" style="1772" customWidth="1"/>
    <col min="3568" max="3568" width="12.54296875" style="1772" customWidth="1"/>
    <col min="3569" max="3569" width="12.7265625" style="1772" customWidth="1"/>
    <col min="3570" max="3570" width="8.7265625" style="1772" customWidth="1"/>
    <col min="3571" max="3571" width="12.54296875" style="1772" customWidth="1"/>
    <col min="3572" max="3572" width="11.81640625" style="1772" customWidth="1"/>
    <col min="3573" max="3573" width="9.54296875" style="1772" customWidth="1"/>
    <col min="3574" max="3574" width="12.7265625" style="1772" customWidth="1"/>
    <col min="3575" max="3822" width="9.1796875" style="1772"/>
    <col min="3823" max="3823" width="25" style="1772" customWidth="1"/>
    <col min="3824" max="3824" width="12.54296875" style="1772" customWidth="1"/>
    <col min="3825" max="3825" width="12.7265625" style="1772" customWidth="1"/>
    <col min="3826" max="3826" width="8.7265625" style="1772" customWidth="1"/>
    <col min="3827" max="3827" width="12.54296875" style="1772" customWidth="1"/>
    <col min="3828" max="3828" width="11.81640625" style="1772" customWidth="1"/>
    <col min="3829" max="3829" width="9.54296875" style="1772" customWidth="1"/>
    <col min="3830" max="3830" width="12.7265625" style="1772" customWidth="1"/>
    <col min="3831" max="4078" width="9.1796875" style="1772"/>
    <col min="4079" max="4079" width="25" style="1772" customWidth="1"/>
    <col min="4080" max="4080" width="12.54296875" style="1772" customWidth="1"/>
    <col min="4081" max="4081" width="12.7265625" style="1772" customWidth="1"/>
    <col min="4082" max="4082" width="8.7265625" style="1772" customWidth="1"/>
    <col min="4083" max="4083" width="12.54296875" style="1772" customWidth="1"/>
    <col min="4084" max="4084" width="11.81640625" style="1772" customWidth="1"/>
    <col min="4085" max="4085" width="9.54296875" style="1772" customWidth="1"/>
    <col min="4086" max="4086" width="12.7265625" style="1772" customWidth="1"/>
    <col min="4087" max="4334" width="9.1796875" style="1772"/>
    <col min="4335" max="4335" width="25" style="1772" customWidth="1"/>
    <col min="4336" max="4336" width="12.54296875" style="1772" customWidth="1"/>
    <col min="4337" max="4337" width="12.7265625" style="1772" customWidth="1"/>
    <col min="4338" max="4338" width="8.7265625" style="1772" customWidth="1"/>
    <col min="4339" max="4339" width="12.54296875" style="1772" customWidth="1"/>
    <col min="4340" max="4340" width="11.81640625" style="1772" customWidth="1"/>
    <col min="4341" max="4341" width="9.54296875" style="1772" customWidth="1"/>
    <col min="4342" max="4342" width="12.7265625" style="1772" customWidth="1"/>
    <col min="4343" max="4590" width="9.1796875" style="1772"/>
    <col min="4591" max="4591" width="25" style="1772" customWidth="1"/>
    <col min="4592" max="4592" width="12.54296875" style="1772" customWidth="1"/>
    <col min="4593" max="4593" width="12.7265625" style="1772" customWidth="1"/>
    <col min="4594" max="4594" width="8.7265625" style="1772" customWidth="1"/>
    <col min="4595" max="4595" width="12.54296875" style="1772" customWidth="1"/>
    <col min="4596" max="4596" width="11.81640625" style="1772" customWidth="1"/>
    <col min="4597" max="4597" width="9.54296875" style="1772" customWidth="1"/>
    <col min="4598" max="4598" width="12.7265625" style="1772" customWidth="1"/>
    <col min="4599" max="4846" width="9.1796875" style="1772"/>
    <col min="4847" max="4847" width="25" style="1772" customWidth="1"/>
    <col min="4848" max="4848" width="12.54296875" style="1772" customWidth="1"/>
    <col min="4849" max="4849" width="12.7265625" style="1772" customWidth="1"/>
    <col min="4850" max="4850" width="8.7265625" style="1772" customWidth="1"/>
    <col min="4851" max="4851" width="12.54296875" style="1772" customWidth="1"/>
    <col min="4852" max="4852" width="11.81640625" style="1772" customWidth="1"/>
    <col min="4853" max="4853" width="9.54296875" style="1772" customWidth="1"/>
    <col min="4854" max="4854" width="12.7265625" style="1772" customWidth="1"/>
    <col min="4855" max="5102" width="9.1796875" style="1772"/>
    <col min="5103" max="5103" width="25" style="1772" customWidth="1"/>
    <col min="5104" max="5104" width="12.54296875" style="1772" customWidth="1"/>
    <col min="5105" max="5105" width="12.7265625" style="1772" customWidth="1"/>
    <col min="5106" max="5106" width="8.7265625" style="1772" customWidth="1"/>
    <col min="5107" max="5107" width="12.54296875" style="1772" customWidth="1"/>
    <col min="5108" max="5108" width="11.81640625" style="1772" customWidth="1"/>
    <col min="5109" max="5109" width="9.54296875" style="1772" customWidth="1"/>
    <col min="5110" max="5110" width="12.7265625" style="1772" customWidth="1"/>
    <col min="5111" max="5358" width="9.1796875" style="1772"/>
    <col min="5359" max="5359" width="25" style="1772" customWidth="1"/>
    <col min="5360" max="5360" width="12.54296875" style="1772" customWidth="1"/>
    <col min="5361" max="5361" width="12.7265625" style="1772" customWidth="1"/>
    <col min="5362" max="5362" width="8.7265625" style="1772" customWidth="1"/>
    <col min="5363" max="5363" width="12.54296875" style="1772" customWidth="1"/>
    <col min="5364" max="5364" width="11.81640625" style="1772" customWidth="1"/>
    <col min="5365" max="5365" width="9.54296875" style="1772" customWidth="1"/>
    <col min="5366" max="5366" width="12.7265625" style="1772" customWidth="1"/>
    <col min="5367" max="5614" width="9.1796875" style="1772"/>
    <col min="5615" max="5615" width="25" style="1772" customWidth="1"/>
    <col min="5616" max="5616" width="12.54296875" style="1772" customWidth="1"/>
    <col min="5617" max="5617" width="12.7265625" style="1772" customWidth="1"/>
    <col min="5618" max="5618" width="8.7265625" style="1772" customWidth="1"/>
    <col min="5619" max="5619" width="12.54296875" style="1772" customWidth="1"/>
    <col min="5620" max="5620" width="11.81640625" style="1772" customWidth="1"/>
    <col min="5621" max="5621" width="9.54296875" style="1772" customWidth="1"/>
    <col min="5622" max="5622" width="12.7265625" style="1772" customWidth="1"/>
    <col min="5623" max="5870" width="9.1796875" style="1772"/>
    <col min="5871" max="5871" width="25" style="1772" customWidth="1"/>
    <col min="5872" max="5872" width="12.54296875" style="1772" customWidth="1"/>
    <col min="5873" max="5873" width="12.7265625" style="1772" customWidth="1"/>
    <col min="5874" max="5874" width="8.7265625" style="1772" customWidth="1"/>
    <col min="5875" max="5875" width="12.54296875" style="1772" customWidth="1"/>
    <col min="5876" max="5876" width="11.81640625" style="1772" customWidth="1"/>
    <col min="5877" max="5877" width="9.54296875" style="1772" customWidth="1"/>
    <col min="5878" max="5878" width="12.7265625" style="1772" customWidth="1"/>
    <col min="5879" max="6126" width="9.1796875" style="1772"/>
    <col min="6127" max="6127" width="25" style="1772" customWidth="1"/>
    <col min="6128" max="6128" width="12.54296875" style="1772" customWidth="1"/>
    <col min="6129" max="6129" width="12.7265625" style="1772" customWidth="1"/>
    <col min="6130" max="6130" width="8.7265625" style="1772" customWidth="1"/>
    <col min="6131" max="6131" width="12.54296875" style="1772" customWidth="1"/>
    <col min="6132" max="6132" width="11.81640625" style="1772" customWidth="1"/>
    <col min="6133" max="6133" width="9.54296875" style="1772" customWidth="1"/>
    <col min="6134" max="6134" width="12.7265625" style="1772" customWidth="1"/>
    <col min="6135" max="6382" width="9.1796875" style="1772"/>
    <col min="6383" max="6383" width="25" style="1772" customWidth="1"/>
    <col min="6384" max="6384" width="12.54296875" style="1772" customWidth="1"/>
    <col min="6385" max="6385" width="12.7265625" style="1772" customWidth="1"/>
    <col min="6386" max="6386" width="8.7265625" style="1772" customWidth="1"/>
    <col min="6387" max="6387" width="12.54296875" style="1772" customWidth="1"/>
    <col min="6388" max="6388" width="11.81640625" style="1772" customWidth="1"/>
    <col min="6389" max="6389" width="9.54296875" style="1772" customWidth="1"/>
    <col min="6390" max="6390" width="12.7265625" style="1772" customWidth="1"/>
    <col min="6391" max="6638" width="9.1796875" style="1772"/>
    <col min="6639" max="6639" width="25" style="1772" customWidth="1"/>
    <col min="6640" max="6640" width="12.54296875" style="1772" customWidth="1"/>
    <col min="6641" max="6641" width="12.7265625" style="1772" customWidth="1"/>
    <col min="6642" max="6642" width="8.7265625" style="1772" customWidth="1"/>
    <col min="6643" max="6643" width="12.54296875" style="1772" customWidth="1"/>
    <col min="6644" max="6644" width="11.81640625" style="1772" customWidth="1"/>
    <col min="6645" max="6645" width="9.54296875" style="1772" customWidth="1"/>
    <col min="6646" max="6646" width="12.7265625" style="1772" customWidth="1"/>
    <col min="6647" max="6894" width="9.1796875" style="1772"/>
    <col min="6895" max="6895" width="25" style="1772" customWidth="1"/>
    <col min="6896" max="6896" width="12.54296875" style="1772" customWidth="1"/>
    <col min="6897" max="6897" width="12.7265625" style="1772" customWidth="1"/>
    <col min="6898" max="6898" width="8.7265625" style="1772" customWidth="1"/>
    <col min="6899" max="6899" width="12.54296875" style="1772" customWidth="1"/>
    <col min="6900" max="6900" width="11.81640625" style="1772" customWidth="1"/>
    <col min="6901" max="6901" width="9.54296875" style="1772" customWidth="1"/>
    <col min="6902" max="6902" width="12.7265625" style="1772" customWidth="1"/>
    <col min="6903" max="7150" width="9.1796875" style="1772"/>
    <col min="7151" max="7151" width="25" style="1772" customWidth="1"/>
    <col min="7152" max="7152" width="12.54296875" style="1772" customWidth="1"/>
    <col min="7153" max="7153" width="12.7265625" style="1772" customWidth="1"/>
    <col min="7154" max="7154" width="8.7265625" style="1772" customWidth="1"/>
    <col min="7155" max="7155" width="12.54296875" style="1772" customWidth="1"/>
    <col min="7156" max="7156" width="11.81640625" style="1772" customWidth="1"/>
    <col min="7157" max="7157" width="9.54296875" style="1772" customWidth="1"/>
    <col min="7158" max="7158" width="12.7265625" style="1772" customWidth="1"/>
    <col min="7159" max="7406" width="9.1796875" style="1772"/>
    <col min="7407" max="7407" width="25" style="1772" customWidth="1"/>
    <col min="7408" max="7408" width="12.54296875" style="1772" customWidth="1"/>
    <col min="7409" max="7409" width="12.7265625" style="1772" customWidth="1"/>
    <col min="7410" max="7410" width="8.7265625" style="1772" customWidth="1"/>
    <col min="7411" max="7411" width="12.54296875" style="1772" customWidth="1"/>
    <col min="7412" max="7412" width="11.81640625" style="1772" customWidth="1"/>
    <col min="7413" max="7413" width="9.54296875" style="1772" customWidth="1"/>
    <col min="7414" max="7414" width="12.7265625" style="1772" customWidth="1"/>
    <col min="7415" max="7662" width="9.1796875" style="1772"/>
    <col min="7663" max="7663" width="25" style="1772" customWidth="1"/>
    <col min="7664" max="7664" width="12.54296875" style="1772" customWidth="1"/>
    <col min="7665" max="7665" width="12.7265625" style="1772" customWidth="1"/>
    <col min="7666" max="7666" width="8.7265625" style="1772" customWidth="1"/>
    <col min="7667" max="7667" width="12.54296875" style="1772" customWidth="1"/>
    <col min="7668" max="7668" width="11.81640625" style="1772" customWidth="1"/>
    <col min="7669" max="7669" width="9.54296875" style="1772" customWidth="1"/>
    <col min="7670" max="7670" width="12.7265625" style="1772" customWidth="1"/>
    <col min="7671" max="7918" width="9.1796875" style="1772"/>
    <col min="7919" max="7919" width="25" style="1772" customWidth="1"/>
    <col min="7920" max="7920" width="12.54296875" style="1772" customWidth="1"/>
    <col min="7921" max="7921" width="12.7265625" style="1772" customWidth="1"/>
    <col min="7922" max="7922" width="8.7265625" style="1772" customWidth="1"/>
    <col min="7923" max="7923" width="12.54296875" style="1772" customWidth="1"/>
    <col min="7924" max="7924" width="11.81640625" style="1772" customWidth="1"/>
    <col min="7925" max="7925" width="9.54296875" style="1772" customWidth="1"/>
    <col min="7926" max="7926" width="12.7265625" style="1772" customWidth="1"/>
    <col min="7927" max="8174" width="9.1796875" style="1772"/>
    <col min="8175" max="8175" width="25" style="1772" customWidth="1"/>
    <col min="8176" max="8176" width="12.54296875" style="1772" customWidth="1"/>
    <col min="8177" max="8177" width="12.7265625" style="1772" customWidth="1"/>
    <col min="8178" max="8178" width="8.7265625" style="1772" customWidth="1"/>
    <col min="8179" max="8179" width="12.54296875" style="1772" customWidth="1"/>
    <col min="8180" max="8180" width="11.81640625" style="1772" customWidth="1"/>
    <col min="8181" max="8181" width="9.54296875" style="1772" customWidth="1"/>
    <col min="8182" max="8182" width="12.7265625" style="1772" customWidth="1"/>
    <col min="8183" max="8430" width="9.1796875" style="1772"/>
    <col min="8431" max="8431" width="25" style="1772" customWidth="1"/>
    <col min="8432" max="8432" width="12.54296875" style="1772" customWidth="1"/>
    <col min="8433" max="8433" width="12.7265625" style="1772" customWidth="1"/>
    <col min="8434" max="8434" width="8.7265625" style="1772" customWidth="1"/>
    <col min="8435" max="8435" width="12.54296875" style="1772" customWidth="1"/>
    <col min="8436" max="8436" width="11.81640625" style="1772" customWidth="1"/>
    <col min="8437" max="8437" width="9.54296875" style="1772" customWidth="1"/>
    <col min="8438" max="8438" width="12.7265625" style="1772" customWidth="1"/>
    <col min="8439" max="8686" width="9.1796875" style="1772"/>
    <col min="8687" max="8687" width="25" style="1772" customWidth="1"/>
    <col min="8688" max="8688" width="12.54296875" style="1772" customWidth="1"/>
    <col min="8689" max="8689" width="12.7265625" style="1772" customWidth="1"/>
    <col min="8690" max="8690" width="8.7265625" style="1772" customWidth="1"/>
    <col min="8691" max="8691" width="12.54296875" style="1772" customWidth="1"/>
    <col min="8692" max="8692" width="11.81640625" style="1772" customWidth="1"/>
    <col min="8693" max="8693" width="9.54296875" style="1772" customWidth="1"/>
    <col min="8694" max="8694" width="12.7265625" style="1772" customWidth="1"/>
    <col min="8695" max="8942" width="9.1796875" style="1772"/>
    <col min="8943" max="8943" width="25" style="1772" customWidth="1"/>
    <col min="8944" max="8944" width="12.54296875" style="1772" customWidth="1"/>
    <col min="8945" max="8945" width="12.7265625" style="1772" customWidth="1"/>
    <col min="8946" max="8946" width="8.7265625" style="1772" customWidth="1"/>
    <col min="8947" max="8947" width="12.54296875" style="1772" customWidth="1"/>
    <col min="8948" max="8948" width="11.81640625" style="1772" customWidth="1"/>
    <col min="8949" max="8949" width="9.54296875" style="1772" customWidth="1"/>
    <col min="8950" max="8950" width="12.7265625" style="1772" customWidth="1"/>
    <col min="8951" max="9198" width="9.1796875" style="1772"/>
    <col min="9199" max="9199" width="25" style="1772" customWidth="1"/>
    <col min="9200" max="9200" width="12.54296875" style="1772" customWidth="1"/>
    <col min="9201" max="9201" width="12.7265625" style="1772" customWidth="1"/>
    <col min="9202" max="9202" width="8.7265625" style="1772" customWidth="1"/>
    <col min="9203" max="9203" width="12.54296875" style="1772" customWidth="1"/>
    <col min="9204" max="9204" width="11.81640625" style="1772" customWidth="1"/>
    <col min="9205" max="9205" width="9.54296875" style="1772" customWidth="1"/>
    <col min="9206" max="9206" width="12.7265625" style="1772" customWidth="1"/>
    <col min="9207" max="9454" width="9.1796875" style="1772"/>
    <col min="9455" max="9455" width="25" style="1772" customWidth="1"/>
    <col min="9456" max="9456" width="12.54296875" style="1772" customWidth="1"/>
    <col min="9457" max="9457" width="12.7265625" style="1772" customWidth="1"/>
    <col min="9458" max="9458" width="8.7265625" style="1772" customWidth="1"/>
    <col min="9459" max="9459" width="12.54296875" style="1772" customWidth="1"/>
    <col min="9460" max="9460" width="11.81640625" style="1772" customWidth="1"/>
    <col min="9461" max="9461" width="9.54296875" style="1772" customWidth="1"/>
    <col min="9462" max="9462" width="12.7265625" style="1772" customWidth="1"/>
    <col min="9463" max="9710" width="9.1796875" style="1772"/>
    <col min="9711" max="9711" width="25" style="1772" customWidth="1"/>
    <col min="9712" max="9712" width="12.54296875" style="1772" customWidth="1"/>
    <col min="9713" max="9713" width="12.7265625" style="1772" customWidth="1"/>
    <col min="9714" max="9714" width="8.7265625" style="1772" customWidth="1"/>
    <col min="9715" max="9715" width="12.54296875" style="1772" customWidth="1"/>
    <col min="9716" max="9716" width="11.81640625" style="1772" customWidth="1"/>
    <col min="9717" max="9717" width="9.54296875" style="1772" customWidth="1"/>
    <col min="9718" max="9718" width="12.7265625" style="1772" customWidth="1"/>
    <col min="9719" max="9966" width="9.1796875" style="1772"/>
    <col min="9967" max="9967" width="25" style="1772" customWidth="1"/>
    <col min="9968" max="9968" width="12.54296875" style="1772" customWidth="1"/>
    <col min="9969" max="9969" width="12.7265625" style="1772" customWidth="1"/>
    <col min="9970" max="9970" width="8.7265625" style="1772" customWidth="1"/>
    <col min="9971" max="9971" width="12.54296875" style="1772" customWidth="1"/>
    <col min="9972" max="9972" width="11.81640625" style="1772" customWidth="1"/>
    <col min="9973" max="9973" width="9.54296875" style="1772" customWidth="1"/>
    <col min="9974" max="9974" width="12.7265625" style="1772" customWidth="1"/>
    <col min="9975" max="10222" width="9.1796875" style="1772"/>
    <col min="10223" max="10223" width="25" style="1772" customWidth="1"/>
    <col min="10224" max="10224" width="12.54296875" style="1772" customWidth="1"/>
    <col min="10225" max="10225" width="12.7265625" style="1772" customWidth="1"/>
    <col min="10226" max="10226" width="8.7265625" style="1772" customWidth="1"/>
    <col min="10227" max="10227" width="12.54296875" style="1772" customWidth="1"/>
    <col min="10228" max="10228" width="11.81640625" style="1772" customWidth="1"/>
    <col min="10229" max="10229" width="9.54296875" style="1772" customWidth="1"/>
    <col min="10230" max="10230" width="12.7265625" style="1772" customWidth="1"/>
    <col min="10231" max="10478" width="9.1796875" style="1772"/>
    <col min="10479" max="10479" width="25" style="1772" customWidth="1"/>
    <col min="10480" max="10480" width="12.54296875" style="1772" customWidth="1"/>
    <col min="10481" max="10481" width="12.7265625" style="1772" customWidth="1"/>
    <col min="10482" max="10482" width="8.7265625" style="1772" customWidth="1"/>
    <col min="10483" max="10483" width="12.54296875" style="1772" customWidth="1"/>
    <col min="10484" max="10484" width="11.81640625" style="1772" customWidth="1"/>
    <col min="10485" max="10485" width="9.54296875" style="1772" customWidth="1"/>
    <col min="10486" max="10486" width="12.7265625" style="1772" customWidth="1"/>
    <col min="10487" max="10734" width="9.1796875" style="1772"/>
    <col min="10735" max="10735" width="25" style="1772" customWidth="1"/>
    <col min="10736" max="10736" width="12.54296875" style="1772" customWidth="1"/>
    <col min="10737" max="10737" width="12.7265625" style="1772" customWidth="1"/>
    <col min="10738" max="10738" width="8.7265625" style="1772" customWidth="1"/>
    <col min="10739" max="10739" width="12.54296875" style="1772" customWidth="1"/>
    <col min="10740" max="10740" width="11.81640625" style="1772" customWidth="1"/>
    <col min="10741" max="10741" width="9.54296875" style="1772" customWidth="1"/>
    <col min="10742" max="10742" width="12.7265625" style="1772" customWidth="1"/>
    <col min="10743" max="10990" width="9.1796875" style="1772"/>
    <col min="10991" max="10991" width="25" style="1772" customWidth="1"/>
    <col min="10992" max="10992" width="12.54296875" style="1772" customWidth="1"/>
    <col min="10993" max="10993" width="12.7265625" style="1772" customWidth="1"/>
    <col min="10994" max="10994" width="8.7265625" style="1772" customWidth="1"/>
    <col min="10995" max="10995" width="12.54296875" style="1772" customWidth="1"/>
    <col min="10996" max="10996" width="11.81640625" style="1772" customWidth="1"/>
    <col min="10997" max="10997" width="9.54296875" style="1772" customWidth="1"/>
    <col min="10998" max="10998" width="12.7265625" style="1772" customWidth="1"/>
    <col min="10999" max="11246" width="9.1796875" style="1772"/>
    <col min="11247" max="11247" width="25" style="1772" customWidth="1"/>
    <col min="11248" max="11248" width="12.54296875" style="1772" customWidth="1"/>
    <col min="11249" max="11249" width="12.7265625" style="1772" customWidth="1"/>
    <col min="11250" max="11250" width="8.7265625" style="1772" customWidth="1"/>
    <col min="11251" max="11251" width="12.54296875" style="1772" customWidth="1"/>
    <col min="11252" max="11252" width="11.81640625" style="1772" customWidth="1"/>
    <col min="11253" max="11253" width="9.54296875" style="1772" customWidth="1"/>
    <col min="11254" max="11254" width="12.7265625" style="1772" customWidth="1"/>
    <col min="11255" max="11502" width="9.1796875" style="1772"/>
    <col min="11503" max="11503" width="25" style="1772" customWidth="1"/>
    <col min="11504" max="11504" width="12.54296875" style="1772" customWidth="1"/>
    <col min="11505" max="11505" width="12.7265625" style="1772" customWidth="1"/>
    <col min="11506" max="11506" width="8.7265625" style="1772" customWidth="1"/>
    <col min="11507" max="11507" width="12.54296875" style="1772" customWidth="1"/>
    <col min="11508" max="11508" width="11.81640625" style="1772" customWidth="1"/>
    <col min="11509" max="11509" width="9.54296875" style="1772" customWidth="1"/>
    <col min="11510" max="11510" width="12.7265625" style="1772" customWidth="1"/>
    <col min="11511" max="11758" width="9.1796875" style="1772"/>
    <col min="11759" max="11759" width="25" style="1772" customWidth="1"/>
    <col min="11760" max="11760" width="12.54296875" style="1772" customWidth="1"/>
    <col min="11761" max="11761" width="12.7265625" style="1772" customWidth="1"/>
    <col min="11762" max="11762" width="8.7265625" style="1772" customWidth="1"/>
    <col min="11763" max="11763" width="12.54296875" style="1772" customWidth="1"/>
    <col min="11764" max="11764" width="11.81640625" style="1772" customWidth="1"/>
    <col min="11765" max="11765" width="9.54296875" style="1772" customWidth="1"/>
    <col min="11766" max="11766" width="12.7265625" style="1772" customWidth="1"/>
    <col min="11767" max="12014" width="9.1796875" style="1772"/>
    <col min="12015" max="12015" width="25" style="1772" customWidth="1"/>
    <col min="12016" max="12016" width="12.54296875" style="1772" customWidth="1"/>
    <col min="12017" max="12017" width="12.7265625" style="1772" customWidth="1"/>
    <col min="12018" max="12018" width="8.7265625" style="1772" customWidth="1"/>
    <col min="12019" max="12019" width="12.54296875" style="1772" customWidth="1"/>
    <col min="12020" max="12020" width="11.81640625" style="1772" customWidth="1"/>
    <col min="12021" max="12021" width="9.54296875" style="1772" customWidth="1"/>
    <col min="12022" max="12022" width="12.7265625" style="1772" customWidth="1"/>
    <col min="12023" max="12270" width="9.1796875" style="1772"/>
    <col min="12271" max="12271" width="25" style="1772" customWidth="1"/>
    <col min="12272" max="12272" width="12.54296875" style="1772" customWidth="1"/>
    <col min="12273" max="12273" width="12.7265625" style="1772" customWidth="1"/>
    <col min="12274" max="12274" width="8.7265625" style="1772" customWidth="1"/>
    <col min="12275" max="12275" width="12.54296875" style="1772" customWidth="1"/>
    <col min="12276" max="12276" width="11.81640625" style="1772" customWidth="1"/>
    <col min="12277" max="12277" width="9.54296875" style="1772" customWidth="1"/>
    <col min="12278" max="12278" width="12.7265625" style="1772" customWidth="1"/>
    <col min="12279" max="12526" width="9.1796875" style="1772"/>
    <col min="12527" max="12527" width="25" style="1772" customWidth="1"/>
    <col min="12528" max="12528" width="12.54296875" style="1772" customWidth="1"/>
    <col min="12529" max="12529" width="12.7265625" style="1772" customWidth="1"/>
    <col min="12530" max="12530" width="8.7265625" style="1772" customWidth="1"/>
    <col min="12531" max="12531" width="12.54296875" style="1772" customWidth="1"/>
    <col min="12532" max="12532" width="11.81640625" style="1772" customWidth="1"/>
    <col min="12533" max="12533" width="9.54296875" style="1772" customWidth="1"/>
    <col min="12534" max="12534" width="12.7265625" style="1772" customWidth="1"/>
    <col min="12535" max="12782" width="9.1796875" style="1772"/>
    <col min="12783" max="12783" width="25" style="1772" customWidth="1"/>
    <col min="12784" max="12784" width="12.54296875" style="1772" customWidth="1"/>
    <col min="12785" max="12785" width="12.7265625" style="1772" customWidth="1"/>
    <col min="12786" max="12786" width="8.7265625" style="1772" customWidth="1"/>
    <col min="12787" max="12787" width="12.54296875" style="1772" customWidth="1"/>
    <col min="12788" max="12788" width="11.81640625" style="1772" customWidth="1"/>
    <col min="12789" max="12789" width="9.54296875" style="1772" customWidth="1"/>
    <col min="12790" max="12790" width="12.7265625" style="1772" customWidth="1"/>
    <col min="12791" max="13038" width="9.1796875" style="1772"/>
    <col min="13039" max="13039" width="25" style="1772" customWidth="1"/>
    <col min="13040" max="13040" width="12.54296875" style="1772" customWidth="1"/>
    <col min="13041" max="13041" width="12.7265625" style="1772" customWidth="1"/>
    <col min="13042" max="13042" width="8.7265625" style="1772" customWidth="1"/>
    <col min="13043" max="13043" width="12.54296875" style="1772" customWidth="1"/>
    <col min="13044" max="13044" width="11.81640625" style="1772" customWidth="1"/>
    <col min="13045" max="13045" width="9.54296875" style="1772" customWidth="1"/>
    <col min="13046" max="13046" width="12.7265625" style="1772" customWidth="1"/>
    <col min="13047" max="13294" width="9.1796875" style="1772"/>
    <col min="13295" max="13295" width="25" style="1772" customWidth="1"/>
    <col min="13296" max="13296" width="12.54296875" style="1772" customWidth="1"/>
    <col min="13297" max="13297" width="12.7265625" style="1772" customWidth="1"/>
    <col min="13298" max="13298" width="8.7265625" style="1772" customWidth="1"/>
    <col min="13299" max="13299" width="12.54296875" style="1772" customWidth="1"/>
    <col min="13300" max="13300" width="11.81640625" style="1772" customWidth="1"/>
    <col min="13301" max="13301" width="9.54296875" style="1772" customWidth="1"/>
    <col min="13302" max="13302" width="12.7265625" style="1772" customWidth="1"/>
    <col min="13303" max="13550" width="9.1796875" style="1772"/>
    <col min="13551" max="13551" width="25" style="1772" customWidth="1"/>
    <col min="13552" max="13552" width="12.54296875" style="1772" customWidth="1"/>
    <col min="13553" max="13553" width="12.7265625" style="1772" customWidth="1"/>
    <col min="13554" max="13554" width="8.7265625" style="1772" customWidth="1"/>
    <col min="13555" max="13555" width="12.54296875" style="1772" customWidth="1"/>
    <col min="13556" max="13556" width="11.81640625" style="1772" customWidth="1"/>
    <col min="13557" max="13557" width="9.54296875" style="1772" customWidth="1"/>
    <col min="13558" max="13558" width="12.7265625" style="1772" customWidth="1"/>
    <col min="13559" max="13806" width="9.1796875" style="1772"/>
    <col min="13807" max="13807" width="25" style="1772" customWidth="1"/>
    <col min="13808" max="13808" width="12.54296875" style="1772" customWidth="1"/>
    <col min="13809" max="13809" width="12.7265625" style="1772" customWidth="1"/>
    <col min="13810" max="13810" width="8.7265625" style="1772" customWidth="1"/>
    <col min="13811" max="13811" width="12.54296875" style="1772" customWidth="1"/>
    <col min="13812" max="13812" width="11.81640625" style="1772" customWidth="1"/>
    <col min="13813" max="13813" width="9.54296875" style="1772" customWidth="1"/>
    <col min="13814" max="13814" width="12.7265625" style="1772" customWidth="1"/>
    <col min="13815" max="14062" width="9.1796875" style="1772"/>
    <col min="14063" max="14063" width="25" style="1772" customWidth="1"/>
    <col min="14064" max="14064" width="12.54296875" style="1772" customWidth="1"/>
    <col min="14065" max="14065" width="12.7265625" style="1772" customWidth="1"/>
    <col min="14066" max="14066" width="8.7265625" style="1772" customWidth="1"/>
    <col min="14067" max="14067" width="12.54296875" style="1772" customWidth="1"/>
    <col min="14068" max="14068" width="11.81640625" style="1772" customWidth="1"/>
    <col min="14069" max="14069" width="9.54296875" style="1772" customWidth="1"/>
    <col min="14070" max="14070" width="12.7265625" style="1772" customWidth="1"/>
    <col min="14071" max="14318" width="9.1796875" style="1772"/>
    <col min="14319" max="14319" width="25" style="1772" customWidth="1"/>
    <col min="14320" max="14320" width="12.54296875" style="1772" customWidth="1"/>
    <col min="14321" max="14321" width="12.7265625" style="1772" customWidth="1"/>
    <col min="14322" max="14322" width="8.7265625" style="1772" customWidth="1"/>
    <col min="14323" max="14323" width="12.54296875" style="1772" customWidth="1"/>
    <col min="14324" max="14324" width="11.81640625" style="1772" customWidth="1"/>
    <col min="14325" max="14325" width="9.54296875" style="1772" customWidth="1"/>
    <col min="14326" max="14326" width="12.7265625" style="1772" customWidth="1"/>
    <col min="14327" max="14574" width="9.1796875" style="1772"/>
    <col min="14575" max="14575" width="25" style="1772" customWidth="1"/>
    <col min="14576" max="14576" width="12.54296875" style="1772" customWidth="1"/>
    <col min="14577" max="14577" width="12.7265625" style="1772" customWidth="1"/>
    <col min="14578" max="14578" width="8.7265625" style="1772" customWidth="1"/>
    <col min="14579" max="14579" width="12.54296875" style="1772" customWidth="1"/>
    <col min="14580" max="14580" width="11.81640625" style="1772" customWidth="1"/>
    <col min="14581" max="14581" width="9.54296875" style="1772" customWidth="1"/>
    <col min="14582" max="14582" width="12.7265625" style="1772" customWidth="1"/>
    <col min="14583" max="14830" width="9.1796875" style="1772"/>
    <col min="14831" max="14831" width="25" style="1772" customWidth="1"/>
    <col min="14832" max="14832" width="12.54296875" style="1772" customWidth="1"/>
    <col min="14833" max="14833" width="12.7265625" style="1772" customWidth="1"/>
    <col min="14834" max="14834" width="8.7265625" style="1772" customWidth="1"/>
    <col min="14835" max="14835" width="12.54296875" style="1772" customWidth="1"/>
    <col min="14836" max="14836" width="11.81640625" style="1772" customWidth="1"/>
    <col min="14837" max="14837" width="9.54296875" style="1772" customWidth="1"/>
    <col min="14838" max="14838" width="12.7265625" style="1772" customWidth="1"/>
    <col min="14839" max="15086" width="9.1796875" style="1772"/>
    <col min="15087" max="15087" width="25" style="1772" customWidth="1"/>
    <col min="15088" max="15088" width="12.54296875" style="1772" customWidth="1"/>
    <col min="15089" max="15089" width="12.7265625" style="1772" customWidth="1"/>
    <col min="15090" max="15090" width="8.7265625" style="1772" customWidth="1"/>
    <col min="15091" max="15091" width="12.54296875" style="1772" customWidth="1"/>
    <col min="15092" max="15092" width="11.81640625" style="1772" customWidth="1"/>
    <col min="15093" max="15093" width="9.54296875" style="1772" customWidth="1"/>
    <col min="15094" max="15094" width="12.7265625" style="1772" customWidth="1"/>
    <col min="15095" max="15342" width="9.1796875" style="1772"/>
    <col min="15343" max="15343" width="25" style="1772" customWidth="1"/>
    <col min="15344" max="15344" width="12.54296875" style="1772" customWidth="1"/>
    <col min="15345" max="15345" width="12.7265625" style="1772" customWidth="1"/>
    <col min="15346" max="15346" width="8.7265625" style="1772" customWidth="1"/>
    <col min="15347" max="15347" width="12.54296875" style="1772" customWidth="1"/>
    <col min="15348" max="15348" width="11.81640625" style="1772" customWidth="1"/>
    <col min="15349" max="15349" width="9.54296875" style="1772" customWidth="1"/>
    <col min="15350" max="15350" width="12.7265625" style="1772" customWidth="1"/>
    <col min="15351" max="15598" width="9.1796875" style="1772"/>
    <col min="15599" max="15599" width="25" style="1772" customWidth="1"/>
    <col min="15600" max="15600" width="12.54296875" style="1772" customWidth="1"/>
    <col min="15601" max="15601" width="12.7265625" style="1772" customWidth="1"/>
    <col min="15602" max="15602" width="8.7265625" style="1772" customWidth="1"/>
    <col min="15603" max="15603" width="12.54296875" style="1772" customWidth="1"/>
    <col min="15604" max="15604" width="11.81640625" style="1772" customWidth="1"/>
    <col min="15605" max="15605" width="9.54296875" style="1772" customWidth="1"/>
    <col min="15606" max="15606" width="12.7265625" style="1772" customWidth="1"/>
    <col min="15607" max="15854" width="9.1796875" style="1772"/>
    <col min="15855" max="15855" width="25" style="1772" customWidth="1"/>
    <col min="15856" max="15856" width="12.54296875" style="1772" customWidth="1"/>
    <col min="15857" max="15857" width="12.7265625" style="1772" customWidth="1"/>
    <col min="15858" max="15858" width="8.7265625" style="1772" customWidth="1"/>
    <col min="15859" max="15859" width="12.54296875" style="1772" customWidth="1"/>
    <col min="15860" max="15860" width="11.81640625" style="1772" customWidth="1"/>
    <col min="15861" max="15861" width="9.54296875" style="1772" customWidth="1"/>
    <col min="15862" max="15862" width="12.7265625" style="1772" customWidth="1"/>
    <col min="15863" max="16110" width="9.1796875" style="1772"/>
    <col min="16111" max="16111" width="25" style="1772" customWidth="1"/>
    <col min="16112" max="16112" width="12.54296875" style="1772" customWidth="1"/>
    <col min="16113" max="16113" width="12.7265625" style="1772" customWidth="1"/>
    <col min="16114" max="16114" width="8.7265625" style="1772" customWidth="1"/>
    <col min="16115" max="16115" width="12.54296875" style="1772" customWidth="1"/>
    <col min="16116" max="16116" width="11.81640625" style="1772" customWidth="1"/>
    <col min="16117" max="16117" width="9.54296875" style="1772" customWidth="1"/>
    <col min="16118" max="16118" width="12.7265625" style="1772" customWidth="1"/>
    <col min="16119" max="16384" width="9.1796875" style="1772"/>
  </cols>
  <sheetData>
    <row r="1" spans="1:13" ht="12.5" x14ac:dyDescent="0.25">
      <c r="A1" s="371" t="s">
        <v>325</v>
      </c>
    </row>
    <row r="2" spans="1:13" ht="19.5" customHeight="1" x14ac:dyDescent="0.25">
      <c r="A2" s="1771" t="s">
        <v>1862</v>
      </c>
      <c r="B2" s="1771"/>
      <c r="C2" s="1771"/>
      <c r="D2" s="1771"/>
      <c r="E2" s="1771"/>
      <c r="F2" s="1771"/>
      <c r="G2" s="1771"/>
      <c r="H2" s="1771"/>
      <c r="I2" s="1771"/>
      <c r="J2" s="1771"/>
      <c r="K2" s="1771"/>
      <c r="L2" s="1771"/>
      <c r="M2" s="1771"/>
    </row>
    <row r="3" spans="1:13" s="1773" customFormat="1" ht="25.5" customHeight="1" x14ac:dyDescent="0.25">
      <c r="A3" s="2868" t="s">
        <v>1961</v>
      </c>
      <c r="B3" s="2868"/>
      <c r="C3" s="2868"/>
      <c r="D3" s="2868"/>
      <c r="E3" s="2868"/>
      <c r="F3" s="2868"/>
      <c r="G3" s="2868"/>
      <c r="H3" s="2868"/>
      <c r="I3" s="2868"/>
      <c r="J3" s="2868"/>
      <c r="K3" s="2868"/>
      <c r="L3" s="2868"/>
      <c r="M3" s="2868"/>
    </row>
    <row r="4" spans="1:13" ht="13" customHeight="1" x14ac:dyDescent="0.25">
      <c r="A4" s="557">
        <v>2024</v>
      </c>
      <c r="B4" s="1764"/>
      <c r="C4" s="1764"/>
      <c r="D4" s="1764"/>
      <c r="E4" s="1764"/>
      <c r="G4" s="1774" t="s">
        <v>1863</v>
      </c>
      <c r="M4" s="1794" t="s">
        <v>1869</v>
      </c>
    </row>
    <row r="5" spans="1:13" s="31" customFormat="1" ht="14.15" customHeight="1" x14ac:dyDescent="0.25">
      <c r="A5" s="1775" t="s">
        <v>1864</v>
      </c>
      <c r="B5" s="2862" t="s">
        <v>1865</v>
      </c>
      <c r="C5" s="2863"/>
      <c r="D5" s="2864"/>
      <c r="E5" s="2869" t="s">
        <v>1866</v>
      </c>
      <c r="F5" s="2870"/>
      <c r="G5" s="2871"/>
      <c r="H5" s="1795" t="s">
        <v>1866</v>
      </c>
      <c r="I5" s="1796"/>
      <c r="J5" s="1797"/>
      <c r="K5" s="2862" t="s">
        <v>1870</v>
      </c>
      <c r="L5" s="2863"/>
      <c r="M5" s="2864"/>
    </row>
    <row r="6" spans="1:13" s="31" customFormat="1" ht="23.25" customHeight="1" x14ac:dyDescent="0.25">
      <c r="A6" s="1750"/>
      <c r="B6" s="2857"/>
      <c r="C6" s="2858"/>
      <c r="D6" s="2865"/>
      <c r="E6" s="2855" t="s">
        <v>1867</v>
      </c>
      <c r="F6" s="2856"/>
      <c r="G6" s="2861"/>
      <c r="H6" s="1795" t="s">
        <v>1871</v>
      </c>
      <c r="I6" s="1796"/>
      <c r="J6" s="1797"/>
      <c r="K6" s="2857"/>
      <c r="L6" s="2858"/>
      <c r="M6" s="2865"/>
    </row>
    <row r="7" spans="1:13" s="31" customFormat="1" ht="14.15" customHeight="1" x14ac:dyDescent="0.25">
      <c r="A7" s="1750"/>
      <c r="B7" s="1776"/>
      <c r="C7" s="2847" t="s">
        <v>1868</v>
      </c>
      <c r="D7" s="1776"/>
      <c r="E7" s="1777"/>
      <c r="F7" s="2847" t="s">
        <v>1868</v>
      </c>
      <c r="G7" s="1776"/>
      <c r="H7" s="1776"/>
      <c r="I7" s="2847" t="s">
        <v>1868</v>
      </c>
      <c r="J7" s="1776"/>
      <c r="K7" s="1777"/>
      <c r="L7" s="2847" t="s">
        <v>1868</v>
      </c>
      <c r="M7" s="1776"/>
    </row>
    <row r="8" spans="1:13" s="31" customFormat="1" ht="14.15" customHeight="1" x14ac:dyDescent="0.25">
      <c r="A8" s="1750"/>
      <c r="B8" s="1640" t="s">
        <v>4</v>
      </c>
      <c r="C8" s="2866"/>
      <c r="D8" s="1640" t="s">
        <v>192</v>
      </c>
      <c r="E8" s="1640" t="s">
        <v>4</v>
      </c>
      <c r="F8" s="2866"/>
      <c r="G8" s="1640" t="s">
        <v>192</v>
      </c>
      <c r="H8" s="1640" t="s">
        <v>4</v>
      </c>
      <c r="I8" s="2866"/>
      <c r="J8" s="1640" t="s">
        <v>192</v>
      </c>
      <c r="K8" s="1640" t="s">
        <v>4</v>
      </c>
      <c r="L8" s="2866"/>
      <c r="M8" s="1640" t="s">
        <v>192</v>
      </c>
    </row>
    <row r="9" spans="1:13" s="31" customFormat="1" ht="14.15" customHeight="1" x14ac:dyDescent="0.25">
      <c r="A9" s="1778" t="s">
        <v>638</v>
      </c>
      <c r="B9" s="1779"/>
      <c r="C9" s="2867"/>
      <c r="D9" s="1779"/>
      <c r="E9" s="1779"/>
      <c r="F9" s="2867"/>
      <c r="G9" s="1779"/>
      <c r="H9" s="1779"/>
      <c r="I9" s="2867"/>
      <c r="J9" s="1779"/>
      <c r="K9" s="1779"/>
      <c r="L9" s="2867"/>
      <c r="M9" s="1779"/>
    </row>
    <row r="10" spans="1:13" s="31" customFormat="1" ht="7.5" customHeight="1" x14ac:dyDescent="0.25">
      <c r="A10" s="113"/>
      <c r="B10" s="113"/>
      <c r="C10" s="113"/>
      <c r="D10" s="113"/>
      <c r="E10" s="113"/>
      <c r="F10" s="113"/>
      <c r="G10" s="113"/>
      <c r="H10" s="1798"/>
      <c r="I10" s="1799"/>
      <c r="J10" s="1800"/>
      <c r="K10" s="1798"/>
      <c r="L10" s="1799"/>
      <c r="M10" s="1800"/>
    </row>
    <row r="11" spans="1:13" s="1756" customFormat="1" ht="13" customHeight="1" x14ac:dyDescent="0.25">
      <c r="A11" s="1780" t="s">
        <v>14</v>
      </c>
      <c r="B11" s="1781">
        <v>12824290.278999999</v>
      </c>
      <c r="C11" s="1781">
        <v>772689.07900000003</v>
      </c>
      <c r="D11" s="1782">
        <v>6.03</v>
      </c>
      <c r="E11" s="1781">
        <v>9374652.0930000003</v>
      </c>
      <c r="F11" s="1781">
        <v>668705.03500000003</v>
      </c>
      <c r="G11" s="1782">
        <v>7.13</v>
      </c>
      <c r="H11" s="1781">
        <v>3957418.111</v>
      </c>
      <c r="I11" s="1781">
        <v>227898.29399999999</v>
      </c>
      <c r="J11" s="1782">
        <v>5.76</v>
      </c>
      <c r="K11" s="1781">
        <v>3449638.1860000002</v>
      </c>
      <c r="L11" s="1781">
        <v>103984.04399999999</v>
      </c>
      <c r="M11" s="1782">
        <v>3.01</v>
      </c>
    </row>
    <row r="12" spans="1:13" s="1756" customFormat="1" ht="7.5" customHeight="1" x14ac:dyDescent="0.25">
      <c r="A12" s="559"/>
      <c r="B12" s="1768"/>
      <c r="C12" s="1768"/>
      <c r="D12" s="1783"/>
      <c r="E12" s="1768"/>
      <c r="F12" s="1768"/>
      <c r="G12" s="1783"/>
      <c r="H12" s="1799"/>
      <c r="I12" s="1799"/>
      <c r="J12" s="1801"/>
      <c r="K12" s="1799"/>
      <c r="L12" s="1799"/>
      <c r="M12" s="1801"/>
    </row>
    <row r="13" spans="1:13" s="1756" customFormat="1" ht="13" customHeight="1" x14ac:dyDescent="0.25">
      <c r="A13" s="559" t="s">
        <v>850</v>
      </c>
      <c r="B13" s="1768">
        <v>12294208.972999999</v>
      </c>
      <c r="C13" s="1768">
        <v>741376.98699999996</v>
      </c>
      <c r="D13" s="1783">
        <v>6.03</v>
      </c>
      <c r="E13" s="1768">
        <v>8997171.5700000003</v>
      </c>
      <c r="F13" s="1768">
        <v>641210.772</v>
      </c>
      <c r="G13" s="1783">
        <v>7.13</v>
      </c>
      <c r="H13" s="1799">
        <v>3786898.5430000001</v>
      </c>
      <c r="I13" s="1799">
        <v>221165.43700000001</v>
      </c>
      <c r="J13" s="1801">
        <v>5.84</v>
      </c>
      <c r="K13" s="1799">
        <v>3297037.4029999999</v>
      </c>
      <c r="L13" s="1799">
        <v>100166.215</v>
      </c>
      <c r="M13" s="1801">
        <v>3.04</v>
      </c>
    </row>
    <row r="14" spans="1:13" s="31" customFormat="1" ht="7.5" customHeight="1" x14ac:dyDescent="0.25">
      <c r="A14" s="113"/>
      <c r="B14" s="1768"/>
      <c r="C14" s="1768"/>
      <c r="D14" s="1783"/>
      <c r="E14" s="1769"/>
      <c r="F14" s="1769"/>
      <c r="G14" s="1783"/>
      <c r="H14" s="1799"/>
      <c r="I14" s="1799"/>
      <c r="J14" s="1801"/>
      <c r="K14" s="1802"/>
      <c r="L14" s="1802"/>
      <c r="M14" s="1801"/>
    </row>
    <row r="15" spans="1:13" s="31" customFormat="1" ht="13" customHeight="1" x14ac:dyDescent="0.25">
      <c r="A15" s="1785" t="s">
        <v>531</v>
      </c>
      <c r="B15" s="1769">
        <v>3929865.3689999999</v>
      </c>
      <c r="C15" s="1769">
        <v>232652.54</v>
      </c>
      <c r="D15" s="1786">
        <v>5.92</v>
      </c>
      <c r="E15" s="1769">
        <v>2870739.3250000002</v>
      </c>
      <c r="F15" s="1769">
        <v>199463.90299999999</v>
      </c>
      <c r="G15" s="1783">
        <v>6.95</v>
      </c>
      <c r="H15" s="1802">
        <v>1190848.422</v>
      </c>
      <c r="I15" s="1802">
        <v>56614.652000000002</v>
      </c>
      <c r="J15" s="1803">
        <v>4.75</v>
      </c>
      <c r="K15" s="1802">
        <v>1059126.044</v>
      </c>
      <c r="L15" s="1802">
        <v>33188.637000000002</v>
      </c>
      <c r="M15" s="1803">
        <v>3.13</v>
      </c>
    </row>
    <row r="16" spans="1:13" s="31" customFormat="1" ht="13" customHeight="1" x14ac:dyDescent="0.25">
      <c r="A16" s="1785" t="s">
        <v>532</v>
      </c>
      <c r="B16" s="1769">
        <v>2051588.675</v>
      </c>
      <c r="C16" s="1769">
        <v>151973.11900000001</v>
      </c>
      <c r="D16" s="1786">
        <v>7.41</v>
      </c>
      <c r="E16" s="1769">
        <v>1523083.29</v>
      </c>
      <c r="F16" s="1769">
        <v>129297.145</v>
      </c>
      <c r="G16" s="1783">
        <v>8.49</v>
      </c>
      <c r="H16" s="1802">
        <v>627790.90599999996</v>
      </c>
      <c r="I16" s="1802">
        <v>37235.966</v>
      </c>
      <c r="J16" s="1803">
        <v>5.93</v>
      </c>
      <c r="K16" s="1802">
        <v>528505.38500000001</v>
      </c>
      <c r="L16" s="1802">
        <v>22675.973999999998</v>
      </c>
      <c r="M16" s="1803">
        <v>4.29</v>
      </c>
    </row>
    <row r="17" spans="1:13" s="31" customFormat="1" ht="13" customHeight="1" x14ac:dyDescent="0.25">
      <c r="A17" s="1785" t="s">
        <v>533</v>
      </c>
      <c r="B17" s="1769">
        <v>922109.41299999994</v>
      </c>
      <c r="C17" s="1769">
        <v>58261.803</v>
      </c>
      <c r="D17" s="1786">
        <v>6.32</v>
      </c>
      <c r="E17" s="1769">
        <v>691798.64599999995</v>
      </c>
      <c r="F17" s="1769">
        <v>51268.661999999997</v>
      </c>
      <c r="G17" s="1783">
        <v>7.41</v>
      </c>
      <c r="H17" s="1802">
        <v>318232.16899999999</v>
      </c>
      <c r="I17" s="1802">
        <v>18461.312999999998</v>
      </c>
      <c r="J17" s="1803">
        <v>5.8</v>
      </c>
      <c r="K17" s="1802">
        <v>230310.76699999999</v>
      </c>
      <c r="L17" s="1802">
        <v>6993.1409999999996</v>
      </c>
      <c r="M17" s="1803">
        <v>3.04</v>
      </c>
    </row>
    <row r="18" spans="1:13" s="31" customFormat="1" ht="13" customHeight="1" x14ac:dyDescent="0.25">
      <c r="A18" s="1785" t="s">
        <v>534</v>
      </c>
      <c r="B18" s="1769">
        <v>2767566.594</v>
      </c>
      <c r="C18" s="1769">
        <v>131860.166</v>
      </c>
      <c r="D18" s="1786">
        <v>4.76</v>
      </c>
      <c r="E18" s="1769">
        <v>1897027.0719999999</v>
      </c>
      <c r="F18" s="1769">
        <v>115209.351</v>
      </c>
      <c r="G18" s="1783">
        <v>6.07</v>
      </c>
      <c r="H18" s="1802">
        <v>730079.37699999998</v>
      </c>
      <c r="I18" s="1802">
        <v>53243.483</v>
      </c>
      <c r="J18" s="1803">
        <v>7.29</v>
      </c>
      <c r="K18" s="1802">
        <v>870539.522</v>
      </c>
      <c r="L18" s="1802">
        <v>16650.814999999999</v>
      </c>
      <c r="M18" s="1803">
        <v>1.91</v>
      </c>
    </row>
    <row r="19" spans="1:13" s="31" customFormat="1" ht="13" customHeight="1" x14ac:dyDescent="0.25">
      <c r="A19" s="1785" t="s">
        <v>535</v>
      </c>
      <c r="B19" s="1769">
        <v>824386.37199999997</v>
      </c>
      <c r="C19" s="1769">
        <v>39756.328999999998</v>
      </c>
      <c r="D19" s="1786">
        <v>4.82</v>
      </c>
      <c r="E19" s="1769">
        <v>646076.64500000002</v>
      </c>
      <c r="F19" s="1769">
        <v>34824.953999999998</v>
      </c>
      <c r="G19" s="1783">
        <v>5.39</v>
      </c>
      <c r="H19" s="1802">
        <v>321214.61300000001</v>
      </c>
      <c r="I19" s="1802">
        <v>18769.048999999999</v>
      </c>
      <c r="J19" s="1803">
        <v>5.84</v>
      </c>
      <c r="K19" s="1802">
        <v>178309.72700000001</v>
      </c>
      <c r="L19" s="1802">
        <v>4931.375</v>
      </c>
      <c r="M19" s="1803">
        <v>2.77</v>
      </c>
    </row>
    <row r="20" spans="1:13" s="31" customFormat="1" ht="13" customHeight="1" x14ac:dyDescent="0.25">
      <c r="A20" s="1785" t="s">
        <v>536</v>
      </c>
      <c r="B20" s="1769">
        <v>888309</v>
      </c>
      <c r="C20" s="1769">
        <v>69936.600000000006</v>
      </c>
      <c r="D20" s="1786">
        <v>7.87</v>
      </c>
      <c r="E20" s="1769">
        <v>678164.99600000004</v>
      </c>
      <c r="F20" s="1769">
        <v>60209.444000000003</v>
      </c>
      <c r="G20" s="1783">
        <v>8.8800000000000008</v>
      </c>
      <c r="H20" s="1802">
        <v>335720.08899999998</v>
      </c>
      <c r="I20" s="1802">
        <v>21874.025000000001</v>
      </c>
      <c r="J20" s="1803">
        <v>6.52</v>
      </c>
      <c r="K20" s="1802">
        <v>210144.00399999999</v>
      </c>
      <c r="L20" s="1802">
        <v>9727.1560000000009</v>
      </c>
      <c r="M20" s="1803">
        <v>4.63</v>
      </c>
    </row>
    <row r="21" spans="1:13" s="31" customFormat="1" ht="13" customHeight="1" x14ac:dyDescent="0.25">
      <c r="A21" s="1785" t="s">
        <v>537</v>
      </c>
      <c r="B21" s="1769">
        <v>910383.55</v>
      </c>
      <c r="C21" s="1769">
        <v>56936.43</v>
      </c>
      <c r="D21" s="1786">
        <v>6.25</v>
      </c>
      <c r="E21" s="1769">
        <v>690281.59600000002</v>
      </c>
      <c r="F21" s="1769">
        <v>50937.313000000002</v>
      </c>
      <c r="G21" s="1783">
        <v>7.38</v>
      </c>
      <c r="H21" s="1802">
        <v>263012.967</v>
      </c>
      <c r="I21" s="1802">
        <v>14966.949000000001</v>
      </c>
      <c r="J21" s="1803">
        <v>5.69</v>
      </c>
      <c r="K21" s="1802">
        <v>220101.954</v>
      </c>
      <c r="L21" s="1802">
        <v>5999.1170000000002</v>
      </c>
      <c r="M21" s="1803">
        <v>2.73</v>
      </c>
    </row>
    <row r="22" spans="1:13" s="31" customFormat="1" ht="7.5" customHeight="1" x14ac:dyDescent="0.25">
      <c r="A22" s="113"/>
      <c r="B22" s="1769"/>
      <c r="C22" s="1769"/>
      <c r="D22" s="1783"/>
      <c r="E22" s="1769"/>
      <c r="F22" s="1769"/>
      <c r="G22" s="1783"/>
      <c r="H22" s="1802"/>
      <c r="I22" s="1802"/>
      <c r="J22" s="1803"/>
      <c r="K22" s="1802"/>
      <c r="L22" s="1802"/>
      <c r="M22" s="1803"/>
    </row>
    <row r="23" spans="1:13" s="1789" customFormat="1" ht="15" customHeight="1" x14ac:dyDescent="0.25">
      <c r="A23" s="562" t="s">
        <v>1260</v>
      </c>
      <c r="B23" s="1787">
        <v>251346.10800000001</v>
      </c>
      <c r="C23" s="1787">
        <v>18651.23</v>
      </c>
      <c r="D23" s="1788">
        <v>7.42</v>
      </c>
      <c r="E23" s="1787">
        <v>176030.758</v>
      </c>
      <c r="F23" s="1787">
        <v>15149.24</v>
      </c>
      <c r="G23" s="1788">
        <v>8.61</v>
      </c>
      <c r="H23" s="1804">
        <v>82703.774999999994</v>
      </c>
      <c r="I23" s="1804">
        <v>3321.6280000000002</v>
      </c>
      <c r="J23" s="1805">
        <v>4.0199999999999996</v>
      </c>
      <c r="K23" s="1804">
        <v>75315.350000000006</v>
      </c>
      <c r="L23" s="1804">
        <v>3501.99</v>
      </c>
      <c r="M23" s="1805">
        <v>4.6500000000000004</v>
      </c>
    </row>
    <row r="24" spans="1:13" s="1789" customFormat="1" ht="15" customHeight="1" x14ac:dyDescent="0.25">
      <c r="A24" s="562" t="s">
        <v>1261</v>
      </c>
      <c r="B24" s="1787">
        <v>278735.19799999997</v>
      </c>
      <c r="C24" s="1787">
        <v>12660.861999999999</v>
      </c>
      <c r="D24" s="1788">
        <v>4.54</v>
      </c>
      <c r="E24" s="1787">
        <v>201449.76500000001</v>
      </c>
      <c r="F24" s="1787">
        <v>12345.022999999999</v>
      </c>
      <c r="G24" s="1788">
        <v>6.13</v>
      </c>
      <c r="H24" s="1804">
        <v>87815.793000000005</v>
      </c>
      <c r="I24" s="1804">
        <v>3411.2289999999998</v>
      </c>
      <c r="J24" s="1805">
        <v>3.88</v>
      </c>
      <c r="K24" s="1804">
        <v>77285.433000000005</v>
      </c>
      <c r="L24" s="1804">
        <v>315.839</v>
      </c>
      <c r="M24" s="1805">
        <v>0.41</v>
      </c>
    </row>
    <row r="25" spans="1:13" ht="7" customHeight="1" thickBot="1" x14ac:dyDescent="0.3">
      <c r="A25" s="1790"/>
      <c r="B25" s="1791"/>
      <c r="C25" s="1791"/>
      <c r="D25" s="1792"/>
      <c r="E25" s="1793"/>
      <c r="F25" s="1793"/>
      <c r="G25" s="1793"/>
      <c r="H25" s="1806"/>
      <c r="I25" s="1806"/>
      <c r="J25" s="1806"/>
      <c r="K25" s="1806"/>
      <c r="L25" s="1806"/>
      <c r="M25" s="1806"/>
    </row>
    <row r="26" spans="1:13" ht="7.5" customHeight="1" thickTop="1" x14ac:dyDescent="0.2"/>
    <row r="27" spans="1:13" ht="12" customHeight="1" x14ac:dyDescent="0.25">
      <c r="A27" s="91" t="s">
        <v>1872</v>
      </c>
    </row>
    <row r="28" spans="1:13" ht="10.5" x14ac:dyDescent="0.25">
      <c r="A28" s="1807" t="s">
        <v>1873</v>
      </c>
    </row>
    <row r="29" spans="1:13" ht="7" customHeight="1" x14ac:dyDescent="0.2">
      <c r="A29" s="1765"/>
    </row>
    <row r="30" spans="1:13" ht="10.5" x14ac:dyDescent="0.2">
      <c r="A30" s="809" t="s">
        <v>304</v>
      </c>
    </row>
    <row r="31" spans="1:13" x14ac:dyDescent="0.2">
      <c r="A31" s="1808" t="s">
        <v>1874</v>
      </c>
    </row>
  </sheetData>
  <mergeCells count="9">
    <mergeCell ref="K5:M6"/>
    <mergeCell ref="I7:I9"/>
    <mergeCell ref="L7:L9"/>
    <mergeCell ref="A3:M3"/>
    <mergeCell ref="B5:D6"/>
    <mergeCell ref="E5:G5"/>
    <mergeCell ref="E6:G6"/>
    <mergeCell ref="C7:C9"/>
    <mergeCell ref="F7:F9"/>
  </mergeCells>
  <hyperlinks>
    <hyperlink ref="A31" r:id="rId1" xr:uid="{92BE203F-CB6D-447C-88B4-6DE2A2B7DE3D}"/>
    <hyperlink ref="A1" location="Índice!A1" display="Voltar ao índice" xr:uid="{A5F06AC6-D16A-4FE4-960D-EDC51A381E48}"/>
  </hyperlinks>
  <pageMargins left="0.78740157480314965" right="0.78740157480314965" top="1.1811023622047243" bottom="0.78740157480314965" header="0" footer="0"/>
  <pageSetup paperSize="9" scale="92" orientation="portrait" verticalDpi="300" r:id="rId2"/>
  <headerFooter alignWithMargins="0"/>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9AC9BA-236F-49CF-8F43-ABFEE345C028}">
  <sheetPr codeName="Sheet11"/>
  <dimension ref="A1:J46"/>
  <sheetViews>
    <sheetView workbookViewId="0"/>
  </sheetViews>
  <sheetFormatPr defaultColWidth="9.1796875" defaultRowHeight="12.5" x14ac:dyDescent="0.25"/>
  <cols>
    <col min="1" max="1" width="45.54296875" style="85" bestFit="1" customWidth="1"/>
    <col min="2" max="6" width="9.7265625" style="85" customWidth="1"/>
    <col min="7" max="7" width="10" style="85" bestFit="1" customWidth="1"/>
    <col min="8" max="16384" width="9.1796875" style="85"/>
  </cols>
  <sheetData>
    <row r="1" spans="1:10" x14ac:dyDescent="0.25">
      <c r="A1" s="371" t="s">
        <v>325</v>
      </c>
    </row>
    <row r="2" spans="1:10" x14ac:dyDescent="0.25">
      <c r="A2" s="2437" t="s">
        <v>253</v>
      </c>
      <c r="B2" s="2437"/>
    </row>
    <row r="3" spans="1:10" ht="18" customHeight="1" x14ac:dyDescent="0.25">
      <c r="A3" s="2435" t="s">
        <v>320</v>
      </c>
      <c r="B3" s="2435"/>
      <c r="C3" s="2435"/>
      <c r="D3" s="2435"/>
      <c r="E3" s="2435"/>
      <c r="F3" s="2435"/>
    </row>
    <row r="4" spans="1:10" x14ac:dyDescent="0.25">
      <c r="A4" s="229"/>
      <c r="B4" s="230"/>
      <c r="C4" s="230"/>
      <c r="D4" s="230"/>
      <c r="E4" s="230"/>
      <c r="F4" s="302" t="s">
        <v>240</v>
      </c>
    </row>
    <row r="5" spans="1:10" ht="40" customHeight="1" x14ac:dyDescent="0.25">
      <c r="A5" s="286" t="s">
        <v>235</v>
      </c>
      <c r="B5" s="231">
        <v>2023</v>
      </c>
      <c r="C5" s="232">
        <v>2022</v>
      </c>
      <c r="D5" s="232">
        <v>2021</v>
      </c>
      <c r="E5" s="232">
        <v>2020</v>
      </c>
      <c r="F5" s="232">
        <v>2019</v>
      </c>
    </row>
    <row r="6" spans="1:10" ht="7" customHeight="1" x14ac:dyDescent="0.25"/>
    <row r="7" spans="1:10" s="228" customFormat="1" ht="18" customHeight="1" x14ac:dyDescent="0.25">
      <c r="A7" s="285" t="s">
        <v>237</v>
      </c>
      <c r="B7" s="1115">
        <v>3317142.9279999998</v>
      </c>
      <c r="C7" s="1116">
        <v>2980691.76</v>
      </c>
      <c r="D7" s="1116">
        <v>2509602.5380000002</v>
      </c>
      <c r="E7" s="1116">
        <v>2165896.4400000004</v>
      </c>
      <c r="F7" s="1116">
        <v>2507686.6349999998</v>
      </c>
      <c r="G7" s="360"/>
      <c r="J7" s="233"/>
    </row>
    <row r="8" spans="1:10" s="228" customFormat="1" x14ac:dyDescent="0.25">
      <c r="A8" s="234" t="s">
        <v>154</v>
      </c>
      <c r="B8" s="240">
        <v>5925.0730000000003</v>
      </c>
      <c r="C8" s="241">
        <v>1479.93</v>
      </c>
      <c r="D8" s="240">
        <v>4693.3710000000001</v>
      </c>
      <c r="E8" s="1117">
        <v>4740.6490000000003</v>
      </c>
      <c r="F8" s="240">
        <v>6812.0259999999998</v>
      </c>
      <c r="G8" s="361"/>
      <c r="J8" s="233"/>
    </row>
    <row r="9" spans="1:10" s="228" customFormat="1" x14ac:dyDescent="0.25">
      <c r="A9" s="234" t="s">
        <v>155</v>
      </c>
      <c r="B9" s="240">
        <v>346265.01199999999</v>
      </c>
      <c r="C9" s="241">
        <v>339513.21399999998</v>
      </c>
      <c r="D9" s="240">
        <v>303534.17</v>
      </c>
      <c r="E9" s="240">
        <v>268707.69199999998</v>
      </c>
      <c r="F9" s="240">
        <v>326802.00199999998</v>
      </c>
      <c r="G9" s="361"/>
      <c r="J9" s="233"/>
    </row>
    <row r="10" spans="1:10" s="228" customFormat="1" x14ac:dyDescent="0.25">
      <c r="A10" s="235" t="s">
        <v>156</v>
      </c>
      <c r="B10" s="241">
        <v>68990.236999999994</v>
      </c>
      <c r="C10" s="241">
        <v>67425.619000000006</v>
      </c>
      <c r="D10" s="241">
        <v>61009.21</v>
      </c>
      <c r="E10" s="241">
        <v>54738.675999999999</v>
      </c>
      <c r="F10" s="241">
        <v>76973.013999999996</v>
      </c>
      <c r="G10" s="361"/>
      <c r="J10" s="233"/>
    </row>
    <row r="11" spans="1:10" s="228" customFormat="1" x14ac:dyDescent="0.25">
      <c r="A11" s="234" t="s">
        <v>157</v>
      </c>
      <c r="B11" s="240">
        <v>9276.7070000000003</v>
      </c>
      <c r="C11" s="241">
        <v>9047.232</v>
      </c>
      <c r="D11" s="240">
        <v>7592.5789999999997</v>
      </c>
      <c r="E11" s="240">
        <v>7143.4939999999997</v>
      </c>
      <c r="F11" s="240">
        <v>9005.4210000000003</v>
      </c>
      <c r="G11" s="361"/>
      <c r="J11" s="233"/>
    </row>
    <row r="12" spans="1:10" s="228" customFormat="1" x14ac:dyDescent="0.25">
      <c r="A12" s="234" t="s">
        <v>158</v>
      </c>
      <c r="B12" s="240">
        <v>775.50199999999995</v>
      </c>
      <c r="C12" s="241">
        <v>821.71199999999999</v>
      </c>
      <c r="D12" s="240">
        <v>1027.3620000000001</v>
      </c>
      <c r="E12" s="240">
        <v>721.96699999999998</v>
      </c>
      <c r="F12" s="240">
        <v>3101.7530000000002</v>
      </c>
      <c r="G12" s="361"/>
      <c r="J12" s="233"/>
    </row>
    <row r="13" spans="1:10" s="228" customFormat="1" x14ac:dyDescent="0.25">
      <c r="A13" s="234" t="s">
        <v>159</v>
      </c>
      <c r="B13" s="240">
        <v>42026.071000000004</v>
      </c>
      <c r="C13" s="241">
        <v>38870.137000000002</v>
      </c>
      <c r="D13" s="240">
        <v>31426.99</v>
      </c>
      <c r="E13" s="240">
        <v>22393.327000000001</v>
      </c>
      <c r="F13" s="240">
        <v>35394.705999999998</v>
      </c>
      <c r="G13" s="361"/>
      <c r="J13" s="233"/>
    </row>
    <row r="14" spans="1:10" s="228" customFormat="1" x14ac:dyDescent="0.25">
      <c r="A14" s="234" t="s">
        <v>160</v>
      </c>
      <c r="B14" s="240">
        <v>3723.8330000000001</v>
      </c>
      <c r="C14" s="241">
        <v>3381.4609999999998</v>
      </c>
      <c r="D14" s="240">
        <v>3721.36</v>
      </c>
      <c r="E14" s="240">
        <v>3360.681</v>
      </c>
      <c r="F14" s="240">
        <v>3374.5520000000001</v>
      </c>
      <c r="G14" s="361"/>
      <c r="J14" s="233"/>
    </row>
    <row r="15" spans="1:10" s="228" customFormat="1" x14ac:dyDescent="0.25">
      <c r="A15" s="235" t="s">
        <v>161</v>
      </c>
      <c r="B15" s="241">
        <v>59980.400999999998</v>
      </c>
      <c r="C15" s="240">
        <v>38933.667999999998</v>
      </c>
      <c r="D15" s="241">
        <v>29197.177</v>
      </c>
      <c r="E15" s="241">
        <v>24168.878000000001</v>
      </c>
      <c r="F15" s="241">
        <v>35070.648999999998</v>
      </c>
      <c r="G15" s="361"/>
      <c r="J15" s="233"/>
    </row>
    <row r="16" spans="1:10" s="228" customFormat="1" ht="21" x14ac:dyDescent="0.25">
      <c r="A16" s="235" t="s">
        <v>162</v>
      </c>
      <c r="B16" s="241">
        <v>109043.52099999999</v>
      </c>
      <c r="C16" s="241">
        <v>103575.564</v>
      </c>
      <c r="D16" s="241">
        <v>92301.221000000005</v>
      </c>
      <c r="E16" s="241">
        <v>99937.892000000007</v>
      </c>
      <c r="F16" s="241">
        <v>112927.39599999999</v>
      </c>
      <c r="G16" s="361"/>
      <c r="J16" s="233"/>
    </row>
    <row r="17" spans="1:10" s="228" customFormat="1" ht="21" x14ac:dyDescent="0.25">
      <c r="A17" s="236" t="s">
        <v>163</v>
      </c>
      <c r="B17" s="240">
        <v>1002.779</v>
      </c>
      <c r="C17" s="240">
        <v>948.101</v>
      </c>
      <c r="D17" s="240">
        <v>760.84699999999998</v>
      </c>
      <c r="E17" s="240">
        <v>800.88499999999999</v>
      </c>
      <c r="F17" s="240">
        <v>1270.124</v>
      </c>
      <c r="G17" s="361"/>
      <c r="J17" s="233"/>
    </row>
    <row r="18" spans="1:10" s="228" customFormat="1" x14ac:dyDescent="0.25">
      <c r="A18" s="238" t="s">
        <v>164</v>
      </c>
      <c r="B18" s="240">
        <v>134368.48699999999</v>
      </c>
      <c r="C18" s="240">
        <v>113841.636</v>
      </c>
      <c r="D18" s="240">
        <v>119350.383</v>
      </c>
      <c r="E18" s="240">
        <v>136623.55900000001</v>
      </c>
      <c r="F18" s="240">
        <v>110063.66099999999</v>
      </c>
      <c r="G18" s="361"/>
      <c r="J18" s="233"/>
    </row>
    <row r="19" spans="1:10" s="228" customFormat="1" x14ac:dyDescent="0.25">
      <c r="A19" s="237" t="s">
        <v>165</v>
      </c>
      <c r="B19" s="240">
        <v>54358.118000000002</v>
      </c>
      <c r="C19" s="240">
        <v>57887.788999999997</v>
      </c>
      <c r="D19" s="240">
        <v>58195.788</v>
      </c>
      <c r="E19" s="240">
        <v>58897.472999999998</v>
      </c>
      <c r="F19" s="240">
        <v>55172.245999999999</v>
      </c>
      <c r="G19" s="361"/>
      <c r="J19" s="233"/>
    </row>
    <row r="20" spans="1:10" s="228" customFormat="1" x14ac:dyDescent="0.25">
      <c r="A20" s="236" t="s">
        <v>166</v>
      </c>
      <c r="B20" s="240">
        <v>47757.305</v>
      </c>
      <c r="C20" s="240">
        <v>44256.311000000002</v>
      </c>
      <c r="D20" s="240">
        <v>51609.309000000001</v>
      </c>
      <c r="E20" s="240">
        <v>49374.894999999997</v>
      </c>
      <c r="F20" s="240">
        <v>54648.803999999996</v>
      </c>
      <c r="G20" s="361"/>
      <c r="J20" s="233"/>
    </row>
    <row r="21" spans="1:10" s="228" customFormat="1" ht="13.5" customHeight="1" x14ac:dyDescent="0.25">
      <c r="A21" s="237" t="s">
        <v>167</v>
      </c>
      <c r="B21" s="240">
        <v>27413.668000000001</v>
      </c>
      <c r="C21" s="240">
        <v>23642.407999999999</v>
      </c>
      <c r="D21" s="240">
        <v>12364.717000000001</v>
      </c>
      <c r="E21" s="240">
        <v>3959.4659999999999</v>
      </c>
      <c r="F21" s="240">
        <v>868.12900000000002</v>
      </c>
      <c r="G21" s="361"/>
      <c r="J21" s="233"/>
    </row>
    <row r="22" spans="1:10" s="228" customFormat="1" x14ac:dyDescent="0.25">
      <c r="A22" s="235" t="s">
        <v>168</v>
      </c>
      <c r="B22" s="241">
        <v>149956.24400000001</v>
      </c>
      <c r="C22" s="241">
        <v>135433.052</v>
      </c>
      <c r="D22" s="241">
        <v>129468.63099999999</v>
      </c>
      <c r="E22" s="241">
        <v>101478.758</v>
      </c>
      <c r="F22" s="241">
        <v>109159.92600000001</v>
      </c>
      <c r="G22" s="361"/>
      <c r="J22" s="233"/>
    </row>
    <row r="23" spans="1:10" s="228" customFormat="1" ht="21" x14ac:dyDescent="0.25">
      <c r="A23" s="235" t="s">
        <v>169</v>
      </c>
      <c r="B23" s="241">
        <v>17480.677</v>
      </c>
      <c r="C23" s="241">
        <v>16269.811</v>
      </c>
      <c r="D23" s="241">
        <v>10854.227999999999</v>
      </c>
      <c r="E23" s="241">
        <v>8910.5849999999991</v>
      </c>
      <c r="F23" s="241">
        <v>9144.19</v>
      </c>
      <c r="G23" s="361"/>
      <c r="J23" s="233"/>
    </row>
    <row r="24" spans="1:10" s="228" customFormat="1" x14ac:dyDescent="0.25">
      <c r="A24" s="235" t="s">
        <v>170</v>
      </c>
      <c r="B24" s="241">
        <v>32704.903999999999</v>
      </c>
      <c r="C24" s="241">
        <v>35788.002999999997</v>
      </c>
      <c r="D24" s="241">
        <v>40559.336000000003</v>
      </c>
      <c r="E24" s="241">
        <v>32679.084999999999</v>
      </c>
      <c r="F24" s="241">
        <v>40342.839</v>
      </c>
      <c r="G24" s="361"/>
      <c r="J24" s="233"/>
    </row>
    <row r="25" spans="1:10" s="228" customFormat="1" x14ac:dyDescent="0.25">
      <c r="A25" s="237" t="s">
        <v>171</v>
      </c>
      <c r="B25" s="240">
        <v>28191.760999999999</v>
      </c>
      <c r="C25" s="240">
        <v>21836.702000000001</v>
      </c>
      <c r="D25" s="240">
        <v>16320.397999999999</v>
      </c>
      <c r="E25" s="240">
        <v>18586.714</v>
      </c>
      <c r="F25" s="240">
        <v>37792.559000000001</v>
      </c>
      <c r="G25" s="361"/>
      <c r="J25" s="233"/>
    </row>
    <row r="26" spans="1:10" s="228" customFormat="1" x14ac:dyDescent="0.25">
      <c r="A26" s="236" t="s">
        <v>172</v>
      </c>
      <c r="B26" s="240">
        <v>38362.023000000001</v>
      </c>
      <c r="C26" s="240">
        <v>30979.781999999999</v>
      </c>
      <c r="D26" s="240">
        <v>19700.987000000001</v>
      </c>
      <c r="E26" s="240">
        <v>15304.841</v>
      </c>
      <c r="F26" s="240">
        <v>17738.393</v>
      </c>
      <c r="G26" s="361"/>
      <c r="J26" s="233"/>
    </row>
    <row r="27" spans="1:10" s="228" customFormat="1" x14ac:dyDescent="0.25">
      <c r="A27" s="237" t="s">
        <v>173</v>
      </c>
      <c r="B27" s="240">
        <v>35635.050999999999</v>
      </c>
      <c r="C27" s="240">
        <v>33929.436000000002</v>
      </c>
      <c r="D27" s="240">
        <v>32117.307000000001</v>
      </c>
      <c r="E27" s="240">
        <v>27807.555</v>
      </c>
      <c r="F27" s="240">
        <v>41145.468000000001</v>
      </c>
      <c r="G27" s="361"/>
      <c r="J27" s="233"/>
    </row>
    <row r="28" spans="1:10" s="228" customFormat="1" x14ac:dyDescent="0.25">
      <c r="A28" s="237" t="s">
        <v>174</v>
      </c>
      <c r="B28" s="240">
        <v>307416.13199999998</v>
      </c>
      <c r="C28" s="240">
        <v>311784.19699999999</v>
      </c>
      <c r="D28" s="240">
        <v>323567.99300000002</v>
      </c>
      <c r="E28" s="240">
        <v>303061.51899999997</v>
      </c>
      <c r="F28" s="240">
        <v>299300.45699999999</v>
      </c>
      <c r="G28" s="361"/>
      <c r="J28" s="233"/>
    </row>
    <row r="29" spans="1:10" s="228" customFormat="1" x14ac:dyDescent="0.25">
      <c r="A29" s="237" t="s">
        <v>175</v>
      </c>
      <c r="B29" s="240">
        <v>18366.931</v>
      </c>
      <c r="C29" s="240">
        <v>17920.024000000001</v>
      </c>
      <c r="D29" s="240">
        <v>16581.022000000001</v>
      </c>
      <c r="E29" s="240">
        <v>16615.942999999999</v>
      </c>
      <c r="F29" s="240">
        <v>20156.098000000002</v>
      </c>
      <c r="G29" s="361"/>
      <c r="J29" s="233"/>
    </row>
    <row r="30" spans="1:10" s="228" customFormat="1" x14ac:dyDescent="0.25">
      <c r="A30" s="237" t="s">
        <v>176</v>
      </c>
      <c r="B30" s="240">
        <v>363616.26</v>
      </c>
      <c r="C30" s="240">
        <v>315433.48100000003</v>
      </c>
      <c r="D30" s="240">
        <v>268915.321</v>
      </c>
      <c r="E30" s="240">
        <v>237401.54300000001</v>
      </c>
      <c r="F30" s="240">
        <v>252568.13</v>
      </c>
      <c r="G30" s="361"/>
      <c r="J30" s="233"/>
    </row>
    <row r="31" spans="1:10" s="228" customFormat="1" x14ac:dyDescent="0.25">
      <c r="A31" s="237" t="s">
        <v>177</v>
      </c>
      <c r="B31" s="240">
        <v>521847.65700000001</v>
      </c>
      <c r="C31" s="240">
        <v>474392.33</v>
      </c>
      <c r="D31" s="240">
        <v>360505.60100000002</v>
      </c>
      <c r="E31" s="240">
        <v>301260.42700000003</v>
      </c>
      <c r="F31" s="240">
        <v>336581.288</v>
      </c>
      <c r="G31" s="361"/>
      <c r="J31" s="233"/>
    </row>
    <row r="32" spans="1:10" s="228" customFormat="1" x14ac:dyDescent="0.25">
      <c r="A32" s="237" t="s">
        <v>178</v>
      </c>
      <c r="B32" s="240">
        <v>255127.95300000001</v>
      </c>
      <c r="C32" s="240">
        <v>208756.48499999999</v>
      </c>
      <c r="D32" s="240">
        <v>160501.99</v>
      </c>
      <c r="E32" s="240">
        <v>132152.02900000001</v>
      </c>
      <c r="F32" s="240">
        <v>144702.049</v>
      </c>
      <c r="G32" s="361"/>
      <c r="J32" s="233"/>
    </row>
    <row r="33" spans="1:10" s="228" customFormat="1" x14ac:dyDescent="0.25">
      <c r="A33" s="236" t="s">
        <v>179</v>
      </c>
      <c r="B33" s="240">
        <v>63477.728999999999</v>
      </c>
      <c r="C33" s="240">
        <v>51256.94</v>
      </c>
      <c r="D33" s="240">
        <v>35118.415000000001</v>
      </c>
      <c r="E33" s="240">
        <v>30690.087</v>
      </c>
      <c r="F33" s="240">
        <v>44811.737999999998</v>
      </c>
      <c r="G33" s="361"/>
      <c r="J33" s="233"/>
    </row>
    <row r="34" spans="1:10" s="228" customFormat="1" x14ac:dyDescent="0.25">
      <c r="A34" s="236" t="s">
        <v>180</v>
      </c>
      <c r="B34" s="240">
        <v>56507.175999999999</v>
      </c>
      <c r="C34" s="240">
        <v>60085.574999999997</v>
      </c>
      <c r="D34" s="240">
        <v>53460.856</v>
      </c>
      <c r="E34" s="240">
        <v>47248.815999999999</v>
      </c>
      <c r="F34" s="240">
        <v>49305.540999999997</v>
      </c>
      <c r="G34" s="361"/>
      <c r="J34" s="233"/>
    </row>
    <row r="35" spans="1:10" s="228" customFormat="1" x14ac:dyDescent="0.25">
      <c r="A35" s="237" t="s">
        <v>181</v>
      </c>
      <c r="B35" s="240">
        <v>97.078000000000003</v>
      </c>
      <c r="C35" s="240">
        <v>112.048</v>
      </c>
      <c r="D35" s="240">
        <v>232.88</v>
      </c>
      <c r="E35" s="240">
        <v>206.87</v>
      </c>
      <c r="F35" s="240">
        <v>86.622</v>
      </c>
      <c r="G35" s="361"/>
      <c r="J35" s="233"/>
    </row>
    <row r="36" spans="1:10" s="228" customFormat="1" x14ac:dyDescent="0.25">
      <c r="A36" s="237" t="s">
        <v>182</v>
      </c>
      <c r="B36" s="240">
        <v>6418.3649999999998</v>
      </c>
      <c r="C36" s="240">
        <v>5194.8900000000003</v>
      </c>
      <c r="D36" s="240">
        <v>3727.36</v>
      </c>
      <c r="E36" s="240">
        <v>3208.5859999999998</v>
      </c>
      <c r="F36" s="240">
        <v>4021.5590000000002</v>
      </c>
      <c r="G36" s="361"/>
      <c r="J36" s="233"/>
    </row>
    <row r="37" spans="1:10" s="228" customFormat="1" x14ac:dyDescent="0.25">
      <c r="A37" s="237" t="s">
        <v>183</v>
      </c>
      <c r="B37" s="240">
        <v>293836.516</v>
      </c>
      <c r="C37" s="240">
        <v>239942.30799999999</v>
      </c>
      <c r="D37" s="240">
        <v>145782.34099999999</v>
      </c>
      <c r="E37" s="240">
        <v>84032.998999999996</v>
      </c>
      <c r="F37" s="240">
        <v>154645.39300000001</v>
      </c>
      <c r="G37" s="361"/>
      <c r="J37" s="233"/>
    </row>
    <row r="38" spans="1:10" s="228" customFormat="1" x14ac:dyDescent="0.25">
      <c r="A38" s="237" t="s">
        <v>184</v>
      </c>
      <c r="B38" s="240">
        <v>88577.010999999999</v>
      </c>
      <c r="C38" s="240">
        <v>71679.635999999999</v>
      </c>
      <c r="D38" s="240">
        <v>34706.885999999999</v>
      </c>
      <c r="E38" s="240">
        <v>16928.537</v>
      </c>
      <c r="F38" s="240">
        <v>39795.167999999998</v>
      </c>
      <c r="G38" s="361"/>
      <c r="J38" s="233"/>
    </row>
    <row r="39" spans="1:10" s="228" customFormat="1" x14ac:dyDescent="0.25">
      <c r="A39" s="237" t="s">
        <v>185</v>
      </c>
      <c r="B39" s="240">
        <v>79859.259000000005</v>
      </c>
      <c r="C39" s="240">
        <v>71525.563999999998</v>
      </c>
      <c r="D39" s="240">
        <v>65033.957000000002</v>
      </c>
      <c r="E39" s="240">
        <v>43881.847999999998</v>
      </c>
      <c r="F39" s="240">
        <v>54357.769</v>
      </c>
      <c r="G39" s="361"/>
      <c r="J39" s="233"/>
    </row>
    <row r="40" spans="1:10" s="228" customFormat="1" ht="13.5" customHeight="1" x14ac:dyDescent="0.25">
      <c r="A40" s="236" t="s">
        <v>186</v>
      </c>
      <c r="B40" s="240">
        <v>12210.53</v>
      </c>
      <c r="C40" s="240">
        <v>9312.0540000000001</v>
      </c>
      <c r="D40" s="240">
        <v>2697.0619999999999</v>
      </c>
      <c r="E40" s="240">
        <v>1484.1790000000001</v>
      </c>
      <c r="F40" s="240">
        <v>2829.5360000000001</v>
      </c>
      <c r="G40" s="361"/>
      <c r="J40" s="233"/>
    </row>
    <row r="41" spans="1:10" s="228" customFormat="1" x14ac:dyDescent="0.25">
      <c r="A41" s="237" t="s">
        <v>187</v>
      </c>
      <c r="B41" s="240">
        <v>10564.406000000001</v>
      </c>
      <c r="C41" s="240">
        <v>9960.4349999999995</v>
      </c>
      <c r="D41" s="240">
        <v>8781.3080000000009</v>
      </c>
      <c r="E41" s="240">
        <v>7283.7169999999996</v>
      </c>
      <c r="F41" s="240">
        <v>4700.3270000000002</v>
      </c>
      <c r="G41" s="361"/>
      <c r="J41" s="233"/>
    </row>
    <row r="42" spans="1:10" s="228" customFormat="1" x14ac:dyDescent="0.25">
      <c r="A42" s="237" t="s">
        <v>188</v>
      </c>
      <c r="B42" s="240">
        <v>11992.946</v>
      </c>
      <c r="C42" s="240">
        <v>2934.288</v>
      </c>
      <c r="D42" s="240">
        <v>-5375.0940000000001</v>
      </c>
      <c r="E42" s="240">
        <v>-6198.22</v>
      </c>
      <c r="F42" s="240">
        <v>4871.9920000000002</v>
      </c>
      <c r="G42" s="361"/>
      <c r="J42" s="233"/>
    </row>
    <row r="43" spans="1:10" s="228" customFormat="1" x14ac:dyDescent="0.25">
      <c r="A43" s="237" t="s">
        <v>189</v>
      </c>
      <c r="B43" s="240">
        <v>13989.605</v>
      </c>
      <c r="C43" s="240">
        <v>12539.937</v>
      </c>
      <c r="D43" s="240">
        <v>9559.2690000000002</v>
      </c>
      <c r="E43" s="240">
        <v>6300.4880000000003</v>
      </c>
      <c r="F43" s="240">
        <v>8145.11</v>
      </c>
      <c r="G43" s="361"/>
      <c r="J43" s="233"/>
    </row>
    <row r="44" spans="1:10" s="228" customFormat="1" ht="6.75" customHeight="1" x14ac:dyDescent="0.25">
      <c r="A44" s="237"/>
      <c r="B44" s="1118"/>
      <c r="C44" s="299"/>
      <c r="D44" s="1118"/>
      <c r="E44" s="1118"/>
      <c r="F44" s="299"/>
    </row>
    <row r="45" spans="1:10" s="228" customFormat="1" ht="26.25" customHeight="1" thickBot="1" x14ac:dyDescent="0.3">
      <c r="A45" s="304" t="s">
        <v>243</v>
      </c>
      <c r="B45" s="293">
        <v>2.2999999999999998</v>
      </c>
      <c r="C45" s="293">
        <v>2.2999999999999998</v>
      </c>
      <c r="D45" s="293">
        <v>2.2999999999999998</v>
      </c>
      <c r="E45" s="293">
        <v>2.2999999999999998</v>
      </c>
      <c r="F45" s="293">
        <v>2.4</v>
      </c>
    </row>
    <row r="46" spans="1:10" ht="14.25" customHeight="1" thickTop="1" x14ac:dyDescent="0.25">
      <c r="A46" s="333" t="s">
        <v>198</v>
      </c>
      <c r="B46" s="333"/>
      <c r="C46" s="333"/>
      <c r="D46" s="333"/>
      <c r="E46" s="333"/>
      <c r="F46" s="333"/>
      <c r="G46" s="239"/>
    </row>
  </sheetData>
  <mergeCells count="2">
    <mergeCell ref="A2:B2"/>
    <mergeCell ref="A3:F3"/>
  </mergeCells>
  <hyperlinks>
    <hyperlink ref="A1" location="Índice!A1" display="Voltar ao índice" xr:uid="{57789D97-D81E-448F-91E2-E23607BE5BA5}"/>
  </hyperlinks>
  <pageMargins left="0.7" right="0.7" top="0.75" bottom="0.75" header="0.3" footer="0.3"/>
  <pageSetup paperSize="9" orientation="portrait" r:id="rId1"/>
</worksheet>
</file>

<file path=xl/worksheets/sheet1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5607E-19EB-4A49-84B0-92E54A600365}">
  <sheetPr codeName="Sheet156">
    <pageSetUpPr fitToPage="1"/>
  </sheetPr>
  <dimension ref="A1:M35"/>
  <sheetViews>
    <sheetView showGridLines="0" zoomScaleNormal="100" workbookViewId="0">
      <selection activeCell="A3" sqref="A3:F3"/>
    </sheetView>
  </sheetViews>
  <sheetFormatPr defaultRowHeight="10" x14ac:dyDescent="0.2"/>
  <cols>
    <col min="1" max="1" width="21.26953125" style="1772" customWidth="1"/>
    <col min="2" max="2" width="10.453125" style="1772" customWidth="1"/>
    <col min="3" max="3" width="10.1796875" style="1772" customWidth="1"/>
    <col min="4" max="4" width="10.7265625" style="1772" customWidth="1"/>
    <col min="5" max="5" width="12.54296875" style="1772" customWidth="1"/>
    <col min="6" max="6" width="9.54296875" style="1772" customWidth="1"/>
    <col min="7" max="7" width="2.81640625" style="1772" customWidth="1"/>
    <col min="8" max="8" width="7.1796875" style="1772" customWidth="1"/>
    <col min="9" max="9" width="0" style="1772" hidden="1" customWidth="1"/>
    <col min="10" max="249" width="9.1796875" style="1772"/>
    <col min="250" max="250" width="21.7265625" style="1772" customWidth="1"/>
    <col min="251" max="251" width="10.81640625" style="1772" customWidth="1"/>
    <col min="252" max="252" width="10.1796875" style="1772" customWidth="1"/>
    <col min="253" max="253" width="10.7265625" style="1772" customWidth="1"/>
    <col min="254" max="254" width="14.7265625" style="1772" customWidth="1"/>
    <col min="255" max="255" width="12.54296875" style="1772" customWidth="1"/>
    <col min="256" max="256" width="8.7265625" style="1772" customWidth="1"/>
    <col min="257" max="505" width="9.1796875" style="1772"/>
    <col min="506" max="506" width="21.7265625" style="1772" customWidth="1"/>
    <col min="507" max="507" width="10.81640625" style="1772" customWidth="1"/>
    <col min="508" max="508" width="10.1796875" style="1772" customWidth="1"/>
    <col min="509" max="509" width="10.7265625" style="1772" customWidth="1"/>
    <col min="510" max="510" width="14.7265625" style="1772" customWidth="1"/>
    <col min="511" max="511" width="12.54296875" style="1772" customWidth="1"/>
    <col min="512" max="512" width="8.7265625" style="1772" customWidth="1"/>
    <col min="513" max="761" width="9.1796875" style="1772"/>
    <col min="762" max="762" width="21.7265625" style="1772" customWidth="1"/>
    <col min="763" max="763" width="10.81640625" style="1772" customWidth="1"/>
    <col min="764" max="764" width="10.1796875" style="1772" customWidth="1"/>
    <col min="765" max="765" width="10.7265625" style="1772" customWidth="1"/>
    <col min="766" max="766" width="14.7265625" style="1772" customWidth="1"/>
    <col min="767" max="767" width="12.54296875" style="1772" customWidth="1"/>
    <col min="768" max="768" width="8.7265625" style="1772" customWidth="1"/>
    <col min="769" max="1017" width="9.1796875" style="1772"/>
    <col min="1018" max="1018" width="21.7265625" style="1772" customWidth="1"/>
    <col min="1019" max="1019" width="10.81640625" style="1772" customWidth="1"/>
    <col min="1020" max="1020" width="10.1796875" style="1772" customWidth="1"/>
    <col min="1021" max="1021" width="10.7265625" style="1772" customWidth="1"/>
    <col min="1022" max="1022" width="14.7265625" style="1772" customWidth="1"/>
    <col min="1023" max="1023" width="12.54296875" style="1772" customWidth="1"/>
    <col min="1024" max="1024" width="8.7265625" style="1772" customWidth="1"/>
    <col min="1025" max="1273" width="9.1796875" style="1772"/>
    <col min="1274" max="1274" width="21.7265625" style="1772" customWidth="1"/>
    <col min="1275" max="1275" width="10.81640625" style="1772" customWidth="1"/>
    <col min="1276" max="1276" width="10.1796875" style="1772" customWidth="1"/>
    <col min="1277" max="1277" width="10.7265625" style="1772" customWidth="1"/>
    <col min="1278" max="1278" width="14.7265625" style="1772" customWidth="1"/>
    <col min="1279" max="1279" width="12.54296875" style="1772" customWidth="1"/>
    <col min="1280" max="1280" width="8.7265625" style="1772" customWidth="1"/>
    <col min="1281" max="1529" width="9.1796875" style="1772"/>
    <col min="1530" max="1530" width="21.7265625" style="1772" customWidth="1"/>
    <col min="1531" max="1531" width="10.81640625" style="1772" customWidth="1"/>
    <col min="1532" max="1532" width="10.1796875" style="1772" customWidth="1"/>
    <col min="1533" max="1533" width="10.7265625" style="1772" customWidth="1"/>
    <col min="1534" max="1534" width="14.7265625" style="1772" customWidth="1"/>
    <col min="1535" max="1535" width="12.54296875" style="1772" customWidth="1"/>
    <col min="1536" max="1536" width="8.7265625" style="1772" customWidth="1"/>
    <col min="1537" max="1785" width="9.1796875" style="1772"/>
    <col min="1786" max="1786" width="21.7265625" style="1772" customWidth="1"/>
    <col min="1787" max="1787" width="10.81640625" style="1772" customWidth="1"/>
    <col min="1788" max="1788" width="10.1796875" style="1772" customWidth="1"/>
    <col min="1789" max="1789" width="10.7265625" style="1772" customWidth="1"/>
    <col min="1790" max="1790" width="14.7265625" style="1772" customWidth="1"/>
    <col min="1791" max="1791" width="12.54296875" style="1772" customWidth="1"/>
    <col min="1792" max="1792" width="8.7265625" style="1772" customWidth="1"/>
    <col min="1793" max="2041" width="9.1796875" style="1772"/>
    <col min="2042" max="2042" width="21.7265625" style="1772" customWidth="1"/>
    <col min="2043" max="2043" width="10.81640625" style="1772" customWidth="1"/>
    <col min="2044" max="2044" width="10.1796875" style="1772" customWidth="1"/>
    <col min="2045" max="2045" width="10.7265625" style="1772" customWidth="1"/>
    <col min="2046" max="2046" width="14.7265625" style="1772" customWidth="1"/>
    <col min="2047" max="2047" width="12.54296875" style="1772" customWidth="1"/>
    <col min="2048" max="2048" width="8.7265625" style="1772" customWidth="1"/>
    <col min="2049" max="2297" width="9.1796875" style="1772"/>
    <col min="2298" max="2298" width="21.7265625" style="1772" customWidth="1"/>
    <col min="2299" max="2299" width="10.81640625" style="1772" customWidth="1"/>
    <col min="2300" max="2300" width="10.1796875" style="1772" customWidth="1"/>
    <col min="2301" max="2301" width="10.7265625" style="1772" customWidth="1"/>
    <col min="2302" max="2302" width="14.7265625" style="1772" customWidth="1"/>
    <col min="2303" max="2303" width="12.54296875" style="1772" customWidth="1"/>
    <col min="2304" max="2304" width="8.7265625" style="1772" customWidth="1"/>
    <col min="2305" max="2553" width="9.1796875" style="1772"/>
    <col min="2554" max="2554" width="21.7265625" style="1772" customWidth="1"/>
    <col min="2555" max="2555" width="10.81640625" style="1772" customWidth="1"/>
    <col min="2556" max="2556" width="10.1796875" style="1772" customWidth="1"/>
    <col min="2557" max="2557" width="10.7265625" style="1772" customWidth="1"/>
    <col min="2558" max="2558" width="14.7265625" style="1772" customWidth="1"/>
    <col min="2559" max="2559" width="12.54296875" style="1772" customWidth="1"/>
    <col min="2560" max="2560" width="8.7265625" style="1772" customWidth="1"/>
    <col min="2561" max="2809" width="9.1796875" style="1772"/>
    <col min="2810" max="2810" width="21.7265625" style="1772" customWidth="1"/>
    <col min="2811" max="2811" width="10.81640625" style="1772" customWidth="1"/>
    <col min="2812" max="2812" width="10.1796875" style="1772" customWidth="1"/>
    <col min="2813" max="2813" width="10.7265625" style="1772" customWidth="1"/>
    <col min="2814" max="2814" width="14.7265625" style="1772" customWidth="1"/>
    <col min="2815" max="2815" width="12.54296875" style="1772" customWidth="1"/>
    <col min="2816" max="2816" width="8.7265625" style="1772" customWidth="1"/>
    <col min="2817" max="3065" width="9.1796875" style="1772"/>
    <col min="3066" max="3066" width="21.7265625" style="1772" customWidth="1"/>
    <col min="3067" max="3067" width="10.81640625" style="1772" customWidth="1"/>
    <col min="3068" max="3068" width="10.1796875" style="1772" customWidth="1"/>
    <col min="3069" max="3069" width="10.7265625" style="1772" customWidth="1"/>
    <col min="3070" max="3070" width="14.7265625" style="1772" customWidth="1"/>
    <col min="3071" max="3071" width="12.54296875" style="1772" customWidth="1"/>
    <col min="3072" max="3072" width="8.7265625" style="1772" customWidth="1"/>
    <col min="3073" max="3321" width="9.1796875" style="1772"/>
    <col min="3322" max="3322" width="21.7265625" style="1772" customWidth="1"/>
    <col min="3323" max="3323" width="10.81640625" style="1772" customWidth="1"/>
    <col min="3324" max="3324" width="10.1796875" style="1772" customWidth="1"/>
    <col min="3325" max="3325" width="10.7265625" style="1772" customWidth="1"/>
    <col min="3326" max="3326" width="14.7265625" style="1772" customWidth="1"/>
    <col min="3327" max="3327" width="12.54296875" style="1772" customWidth="1"/>
    <col min="3328" max="3328" width="8.7265625" style="1772" customWidth="1"/>
    <col min="3329" max="3577" width="9.1796875" style="1772"/>
    <col min="3578" max="3578" width="21.7265625" style="1772" customWidth="1"/>
    <col min="3579" max="3579" width="10.81640625" style="1772" customWidth="1"/>
    <col min="3580" max="3580" width="10.1796875" style="1772" customWidth="1"/>
    <col min="3581" max="3581" width="10.7265625" style="1772" customWidth="1"/>
    <col min="3582" max="3582" width="14.7265625" style="1772" customWidth="1"/>
    <col min="3583" max="3583" width="12.54296875" style="1772" customWidth="1"/>
    <col min="3584" max="3584" width="8.7265625" style="1772" customWidth="1"/>
    <col min="3585" max="3833" width="9.1796875" style="1772"/>
    <col min="3834" max="3834" width="21.7265625" style="1772" customWidth="1"/>
    <col min="3835" max="3835" width="10.81640625" style="1772" customWidth="1"/>
    <col min="3836" max="3836" width="10.1796875" style="1772" customWidth="1"/>
    <col min="3837" max="3837" width="10.7265625" style="1772" customWidth="1"/>
    <col min="3838" max="3838" width="14.7265625" style="1772" customWidth="1"/>
    <col min="3839" max="3839" width="12.54296875" style="1772" customWidth="1"/>
    <col min="3840" max="3840" width="8.7265625" style="1772" customWidth="1"/>
    <col min="3841" max="4089" width="9.1796875" style="1772"/>
    <col min="4090" max="4090" width="21.7265625" style="1772" customWidth="1"/>
    <col min="4091" max="4091" width="10.81640625" style="1772" customWidth="1"/>
    <col min="4092" max="4092" width="10.1796875" style="1772" customWidth="1"/>
    <col min="4093" max="4093" width="10.7265625" style="1772" customWidth="1"/>
    <col min="4094" max="4094" width="14.7265625" style="1772" customWidth="1"/>
    <col min="4095" max="4095" width="12.54296875" style="1772" customWidth="1"/>
    <col min="4096" max="4096" width="8.7265625" style="1772" customWidth="1"/>
    <col min="4097" max="4345" width="9.1796875" style="1772"/>
    <col min="4346" max="4346" width="21.7265625" style="1772" customWidth="1"/>
    <col min="4347" max="4347" width="10.81640625" style="1772" customWidth="1"/>
    <col min="4348" max="4348" width="10.1796875" style="1772" customWidth="1"/>
    <col min="4349" max="4349" width="10.7265625" style="1772" customWidth="1"/>
    <col min="4350" max="4350" width="14.7265625" style="1772" customWidth="1"/>
    <col min="4351" max="4351" width="12.54296875" style="1772" customWidth="1"/>
    <col min="4352" max="4352" width="8.7265625" style="1772" customWidth="1"/>
    <col min="4353" max="4601" width="9.1796875" style="1772"/>
    <col min="4602" max="4602" width="21.7265625" style="1772" customWidth="1"/>
    <col min="4603" max="4603" width="10.81640625" style="1772" customWidth="1"/>
    <col min="4604" max="4604" width="10.1796875" style="1772" customWidth="1"/>
    <col min="4605" max="4605" width="10.7265625" style="1772" customWidth="1"/>
    <col min="4606" max="4606" width="14.7265625" style="1772" customWidth="1"/>
    <col min="4607" max="4607" width="12.54296875" style="1772" customWidth="1"/>
    <col min="4608" max="4608" width="8.7265625" style="1772" customWidth="1"/>
    <col min="4609" max="4857" width="9.1796875" style="1772"/>
    <col min="4858" max="4858" width="21.7265625" style="1772" customWidth="1"/>
    <col min="4859" max="4859" width="10.81640625" style="1772" customWidth="1"/>
    <col min="4860" max="4860" width="10.1796875" style="1772" customWidth="1"/>
    <col min="4861" max="4861" width="10.7265625" style="1772" customWidth="1"/>
    <col min="4862" max="4862" width="14.7265625" style="1772" customWidth="1"/>
    <col min="4863" max="4863" width="12.54296875" style="1772" customWidth="1"/>
    <col min="4864" max="4864" width="8.7265625" style="1772" customWidth="1"/>
    <col min="4865" max="5113" width="9.1796875" style="1772"/>
    <col min="5114" max="5114" width="21.7265625" style="1772" customWidth="1"/>
    <col min="5115" max="5115" width="10.81640625" style="1772" customWidth="1"/>
    <col min="5116" max="5116" width="10.1796875" style="1772" customWidth="1"/>
    <col min="5117" max="5117" width="10.7265625" style="1772" customWidth="1"/>
    <col min="5118" max="5118" width="14.7265625" style="1772" customWidth="1"/>
    <col min="5119" max="5119" width="12.54296875" style="1772" customWidth="1"/>
    <col min="5120" max="5120" width="8.7265625" style="1772" customWidth="1"/>
    <col min="5121" max="5369" width="9.1796875" style="1772"/>
    <col min="5370" max="5370" width="21.7265625" style="1772" customWidth="1"/>
    <col min="5371" max="5371" width="10.81640625" style="1772" customWidth="1"/>
    <col min="5372" max="5372" width="10.1796875" style="1772" customWidth="1"/>
    <col min="5373" max="5373" width="10.7265625" style="1772" customWidth="1"/>
    <col min="5374" max="5374" width="14.7265625" style="1772" customWidth="1"/>
    <col min="5375" max="5375" width="12.54296875" style="1772" customWidth="1"/>
    <col min="5376" max="5376" width="8.7265625" style="1772" customWidth="1"/>
    <col min="5377" max="5625" width="9.1796875" style="1772"/>
    <col min="5626" max="5626" width="21.7265625" style="1772" customWidth="1"/>
    <col min="5627" max="5627" width="10.81640625" style="1772" customWidth="1"/>
    <col min="5628" max="5628" width="10.1796875" style="1772" customWidth="1"/>
    <col min="5629" max="5629" width="10.7265625" style="1772" customWidth="1"/>
    <col min="5630" max="5630" width="14.7265625" style="1772" customWidth="1"/>
    <col min="5631" max="5631" width="12.54296875" style="1772" customWidth="1"/>
    <col min="5632" max="5632" width="8.7265625" style="1772" customWidth="1"/>
    <col min="5633" max="5881" width="9.1796875" style="1772"/>
    <col min="5882" max="5882" width="21.7265625" style="1772" customWidth="1"/>
    <col min="5883" max="5883" width="10.81640625" style="1772" customWidth="1"/>
    <col min="5884" max="5884" width="10.1796875" style="1772" customWidth="1"/>
    <col min="5885" max="5885" width="10.7265625" style="1772" customWidth="1"/>
    <col min="5886" max="5886" width="14.7265625" style="1772" customWidth="1"/>
    <col min="5887" max="5887" width="12.54296875" style="1772" customWidth="1"/>
    <col min="5888" max="5888" width="8.7265625" style="1772" customWidth="1"/>
    <col min="5889" max="6137" width="9.1796875" style="1772"/>
    <col min="6138" max="6138" width="21.7265625" style="1772" customWidth="1"/>
    <col min="6139" max="6139" width="10.81640625" style="1772" customWidth="1"/>
    <col min="6140" max="6140" width="10.1796875" style="1772" customWidth="1"/>
    <col min="6141" max="6141" width="10.7265625" style="1772" customWidth="1"/>
    <col min="6142" max="6142" width="14.7265625" style="1772" customWidth="1"/>
    <col min="6143" max="6143" width="12.54296875" style="1772" customWidth="1"/>
    <col min="6144" max="6144" width="8.7265625" style="1772" customWidth="1"/>
    <col min="6145" max="6393" width="9.1796875" style="1772"/>
    <col min="6394" max="6394" width="21.7265625" style="1772" customWidth="1"/>
    <col min="6395" max="6395" width="10.81640625" style="1772" customWidth="1"/>
    <col min="6396" max="6396" width="10.1796875" style="1772" customWidth="1"/>
    <col min="6397" max="6397" width="10.7265625" style="1772" customWidth="1"/>
    <col min="6398" max="6398" width="14.7265625" style="1772" customWidth="1"/>
    <col min="6399" max="6399" width="12.54296875" style="1772" customWidth="1"/>
    <col min="6400" max="6400" width="8.7265625" style="1772" customWidth="1"/>
    <col min="6401" max="6649" width="9.1796875" style="1772"/>
    <col min="6650" max="6650" width="21.7265625" style="1772" customWidth="1"/>
    <col min="6651" max="6651" width="10.81640625" style="1772" customWidth="1"/>
    <col min="6652" max="6652" width="10.1796875" style="1772" customWidth="1"/>
    <col min="6653" max="6653" width="10.7265625" style="1772" customWidth="1"/>
    <col min="6654" max="6654" width="14.7265625" style="1772" customWidth="1"/>
    <col min="6655" max="6655" width="12.54296875" style="1772" customWidth="1"/>
    <col min="6656" max="6656" width="8.7265625" style="1772" customWidth="1"/>
    <col min="6657" max="6905" width="9.1796875" style="1772"/>
    <col min="6906" max="6906" width="21.7265625" style="1772" customWidth="1"/>
    <col min="6907" max="6907" width="10.81640625" style="1772" customWidth="1"/>
    <col min="6908" max="6908" width="10.1796875" style="1772" customWidth="1"/>
    <col min="6909" max="6909" width="10.7265625" style="1772" customWidth="1"/>
    <col min="6910" max="6910" width="14.7265625" style="1772" customWidth="1"/>
    <col min="6911" max="6911" width="12.54296875" style="1772" customWidth="1"/>
    <col min="6912" max="6912" width="8.7265625" style="1772" customWidth="1"/>
    <col min="6913" max="7161" width="9.1796875" style="1772"/>
    <col min="7162" max="7162" width="21.7265625" style="1772" customWidth="1"/>
    <col min="7163" max="7163" width="10.81640625" style="1772" customWidth="1"/>
    <col min="7164" max="7164" width="10.1796875" style="1772" customWidth="1"/>
    <col min="7165" max="7165" width="10.7265625" style="1772" customWidth="1"/>
    <col min="7166" max="7166" width="14.7265625" style="1772" customWidth="1"/>
    <col min="7167" max="7167" width="12.54296875" style="1772" customWidth="1"/>
    <col min="7168" max="7168" width="8.7265625" style="1772" customWidth="1"/>
    <col min="7169" max="7417" width="9.1796875" style="1772"/>
    <col min="7418" max="7418" width="21.7265625" style="1772" customWidth="1"/>
    <col min="7419" max="7419" width="10.81640625" style="1772" customWidth="1"/>
    <col min="7420" max="7420" width="10.1796875" style="1772" customWidth="1"/>
    <col min="7421" max="7421" width="10.7265625" style="1772" customWidth="1"/>
    <col min="7422" max="7422" width="14.7265625" style="1772" customWidth="1"/>
    <col min="7423" max="7423" width="12.54296875" style="1772" customWidth="1"/>
    <col min="7424" max="7424" width="8.7265625" style="1772" customWidth="1"/>
    <col min="7425" max="7673" width="9.1796875" style="1772"/>
    <col min="7674" max="7674" width="21.7265625" style="1772" customWidth="1"/>
    <col min="7675" max="7675" width="10.81640625" style="1772" customWidth="1"/>
    <col min="7676" max="7676" width="10.1796875" style="1772" customWidth="1"/>
    <col min="7677" max="7677" width="10.7265625" style="1772" customWidth="1"/>
    <col min="7678" max="7678" width="14.7265625" style="1772" customWidth="1"/>
    <col min="7679" max="7679" width="12.54296875" style="1772" customWidth="1"/>
    <col min="7680" max="7680" width="8.7265625" style="1772" customWidth="1"/>
    <col min="7681" max="7929" width="9.1796875" style="1772"/>
    <col min="7930" max="7930" width="21.7265625" style="1772" customWidth="1"/>
    <col min="7931" max="7931" width="10.81640625" style="1772" customWidth="1"/>
    <col min="7932" max="7932" width="10.1796875" style="1772" customWidth="1"/>
    <col min="7933" max="7933" width="10.7265625" style="1772" customWidth="1"/>
    <col min="7934" max="7934" width="14.7265625" style="1772" customWidth="1"/>
    <col min="7935" max="7935" width="12.54296875" style="1772" customWidth="1"/>
    <col min="7936" max="7936" width="8.7265625" style="1772" customWidth="1"/>
    <col min="7937" max="8185" width="9.1796875" style="1772"/>
    <col min="8186" max="8186" width="21.7265625" style="1772" customWidth="1"/>
    <col min="8187" max="8187" width="10.81640625" style="1772" customWidth="1"/>
    <col min="8188" max="8188" width="10.1796875" style="1772" customWidth="1"/>
    <col min="8189" max="8189" width="10.7265625" style="1772" customWidth="1"/>
    <col min="8190" max="8190" width="14.7265625" style="1772" customWidth="1"/>
    <col min="8191" max="8191" width="12.54296875" style="1772" customWidth="1"/>
    <col min="8192" max="8192" width="8.7265625" style="1772" customWidth="1"/>
    <col min="8193" max="8441" width="9.1796875" style="1772"/>
    <col min="8442" max="8442" width="21.7265625" style="1772" customWidth="1"/>
    <col min="8443" max="8443" width="10.81640625" style="1772" customWidth="1"/>
    <col min="8444" max="8444" width="10.1796875" style="1772" customWidth="1"/>
    <col min="8445" max="8445" width="10.7265625" style="1772" customWidth="1"/>
    <col min="8446" max="8446" width="14.7265625" style="1772" customWidth="1"/>
    <col min="8447" max="8447" width="12.54296875" style="1772" customWidth="1"/>
    <col min="8448" max="8448" width="8.7265625" style="1772" customWidth="1"/>
    <col min="8449" max="8697" width="9.1796875" style="1772"/>
    <col min="8698" max="8698" width="21.7265625" style="1772" customWidth="1"/>
    <col min="8699" max="8699" width="10.81640625" style="1772" customWidth="1"/>
    <col min="8700" max="8700" width="10.1796875" style="1772" customWidth="1"/>
    <col min="8701" max="8701" width="10.7265625" style="1772" customWidth="1"/>
    <col min="8702" max="8702" width="14.7265625" style="1772" customWidth="1"/>
    <col min="8703" max="8703" width="12.54296875" style="1772" customWidth="1"/>
    <col min="8704" max="8704" width="8.7265625" style="1772" customWidth="1"/>
    <col min="8705" max="8953" width="9.1796875" style="1772"/>
    <col min="8954" max="8954" width="21.7265625" style="1772" customWidth="1"/>
    <col min="8955" max="8955" width="10.81640625" style="1772" customWidth="1"/>
    <col min="8956" max="8956" width="10.1796875" style="1772" customWidth="1"/>
    <col min="8957" max="8957" width="10.7265625" style="1772" customWidth="1"/>
    <col min="8958" max="8958" width="14.7265625" style="1772" customWidth="1"/>
    <col min="8959" max="8959" width="12.54296875" style="1772" customWidth="1"/>
    <col min="8960" max="8960" width="8.7265625" style="1772" customWidth="1"/>
    <col min="8961" max="9209" width="9.1796875" style="1772"/>
    <col min="9210" max="9210" width="21.7265625" style="1772" customWidth="1"/>
    <col min="9211" max="9211" width="10.81640625" style="1772" customWidth="1"/>
    <col min="9212" max="9212" width="10.1796875" style="1772" customWidth="1"/>
    <col min="9213" max="9213" width="10.7265625" style="1772" customWidth="1"/>
    <col min="9214" max="9214" width="14.7265625" style="1772" customWidth="1"/>
    <col min="9215" max="9215" width="12.54296875" style="1772" customWidth="1"/>
    <col min="9216" max="9216" width="8.7265625" style="1772" customWidth="1"/>
    <col min="9217" max="9465" width="9.1796875" style="1772"/>
    <col min="9466" max="9466" width="21.7265625" style="1772" customWidth="1"/>
    <col min="9467" max="9467" width="10.81640625" style="1772" customWidth="1"/>
    <col min="9468" max="9468" width="10.1796875" style="1772" customWidth="1"/>
    <col min="9469" max="9469" width="10.7265625" style="1772" customWidth="1"/>
    <col min="9470" max="9470" width="14.7265625" style="1772" customWidth="1"/>
    <col min="9471" max="9471" width="12.54296875" style="1772" customWidth="1"/>
    <col min="9472" max="9472" width="8.7265625" style="1772" customWidth="1"/>
    <col min="9473" max="9721" width="9.1796875" style="1772"/>
    <col min="9722" max="9722" width="21.7265625" style="1772" customWidth="1"/>
    <col min="9723" max="9723" width="10.81640625" style="1772" customWidth="1"/>
    <col min="9724" max="9724" width="10.1796875" style="1772" customWidth="1"/>
    <col min="9725" max="9725" width="10.7265625" style="1772" customWidth="1"/>
    <col min="9726" max="9726" width="14.7265625" style="1772" customWidth="1"/>
    <col min="9727" max="9727" width="12.54296875" style="1772" customWidth="1"/>
    <col min="9728" max="9728" width="8.7265625" style="1772" customWidth="1"/>
    <col min="9729" max="9977" width="9.1796875" style="1772"/>
    <col min="9978" max="9978" width="21.7265625" style="1772" customWidth="1"/>
    <col min="9979" max="9979" width="10.81640625" style="1772" customWidth="1"/>
    <col min="9980" max="9980" width="10.1796875" style="1772" customWidth="1"/>
    <col min="9981" max="9981" width="10.7265625" style="1772" customWidth="1"/>
    <col min="9982" max="9982" width="14.7265625" style="1772" customWidth="1"/>
    <col min="9983" max="9983" width="12.54296875" style="1772" customWidth="1"/>
    <col min="9984" max="9984" width="8.7265625" style="1772" customWidth="1"/>
    <col min="9985" max="10233" width="9.1796875" style="1772"/>
    <col min="10234" max="10234" width="21.7265625" style="1772" customWidth="1"/>
    <col min="10235" max="10235" width="10.81640625" style="1772" customWidth="1"/>
    <col min="10236" max="10236" width="10.1796875" style="1772" customWidth="1"/>
    <col min="10237" max="10237" width="10.7265625" style="1772" customWidth="1"/>
    <col min="10238" max="10238" width="14.7265625" style="1772" customWidth="1"/>
    <col min="10239" max="10239" width="12.54296875" style="1772" customWidth="1"/>
    <col min="10240" max="10240" width="8.7265625" style="1772" customWidth="1"/>
    <col min="10241" max="10489" width="9.1796875" style="1772"/>
    <col min="10490" max="10490" width="21.7265625" style="1772" customWidth="1"/>
    <col min="10491" max="10491" width="10.81640625" style="1772" customWidth="1"/>
    <col min="10492" max="10492" width="10.1796875" style="1772" customWidth="1"/>
    <col min="10493" max="10493" width="10.7265625" style="1772" customWidth="1"/>
    <col min="10494" max="10494" width="14.7265625" style="1772" customWidth="1"/>
    <col min="10495" max="10495" width="12.54296875" style="1772" customWidth="1"/>
    <col min="10496" max="10496" width="8.7265625" style="1772" customWidth="1"/>
    <col min="10497" max="10745" width="9.1796875" style="1772"/>
    <col min="10746" max="10746" width="21.7265625" style="1772" customWidth="1"/>
    <col min="10747" max="10747" width="10.81640625" style="1772" customWidth="1"/>
    <col min="10748" max="10748" width="10.1796875" style="1772" customWidth="1"/>
    <col min="10749" max="10749" width="10.7265625" style="1772" customWidth="1"/>
    <col min="10750" max="10750" width="14.7265625" style="1772" customWidth="1"/>
    <col min="10751" max="10751" width="12.54296875" style="1772" customWidth="1"/>
    <col min="10752" max="10752" width="8.7265625" style="1772" customWidth="1"/>
    <col min="10753" max="11001" width="9.1796875" style="1772"/>
    <col min="11002" max="11002" width="21.7265625" style="1772" customWidth="1"/>
    <col min="11003" max="11003" width="10.81640625" style="1772" customWidth="1"/>
    <col min="11004" max="11004" width="10.1796875" style="1772" customWidth="1"/>
    <col min="11005" max="11005" width="10.7265625" style="1772" customWidth="1"/>
    <col min="11006" max="11006" width="14.7265625" style="1772" customWidth="1"/>
    <col min="11007" max="11007" width="12.54296875" style="1772" customWidth="1"/>
    <col min="11008" max="11008" width="8.7265625" style="1772" customWidth="1"/>
    <col min="11009" max="11257" width="9.1796875" style="1772"/>
    <col min="11258" max="11258" width="21.7265625" style="1772" customWidth="1"/>
    <col min="11259" max="11259" width="10.81640625" style="1772" customWidth="1"/>
    <col min="11260" max="11260" width="10.1796875" style="1772" customWidth="1"/>
    <col min="11261" max="11261" width="10.7265625" style="1772" customWidth="1"/>
    <col min="11262" max="11262" width="14.7265625" style="1772" customWidth="1"/>
    <col min="11263" max="11263" width="12.54296875" style="1772" customWidth="1"/>
    <col min="11264" max="11264" width="8.7265625" style="1772" customWidth="1"/>
    <col min="11265" max="11513" width="9.1796875" style="1772"/>
    <col min="11514" max="11514" width="21.7265625" style="1772" customWidth="1"/>
    <col min="11515" max="11515" width="10.81640625" style="1772" customWidth="1"/>
    <col min="11516" max="11516" width="10.1796875" style="1772" customWidth="1"/>
    <col min="11517" max="11517" width="10.7265625" style="1772" customWidth="1"/>
    <col min="11518" max="11518" width="14.7265625" style="1772" customWidth="1"/>
    <col min="11519" max="11519" width="12.54296875" style="1772" customWidth="1"/>
    <col min="11520" max="11520" width="8.7265625" style="1772" customWidth="1"/>
    <col min="11521" max="11769" width="9.1796875" style="1772"/>
    <col min="11770" max="11770" width="21.7265625" style="1772" customWidth="1"/>
    <col min="11771" max="11771" width="10.81640625" style="1772" customWidth="1"/>
    <col min="11772" max="11772" width="10.1796875" style="1772" customWidth="1"/>
    <col min="11773" max="11773" width="10.7265625" style="1772" customWidth="1"/>
    <col min="11774" max="11774" width="14.7265625" style="1772" customWidth="1"/>
    <col min="11775" max="11775" width="12.54296875" style="1772" customWidth="1"/>
    <col min="11776" max="11776" width="8.7265625" style="1772" customWidth="1"/>
    <col min="11777" max="12025" width="9.1796875" style="1772"/>
    <col min="12026" max="12026" width="21.7265625" style="1772" customWidth="1"/>
    <col min="12027" max="12027" width="10.81640625" style="1772" customWidth="1"/>
    <col min="12028" max="12028" width="10.1796875" style="1772" customWidth="1"/>
    <col min="12029" max="12029" width="10.7265625" style="1772" customWidth="1"/>
    <col min="12030" max="12030" width="14.7265625" style="1772" customWidth="1"/>
    <col min="12031" max="12031" width="12.54296875" style="1772" customWidth="1"/>
    <col min="12032" max="12032" width="8.7265625" style="1772" customWidth="1"/>
    <col min="12033" max="12281" width="9.1796875" style="1772"/>
    <col min="12282" max="12282" width="21.7265625" style="1772" customWidth="1"/>
    <col min="12283" max="12283" width="10.81640625" style="1772" customWidth="1"/>
    <col min="12284" max="12284" width="10.1796875" style="1772" customWidth="1"/>
    <col min="12285" max="12285" width="10.7265625" style="1772" customWidth="1"/>
    <col min="12286" max="12286" width="14.7265625" style="1772" customWidth="1"/>
    <col min="12287" max="12287" width="12.54296875" style="1772" customWidth="1"/>
    <col min="12288" max="12288" width="8.7265625" style="1772" customWidth="1"/>
    <col min="12289" max="12537" width="9.1796875" style="1772"/>
    <col min="12538" max="12538" width="21.7265625" style="1772" customWidth="1"/>
    <col min="12539" max="12539" width="10.81640625" style="1772" customWidth="1"/>
    <col min="12540" max="12540" width="10.1796875" style="1772" customWidth="1"/>
    <col min="12541" max="12541" width="10.7265625" style="1772" customWidth="1"/>
    <col min="12542" max="12542" width="14.7265625" style="1772" customWidth="1"/>
    <col min="12543" max="12543" width="12.54296875" style="1772" customWidth="1"/>
    <col min="12544" max="12544" width="8.7265625" style="1772" customWidth="1"/>
    <col min="12545" max="12793" width="9.1796875" style="1772"/>
    <col min="12794" max="12794" width="21.7265625" style="1772" customWidth="1"/>
    <col min="12795" max="12795" width="10.81640625" style="1772" customWidth="1"/>
    <col min="12796" max="12796" width="10.1796875" style="1772" customWidth="1"/>
    <col min="12797" max="12797" width="10.7265625" style="1772" customWidth="1"/>
    <col min="12798" max="12798" width="14.7265625" style="1772" customWidth="1"/>
    <col min="12799" max="12799" width="12.54296875" style="1772" customWidth="1"/>
    <col min="12800" max="12800" width="8.7265625" style="1772" customWidth="1"/>
    <col min="12801" max="13049" width="9.1796875" style="1772"/>
    <col min="13050" max="13050" width="21.7265625" style="1772" customWidth="1"/>
    <col min="13051" max="13051" width="10.81640625" style="1772" customWidth="1"/>
    <col min="13052" max="13052" width="10.1796875" style="1772" customWidth="1"/>
    <col min="13053" max="13053" width="10.7265625" style="1772" customWidth="1"/>
    <col min="13054" max="13054" width="14.7265625" style="1772" customWidth="1"/>
    <col min="13055" max="13055" width="12.54296875" style="1772" customWidth="1"/>
    <col min="13056" max="13056" width="8.7265625" style="1772" customWidth="1"/>
    <col min="13057" max="13305" width="9.1796875" style="1772"/>
    <col min="13306" max="13306" width="21.7265625" style="1772" customWidth="1"/>
    <col min="13307" max="13307" width="10.81640625" style="1772" customWidth="1"/>
    <col min="13308" max="13308" width="10.1796875" style="1772" customWidth="1"/>
    <col min="13309" max="13309" width="10.7265625" style="1772" customWidth="1"/>
    <col min="13310" max="13310" width="14.7265625" style="1772" customWidth="1"/>
    <col min="13311" max="13311" width="12.54296875" style="1772" customWidth="1"/>
    <col min="13312" max="13312" width="8.7265625" style="1772" customWidth="1"/>
    <col min="13313" max="13561" width="9.1796875" style="1772"/>
    <col min="13562" max="13562" width="21.7265625" style="1772" customWidth="1"/>
    <col min="13563" max="13563" width="10.81640625" style="1772" customWidth="1"/>
    <col min="13564" max="13564" width="10.1796875" style="1772" customWidth="1"/>
    <col min="13565" max="13565" width="10.7265625" style="1772" customWidth="1"/>
    <col min="13566" max="13566" width="14.7265625" style="1772" customWidth="1"/>
    <col min="13567" max="13567" width="12.54296875" style="1772" customWidth="1"/>
    <col min="13568" max="13568" width="8.7265625" style="1772" customWidth="1"/>
    <col min="13569" max="13817" width="9.1796875" style="1772"/>
    <col min="13818" max="13818" width="21.7265625" style="1772" customWidth="1"/>
    <col min="13819" max="13819" width="10.81640625" style="1772" customWidth="1"/>
    <col min="13820" max="13820" width="10.1796875" style="1772" customWidth="1"/>
    <col min="13821" max="13821" width="10.7265625" style="1772" customWidth="1"/>
    <col min="13822" max="13822" width="14.7265625" style="1772" customWidth="1"/>
    <col min="13823" max="13823" width="12.54296875" style="1772" customWidth="1"/>
    <col min="13824" max="13824" width="8.7265625" style="1772" customWidth="1"/>
    <col min="13825" max="14073" width="9.1796875" style="1772"/>
    <col min="14074" max="14074" width="21.7265625" style="1772" customWidth="1"/>
    <col min="14075" max="14075" width="10.81640625" style="1772" customWidth="1"/>
    <col min="14076" max="14076" width="10.1796875" style="1772" customWidth="1"/>
    <col min="14077" max="14077" width="10.7265625" style="1772" customWidth="1"/>
    <col min="14078" max="14078" width="14.7265625" style="1772" customWidth="1"/>
    <col min="14079" max="14079" width="12.54296875" style="1772" customWidth="1"/>
    <col min="14080" max="14080" width="8.7265625" style="1772" customWidth="1"/>
    <col min="14081" max="14329" width="9.1796875" style="1772"/>
    <col min="14330" max="14330" width="21.7265625" style="1772" customWidth="1"/>
    <col min="14331" max="14331" width="10.81640625" style="1772" customWidth="1"/>
    <col min="14332" max="14332" width="10.1796875" style="1772" customWidth="1"/>
    <col min="14333" max="14333" width="10.7265625" style="1772" customWidth="1"/>
    <col min="14334" max="14334" width="14.7265625" style="1772" customWidth="1"/>
    <col min="14335" max="14335" width="12.54296875" style="1772" customWidth="1"/>
    <col min="14336" max="14336" width="8.7265625" style="1772" customWidth="1"/>
    <col min="14337" max="14585" width="9.1796875" style="1772"/>
    <col min="14586" max="14586" width="21.7265625" style="1772" customWidth="1"/>
    <col min="14587" max="14587" width="10.81640625" style="1772" customWidth="1"/>
    <col min="14588" max="14588" width="10.1796875" style="1772" customWidth="1"/>
    <col min="14589" max="14589" width="10.7265625" style="1772" customWidth="1"/>
    <col min="14590" max="14590" width="14.7265625" style="1772" customWidth="1"/>
    <col min="14591" max="14591" width="12.54296875" style="1772" customWidth="1"/>
    <col min="14592" max="14592" width="8.7265625" style="1772" customWidth="1"/>
    <col min="14593" max="14841" width="9.1796875" style="1772"/>
    <col min="14842" max="14842" width="21.7265625" style="1772" customWidth="1"/>
    <col min="14843" max="14843" width="10.81640625" style="1772" customWidth="1"/>
    <col min="14844" max="14844" width="10.1796875" style="1772" customWidth="1"/>
    <col min="14845" max="14845" width="10.7265625" style="1772" customWidth="1"/>
    <col min="14846" max="14846" width="14.7265625" style="1772" customWidth="1"/>
    <col min="14847" max="14847" width="12.54296875" style="1772" customWidth="1"/>
    <col min="14848" max="14848" width="8.7265625" style="1772" customWidth="1"/>
    <col min="14849" max="15097" width="9.1796875" style="1772"/>
    <col min="15098" max="15098" width="21.7265625" style="1772" customWidth="1"/>
    <col min="15099" max="15099" width="10.81640625" style="1772" customWidth="1"/>
    <col min="15100" max="15100" width="10.1796875" style="1772" customWidth="1"/>
    <col min="15101" max="15101" width="10.7265625" style="1772" customWidth="1"/>
    <col min="15102" max="15102" width="14.7265625" style="1772" customWidth="1"/>
    <col min="15103" max="15103" width="12.54296875" style="1772" customWidth="1"/>
    <col min="15104" max="15104" width="8.7265625" style="1772" customWidth="1"/>
    <col min="15105" max="15353" width="9.1796875" style="1772"/>
    <col min="15354" max="15354" width="21.7265625" style="1772" customWidth="1"/>
    <col min="15355" max="15355" width="10.81640625" style="1772" customWidth="1"/>
    <col min="15356" max="15356" width="10.1796875" style="1772" customWidth="1"/>
    <col min="15357" max="15357" width="10.7265625" style="1772" customWidth="1"/>
    <col min="15358" max="15358" width="14.7265625" style="1772" customWidth="1"/>
    <col min="15359" max="15359" width="12.54296875" style="1772" customWidth="1"/>
    <col min="15360" max="15360" width="8.7265625" style="1772" customWidth="1"/>
    <col min="15361" max="15609" width="9.1796875" style="1772"/>
    <col min="15610" max="15610" width="21.7265625" style="1772" customWidth="1"/>
    <col min="15611" max="15611" width="10.81640625" style="1772" customWidth="1"/>
    <col min="15612" max="15612" width="10.1796875" style="1772" customWidth="1"/>
    <col min="15613" max="15613" width="10.7265625" style="1772" customWidth="1"/>
    <col min="15614" max="15614" width="14.7265625" style="1772" customWidth="1"/>
    <col min="15615" max="15615" width="12.54296875" style="1772" customWidth="1"/>
    <col min="15616" max="15616" width="8.7265625" style="1772" customWidth="1"/>
    <col min="15617" max="15865" width="9.1796875" style="1772"/>
    <col min="15866" max="15866" width="21.7265625" style="1772" customWidth="1"/>
    <col min="15867" max="15867" width="10.81640625" style="1772" customWidth="1"/>
    <col min="15868" max="15868" width="10.1796875" style="1772" customWidth="1"/>
    <col min="15869" max="15869" width="10.7265625" style="1772" customWidth="1"/>
    <col min="15870" max="15870" width="14.7265625" style="1772" customWidth="1"/>
    <col min="15871" max="15871" width="12.54296875" style="1772" customWidth="1"/>
    <col min="15872" max="15872" width="8.7265625" style="1772" customWidth="1"/>
    <col min="15873" max="16121" width="9.1796875" style="1772"/>
    <col min="16122" max="16122" width="21.7265625" style="1772" customWidth="1"/>
    <col min="16123" max="16123" width="10.81640625" style="1772" customWidth="1"/>
    <col min="16124" max="16124" width="10.1796875" style="1772" customWidth="1"/>
    <col min="16125" max="16125" width="10.7265625" style="1772" customWidth="1"/>
    <col min="16126" max="16126" width="14.7265625" style="1772" customWidth="1"/>
    <col min="16127" max="16127" width="12.54296875" style="1772" customWidth="1"/>
    <col min="16128" max="16128" width="8.7265625" style="1772" customWidth="1"/>
    <col min="16129" max="16384" width="9.1796875" style="1772"/>
  </cols>
  <sheetData>
    <row r="1" spans="1:13" ht="12.5" x14ac:dyDescent="0.25">
      <c r="A1" s="371" t="s">
        <v>325</v>
      </c>
    </row>
    <row r="2" spans="1:13" ht="19.5" customHeight="1" x14ac:dyDescent="0.25">
      <c r="A2" s="2873" t="s">
        <v>1875</v>
      </c>
      <c r="B2" s="2873"/>
      <c r="C2" s="2873"/>
      <c r="D2" s="2873"/>
      <c r="E2" s="2873"/>
      <c r="F2" s="2873"/>
    </row>
    <row r="3" spans="1:13" ht="25.5" customHeight="1" x14ac:dyDescent="0.2">
      <c r="A3" s="2868" t="s">
        <v>1876</v>
      </c>
      <c r="B3" s="2868"/>
      <c r="C3" s="2868"/>
      <c r="D3" s="2868"/>
      <c r="E3" s="2868"/>
      <c r="F3" s="2868"/>
    </row>
    <row r="4" spans="1:13" s="31" customFormat="1" ht="13" customHeight="1" x14ac:dyDescent="0.25">
      <c r="A4" s="1809">
        <v>2024</v>
      </c>
      <c r="B4" s="1810"/>
      <c r="C4" s="1810"/>
      <c r="D4" s="1810"/>
      <c r="E4" s="1810"/>
      <c r="F4" s="1811" t="s">
        <v>1877</v>
      </c>
    </row>
    <row r="5" spans="1:13" s="31" customFormat="1" ht="11.15" customHeight="1" x14ac:dyDescent="0.25">
      <c r="A5" s="1812" t="s">
        <v>1847</v>
      </c>
      <c r="B5" s="2847" t="s">
        <v>4</v>
      </c>
      <c r="C5" s="2844" t="s">
        <v>1878</v>
      </c>
      <c r="D5" s="2874"/>
      <c r="E5" s="2875"/>
      <c r="F5" s="2847" t="s">
        <v>1879</v>
      </c>
    </row>
    <row r="6" spans="1:13" s="31" customFormat="1" ht="11.15" customHeight="1" x14ac:dyDescent="0.25">
      <c r="A6" s="1813"/>
      <c r="B6" s="2866"/>
      <c r="C6" s="2876"/>
      <c r="D6" s="2877"/>
      <c r="E6" s="2878"/>
      <c r="F6" s="2879"/>
    </row>
    <row r="7" spans="1:13" s="31" customFormat="1" ht="10.5" customHeight="1" x14ac:dyDescent="0.25">
      <c r="A7" s="1813"/>
      <c r="B7" s="2866"/>
      <c r="C7" s="2847" t="s">
        <v>4</v>
      </c>
      <c r="D7" s="2847" t="s">
        <v>1871</v>
      </c>
      <c r="E7" s="2847" t="s">
        <v>1880</v>
      </c>
      <c r="F7" s="2879"/>
    </row>
    <row r="8" spans="1:13" s="31" customFormat="1" ht="16.5" customHeight="1" x14ac:dyDescent="0.25">
      <c r="A8" s="1814" t="s">
        <v>1881</v>
      </c>
      <c r="B8" s="2867"/>
      <c r="C8" s="2867"/>
      <c r="D8" s="2849"/>
      <c r="E8" s="2849"/>
      <c r="F8" s="2880"/>
    </row>
    <row r="9" spans="1:13" s="1756" customFormat="1" ht="23.25" customHeight="1" x14ac:dyDescent="0.25">
      <c r="A9" s="1815" t="s">
        <v>628</v>
      </c>
      <c r="B9" s="1816">
        <v>772689.07900000003</v>
      </c>
      <c r="C9" s="1816">
        <v>668705.03500000003</v>
      </c>
      <c r="D9" s="1816">
        <v>227898.29399999999</v>
      </c>
      <c r="E9" s="1816">
        <v>440806.74099999998</v>
      </c>
      <c r="F9" s="1816">
        <v>103984.04399999999</v>
      </c>
      <c r="G9" s="1817"/>
      <c r="H9" s="1818"/>
      <c r="J9" s="1819"/>
      <c r="K9" s="1819"/>
      <c r="L9" s="1819"/>
    </row>
    <row r="10" spans="1:13" s="1789" customFormat="1" ht="30" customHeight="1" x14ac:dyDescent="0.25">
      <c r="A10" s="565" t="s">
        <v>1882</v>
      </c>
      <c r="B10" s="1820">
        <v>158925.16</v>
      </c>
      <c r="C10" s="1820">
        <v>120475.81</v>
      </c>
      <c r="D10" s="1821">
        <v>71634.585999999996</v>
      </c>
      <c r="E10" s="1821">
        <v>48841.224000000002</v>
      </c>
      <c r="F10" s="1821">
        <v>38449.35</v>
      </c>
      <c r="G10" s="1822"/>
      <c r="J10" s="1819"/>
      <c r="K10" s="1819"/>
      <c r="L10" s="1819"/>
      <c r="M10" s="1819"/>
    </row>
    <row r="11" spans="1:13" s="1789" customFormat="1" ht="30" customHeight="1" x14ac:dyDescent="0.25">
      <c r="A11" s="1823" t="s">
        <v>1883</v>
      </c>
      <c r="B11" s="1820">
        <v>97177.767999999996</v>
      </c>
      <c r="C11" s="1820">
        <v>93169.281000000003</v>
      </c>
      <c r="D11" s="1821">
        <v>72418.460999999996</v>
      </c>
      <c r="E11" s="1821">
        <v>20750.82</v>
      </c>
      <c r="F11" s="1821">
        <v>4008.4870000000001</v>
      </c>
      <c r="J11" s="1819"/>
      <c r="K11" s="1819"/>
      <c r="L11" s="1819"/>
      <c r="M11" s="1819"/>
    </row>
    <row r="12" spans="1:13" s="1789" customFormat="1" ht="30" customHeight="1" x14ac:dyDescent="0.25">
      <c r="A12" s="565" t="s">
        <v>1884</v>
      </c>
      <c r="B12" s="1820">
        <v>12640.982</v>
      </c>
      <c r="C12" s="1820">
        <v>12156.887000000001</v>
      </c>
      <c r="D12" s="1821">
        <v>2961.047</v>
      </c>
      <c r="E12" s="1821">
        <v>9195.84</v>
      </c>
      <c r="F12" s="1821">
        <v>484.09500000000003</v>
      </c>
      <c r="J12" s="1819"/>
      <c r="K12" s="1819"/>
      <c r="L12" s="1819"/>
      <c r="M12" s="1819"/>
    </row>
    <row r="13" spans="1:13" s="1789" customFormat="1" ht="30" customHeight="1" x14ac:dyDescent="0.25">
      <c r="A13" s="1824" t="s">
        <v>1885</v>
      </c>
      <c r="B13" s="1820">
        <v>17105.846000000001</v>
      </c>
      <c r="C13" s="1820">
        <v>14137.643</v>
      </c>
      <c r="D13" s="1821">
        <v>5451.9359999999997</v>
      </c>
      <c r="E13" s="1821">
        <v>8685.7070000000003</v>
      </c>
      <c r="F13" s="1821">
        <v>2968.203</v>
      </c>
      <c r="J13" s="1819"/>
      <c r="K13" s="1819"/>
      <c r="L13" s="1819"/>
      <c r="M13" s="1819"/>
    </row>
    <row r="14" spans="1:13" s="74" customFormat="1" ht="30" customHeight="1" x14ac:dyDescent="0.25">
      <c r="A14" s="1824" t="s">
        <v>1886</v>
      </c>
      <c r="B14" s="1820">
        <v>224910.86199999999</v>
      </c>
      <c r="C14" s="1820">
        <v>191868.43799999999</v>
      </c>
      <c r="D14" s="1821">
        <v>30972.055</v>
      </c>
      <c r="E14" s="1821">
        <v>160896.383</v>
      </c>
      <c r="F14" s="1821">
        <v>33042.423999999999</v>
      </c>
      <c r="G14" s="1825"/>
      <c r="J14" s="1819"/>
      <c r="K14" s="1819"/>
      <c r="L14" s="1819"/>
      <c r="M14" s="1819"/>
    </row>
    <row r="15" spans="1:13" s="74" customFormat="1" ht="30" customHeight="1" x14ac:dyDescent="0.25">
      <c r="A15" s="1824" t="s">
        <v>1887</v>
      </c>
      <c r="B15" s="1820">
        <v>13436.311</v>
      </c>
      <c r="C15" s="1820">
        <v>11648.117</v>
      </c>
      <c r="D15" s="1821">
        <v>3024.79</v>
      </c>
      <c r="E15" s="1821">
        <v>8623.3269999999993</v>
      </c>
      <c r="F15" s="1821">
        <v>1788.194</v>
      </c>
      <c r="J15" s="1819"/>
      <c r="K15" s="1819"/>
      <c r="L15" s="1819"/>
      <c r="M15" s="1819"/>
    </row>
    <row r="16" spans="1:13" s="74" customFormat="1" ht="30" customHeight="1" x14ac:dyDescent="0.25">
      <c r="A16" s="1824" t="s">
        <v>1888</v>
      </c>
      <c r="B16" s="1820">
        <v>20838.760999999999</v>
      </c>
      <c r="C16" s="1820">
        <v>13567.873</v>
      </c>
      <c r="D16" s="1821">
        <v>2976.364</v>
      </c>
      <c r="E16" s="1821">
        <v>10591.509</v>
      </c>
      <c r="F16" s="1821">
        <v>7270.8879999999999</v>
      </c>
      <c r="J16" s="1819"/>
      <c r="K16" s="1819"/>
      <c r="L16" s="1819"/>
      <c r="M16" s="1819"/>
    </row>
    <row r="17" spans="1:13" s="74" customFormat="1" ht="30" customHeight="1" x14ac:dyDescent="0.25">
      <c r="A17" s="565" t="s">
        <v>1889</v>
      </c>
      <c r="B17" s="1820">
        <v>17953.019</v>
      </c>
      <c r="C17" s="1820">
        <v>17918.322</v>
      </c>
      <c r="D17" s="1821">
        <v>1910.4870000000001</v>
      </c>
      <c r="E17" s="1821">
        <v>16007.834999999999</v>
      </c>
      <c r="F17" s="1821">
        <v>34.697000000000003</v>
      </c>
      <c r="J17" s="1819"/>
      <c r="K17" s="1819"/>
      <c r="L17" s="1819"/>
      <c r="M17" s="1819"/>
    </row>
    <row r="18" spans="1:13" s="74" customFormat="1" ht="30" customHeight="1" x14ac:dyDescent="0.25">
      <c r="A18" s="565" t="s">
        <v>1890</v>
      </c>
      <c r="B18" s="1820">
        <v>5030.5320000000002</v>
      </c>
      <c r="C18" s="1820">
        <v>4825.3689999999997</v>
      </c>
      <c r="D18" s="1821">
        <v>1148.9159999999999</v>
      </c>
      <c r="E18" s="1821">
        <v>3676.453</v>
      </c>
      <c r="F18" s="1821">
        <v>205.16300000000001</v>
      </c>
      <c r="J18" s="1819"/>
      <c r="K18" s="1819"/>
      <c r="L18" s="1819"/>
      <c r="M18" s="1819"/>
    </row>
    <row r="19" spans="1:13" s="74" customFormat="1" ht="30" customHeight="1" thickBot="1" x14ac:dyDescent="0.3">
      <c r="A19" s="1826" t="s">
        <v>1891</v>
      </c>
      <c r="B19" s="1827">
        <v>204669.83799999999</v>
      </c>
      <c r="C19" s="1827">
        <v>188937.29500000001</v>
      </c>
      <c r="D19" s="1828">
        <v>35399.652000000002</v>
      </c>
      <c r="E19" s="1828">
        <v>153537.64300000001</v>
      </c>
      <c r="F19" s="1828">
        <v>15732.543</v>
      </c>
      <c r="J19" s="1819"/>
      <c r="K19" s="1819"/>
      <c r="L19" s="1819"/>
      <c r="M19" s="1819"/>
    </row>
    <row r="20" spans="1:13" s="1756" customFormat="1" ht="3.75" customHeight="1" thickTop="1" x14ac:dyDescent="0.25">
      <c r="A20" s="559"/>
      <c r="B20" s="1829"/>
      <c r="C20" s="1829"/>
      <c r="D20" s="1830"/>
      <c r="E20" s="1830"/>
      <c r="F20" s="1829"/>
    </row>
    <row r="21" spans="1:13" s="31" customFormat="1" ht="13" customHeight="1" x14ac:dyDescent="0.25">
      <c r="A21" s="1658" t="s">
        <v>1873</v>
      </c>
      <c r="B21" s="1658"/>
      <c r="C21" s="1658"/>
      <c r="D21" s="1658"/>
      <c r="E21" s="113"/>
    </row>
    <row r="22" spans="1:13" s="1773" customFormat="1" ht="7" customHeight="1" x14ac:dyDescent="0.25">
      <c r="A22" s="1831"/>
      <c r="B22" s="1832"/>
      <c r="C22" s="1832"/>
      <c r="D22" s="1832"/>
      <c r="E22" s="1832"/>
      <c r="F22" s="1832"/>
    </row>
    <row r="23" spans="1:13" s="1773" customFormat="1" ht="15" customHeight="1" x14ac:dyDescent="0.25">
      <c r="A23" s="1833" t="s">
        <v>304</v>
      </c>
      <c r="B23" s="1834"/>
      <c r="C23" s="1832"/>
      <c r="D23" s="1835"/>
      <c r="E23" s="1832"/>
      <c r="F23" s="1835"/>
    </row>
    <row r="24" spans="1:13" s="1838" customFormat="1" ht="7" customHeight="1" x14ac:dyDescent="0.25">
      <c r="A24" s="927"/>
      <c r="B24" s="810"/>
      <c r="C24" s="1836"/>
      <c r="D24" s="1837"/>
      <c r="E24" s="1836"/>
      <c r="F24" s="1837"/>
    </row>
    <row r="25" spans="1:13" s="1838" customFormat="1" ht="25" customHeight="1" x14ac:dyDescent="0.2">
      <c r="A25" s="2872" t="s">
        <v>1874</v>
      </c>
      <c r="B25" s="2872"/>
      <c r="C25" s="2872"/>
      <c r="D25" s="2872"/>
      <c r="E25" s="2872"/>
      <c r="F25" s="2872"/>
    </row>
    <row r="26" spans="1:13" s="1838" customFormat="1" ht="25" customHeight="1" x14ac:dyDescent="0.2">
      <c r="A26" s="2872" t="s">
        <v>1892</v>
      </c>
      <c r="B26" s="2872"/>
      <c r="C26" s="2872"/>
      <c r="D26" s="2872"/>
      <c r="E26" s="2872"/>
      <c r="F26" s="2872"/>
    </row>
    <row r="27" spans="1:13" s="1838" customFormat="1" ht="25" customHeight="1" x14ac:dyDescent="0.2">
      <c r="A27" s="2872" t="s">
        <v>1893</v>
      </c>
      <c r="B27" s="2872"/>
      <c r="C27" s="2872"/>
      <c r="D27" s="2872"/>
      <c r="E27" s="2872"/>
      <c r="F27" s="2872"/>
    </row>
    <row r="28" spans="1:13" s="1838" customFormat="1" ht="25" customHeight="1" x14ac:dyDescent="0.2">
      <c r="A28" s="2872" t="s">
        <v>1894</v>
      </c>
      <c r="B28" s="2872"/>
      <c r="C28" s="2872"/>
      <c r="D28" s="2872"/>
      <c r="E28" s="2872"/>
      <c r="F28" s="2872"/>
    </row>
    <row r="29" spans="1:13" s="1838" customFormat="1" ht="25" customHeight="1" x14ac:dyDescent="0.2">
      <c r="A29" s="2872" t="s">
        <v>1895</v>
      </c>
      <c r="B29" s="2872"/>
      <c r="C29" s="2872"/>
      <c r="D29" s="2872"/>
      <c r="E29" s="2872"/>
      <c r="F29" s="2872"/>
    </row>
    <row r="30" spans="1:13" ht="25" customHeight="1" x14ac:dyDescent="0.2">
      <c r="A30" s="2872" t="s">
        <v>1896</v>
      </c>
      <c r="B30" s="2872"/>
      <c r="C30" s="2872"/>
      <c r="D30" s="2872"/>
      <c r="E30" s="2872"/>
      <c r="F30" s="2872"/>
    </row>
    <row r="31" spans="1:13" ht="25" customHeight="1" x14ac:dyDescent="0.2">
      <c r="A31" s="2872" t="s">
        <v>1897</v>
      </c>
      <c r="B31" s="2872"/>
      <c r="C31" s="2872"/>
      <c r="D31" s="2872"/>
      <c r="E31" s="2872"/>
      <c r="F31" s="2872"/>
    </row>
    <row r="32" spans="1:13" ht="25" customHeight="1" x14ac:dyDescent="0.2">
      <c r="A32" s="2872" t="s">
        <v>1898</v>
      </c>
      <c r="B32" s="2872"/>
      <c r="C32" s="2872"/>
      <c r="D32" s="2872"/>
      <c r="E32" s="2872"/>
      <c r="F32" s="2872"/>
    </row>
    <row r="33" spans="1:6" ht="25" customHeight="1" x14ac:dyDescent="0.2">
      <c r="A33" s="2872" t="s">
        <v>1899</v>
      </c>
      <c r="B33" s="2872"/>
      <c r="C33" s="2872"/>
      <c r="D33" s="2872"/>
      <c r="E33" s="2872"/>
      <c r="F33" s="2872"/>
    </row>
    <row r="34" spans="1:6" ht="25" customHeight="1" x14ac:dyDescent="0.2">
      <c r="A34" s="2872" t="s">
        <v>1900</v>
      </c>
      <c r="B34" s="2872"/>
      <c r="C34" s="2872"/>
      <c r="D34" s="2872"/>
      <c r="E34" s="2872"/>
      <c r="F34" s="2872"/>
    </row>
    <row r="35" spans="1:6" ht="24.75" customHeight="1" x14ac:dyDescent="0.2">
      <c r="A35" s="2872" t="s">
        <v>1901</v>
      </c>
      <c r="B35" s="2872"/>
      <c r="C35" s="2872"/>
      <c r="D35" s="2872"/>
      <c r="E35" s="2872"/>
      <c r="F35" s="2872"/>
    </row>
  </sheetData>
  <mergeCells count="19">
    <mergeCell ref="A30:F30"/>
    <mergeCell ref="A2:F2"/>
    <mergeCell ref="A3:F3"/>
    <mergeCell ref="B5:B8"/>
    <mergeCell ref="C5:E6"/>
    <mergeCell ref="F5:F8"/>
    <mergeCell ref="C7:C8"/>
    <mergeCell ref="D7:D8"/>
    <mergeCell ref="E7:E8"/>
    <mergeCell ref="A25:F25"/>
    <mergeCell ref="A26:F26"/>
    <mergeCell ref="A27:F27"/>
    <mergeCell ref="A28:F28"/>
    <mergeCell ref="A29:F29"/>
    <mergeCell ref="A31:F31"/>
    <mergeCell ref="A32:F32"/>
    <mergeCell ref="A33:F33"/>
    <mergeCell ref="A34:F34"/>
    <mergeCell ref="A35:F35"/>
  </mergeCells>
  <hyperlinks>
    <hyperlink ref="A28" r:id="rId1" xr:uid="{063D855E-B574-45CA-9995-F672B08607F5}"/>
    <hyperlink ref="A25" r:id="rId2" xr:uid="{CD095310-D1F1-4A88-A77B-16190BB12835}"/>
    <hyperlink ref="A26" r:id="rId3" xr:uid="{574DDB15-BBA9-43A5-B34F-8E69E06ED4C0}"/>
    <hyperlink ref="A27" r:id="rId4" xr:uid="{70E20539-C945-44BA-A256-2AFFFDC436A2}"/>
    <hyperlink ref="A29" r:id="rId5" xr:uid="{59B68889-532F-40A8-A26C-A4F5A8787183}"/>
    <hyperlink ref="A30" r:id="rId6" xr:uid="{9C6C518E-E6BA-4A9F-91F3-36C2AE6D6CB7}"/>
    <hyperlink ref="A31" r:id="rId7" xr:uid="{945146B7-EBAB-4AB5-A3C9-84FE87CA5AB3}"/>
    <hyperlink ref="A32" r:id="rId8" xr:uid="{C87937CD-0E95-4EAA-82FA-6837DE1F43C8}"/>
    <hyperlink ref="A35" r:id="rId9" xr:uid="{FFA7E418-7005-4006-B3D5-820578D09A75}"/>
    <hyperlink ref="A33" r:id="rId10" xr:uid="{5D23F5DA-FB2C-4FA9-8034-75A1DC529991}"/>
    <hyperlink ref="A34" r:id="rId11" xr:uid="{285DD242-8C27-4AD6-93EA-C50344BF8C13}"/>
    <hyperlink ref="A1" location="Índice!A1" display="Voltar ao índice" xr:uid="{3CF51A7A-7DD8-4AAB-A57B-A393963FBF89}"/>
  </hyperlinks>
  <pageMargins left="0.39370078740157483" right="0.11811023622047245" top="0.47244094488188981" bottom="0.47244094488188981" header="0" footer="0"/>
  <pageSetup paperSize="9" orientation="portrait" verticalDpi="300" r:id="rId12"/>
  <headerFooter alignWithMargins="0"/>
  <drawing r:id="rId13"/>
</worksheet>
</file>

<file path=xl/worksheets/sheet1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18D1CF-5A76-43A4-9CA3-E1FA0E8C0095}">
  <sheetPr codeName="Sheet157">
    <pageSetUpPr fitToPage="1"/>
  </sheetPr>
  <dimension ref="A1:O36"/>
  <sheetViews>
    <sheetView showGridLines="0" workbookViewId="0">
      <selection activeCell="A3" sqref="A3:L3"/>
    </sheetView>
  </sheetViews>
  <sheetFormatPr defaultRowHeight="10" x14ac:dyDescent="0.2"/>
  <cols>
    <col min="1" max="1" width="21.453125" style="1772" customWidth="1"/>
    <col min="2" max="11" width="12.26953125" style="1772" customWidth="1"/>
    <col min="12" max="12" width="13.26953125" style="1772" customWidth="1"/>
    <col min="13" max="244" width="9.1796875" style="1772"/>
    <col min="245" max="245" width="25" style="1772" customWidth="1"/>
    <col min="246" max="246" width="12.54296875" style="1772" customWidth="1"/>
    <col min="247" max="247" width="12.7265625" style="1772" customWidth="1"/>
    <col min="248" max="248" width="8.7265625" style="1772" customWidth="1"/>
    <col min="249" max="249" width="12.54296875" style="1772" customWidth="1"/>
    <col min="250" max="250" width="11.81640625" style="1772" customWidth="1"/>
    <col min="251" max="251" width="9.54296875" style="1772" customWidth="1"/>
    <col min="252" max="252" width="12.7265625" style="1772" customWidth="1"/>
    <col min="253" max="500" width="9.1796875" style="1772"/>
    <col min="501" max="501" width="25" style="1772" customWidth="1"/>
    <col min="502" max="502" width="12.54296875" style="1772" customWidth="1"/>
    <col min="503" max="503" width="12.7265625" style="1772" customWidth="1"/>
    <col min="504" max="504" width="8.7265625" style="1772" customWidth="1"/>
    <col min="505" max="505" width="12.54296875" style="1772" customWidth="1"/>
    <col min="506" max="506" width="11.81640625" style="1772" customWidth="1"/>
    <col min="507" max="507" width="9.54296875" style="1772" customWidth="1"/>
    <col min="508" max="508" width="12.7265625" style="1772" customWidth="1"/>
    <col min="509" max="756" width="9.1796875" style="1772"/>
    <col min="757" max="757" width="25" style="1772" customWidth="1"/>
    <col min="758" max="758" width="12.54296875" style="1772" customWidth="1"/>
    <col min="759" max="759" width="12.7265625" style="1772" customWidth="1"/>
    <col min="760" max="760" width="8.7265625" style="1772" customWidth="1"/>
    <col min="761" max="761" width="12.54296875" style="1772" customWidth="1"/>
    <col min="762" max="762" width="11.81640625" style="1772" customWidth="1"/>
    <col min="763" max="763" width="9.54296875" style="1772" customWidth="1"/>
    <col min="764" max="764" width="12.7265625" style="1772" customWidth="1"/>
    <col min="765" max="1012" width="9.1796875" style="1772"/>
    <col min="1013" max="1013" width="25" style="1772" customWidth="1"/>
    <col min="1014" max="1014" width="12.54296875" style="1772" customWidth="1"/>
    <col min="1015" max="1015" width="12.7265625" style="1772" customWidth="1"/>
    <col min="1016" max="1016" width="8.7265625" style="1772" customWidth="1"/>
    <col min="1017" max="1017" width="12.54296875" style="1772" customWidth="1"/>
    <col min="1018" max="1018" width="11.81640625" style="1772" customWidth="1"/>
    <col min="1019" max="1019" width="9.54296875" style="1772" customWidth="1"/>
    <col min="1020" max="1020" width="12.7265625" style="1772" customWidth="1"/>
    <col min="1021" max="1268" width="9.1796875" style="1772"/>
    <col min="1269" max="1269" width="25" style="1772" customWidth="1"/>
    <col min="1270" max="1270" width="12.54296875" style="1772" customWidth="1"/>
    <col min="1271" max="1271" width="12.7265625" style="1772" customWidth="1"/>
    <col min="1272" max="1272" width="8.7265625" style="1772" customWidth="1"/>
    <col min="1273" max="1273" width="12.54296875" style="1772" customWidth="1"/>
    <col min="1274" max="1274" width="11.81640625" style="1772" customWidth="1"/>
    <col min="1275" max="1275" width="9.54296875" style="1772" customWidth="1"/>
    <col min="1276" max="1276" width="12.7265625" style="1772" customWidth="1"/>
    <col min="1277" max="1524" width="9.1796875" style="1772"/>
    <col min="1525" max="1525" width="25" style="1772" customWidth="1"/>
    <col min="1526" max="1526" width="12.54296875" style="1772" customWidth="1"/>
    <col min="1527" max="1527" width="12.7265625" style="1772" customWidth="1"/>
    <col min="1528" max="1528" width="8.7265625" style="1772" customWidth="1"/>
    <col min="1529" max="1529" width="12.54296875" style="1772" customWidth="1"/>
    <col min="1530" max="1530" width="11.81640625" style="1772" customWidth="1"/>
    <col min="1531" max="1531" width="9.54296875" style="1772" customWidth="1"/>
    <col min="1532" max="1532" width="12.7265625" style="1772" customWidth="1"/>
    <col min="1533" max="1780" width="9.1796875" style="1772"/>
    <col min="1781" max="1781" width="25" style="1772" customWidth="1"/>
    <col min="1782" max="1782" width="12.54296875" style="1772" customWidth="1"/>
    <col min="1783" max="1783" width="12.7265625" style="1772" customWidth="1"/>
    <col min="1784" max="1784" width="8.7265625" style="1772" customWidth="1"/>
    <col min="1785" max="1785" width="12.54296875" style="1772" customWidth="1"/>
    <col min="1786" max="1786" width="11.81640625" style="1772" customWidth="1"/>
    <col min="1787" max="1787" width="9.54296875" style="1772" customWidth="1"/>
    <col min="1788" max="1788" width="12.7265625" style="1772" customWidth="1"/>
    <col min="1789" max="2036" width="9.1796875" style="1772"/>
    <col min="2037" max="2037" width="25" style="1772" customWidth="1"/>
    <col min="2038" max="2038" width="12.54296875" style="1772" customWidth="1"/>
    <col min="2039" max="2039" width="12.7265625" style="1772" customWidth="1"/>
    <col min="2040" max="2040" width="8.7265625" style="1772" customWidth="1"/>
    <col min="2041" max="2041" width="12.54296875" style="1772" customWidth="1"/>
    <col min="2042" max="2042" width="11.81640625" style="1772" customWidth="1"/>
    <col min="2043" max="2043" width="9.54296875" style="1772" customWidth="1"/>
    <col min="2044" max="2044" width="12.7265625" style="1772" customWidth="1"/>
    <col min="2045" max="2292" width="9.1796875" style="1772"/>
    <col min="2293" max="2293" width="25" style="1772" customWidth="1"/>
    <col min="2294" max="2294" width="12.54296875" style="1772" customWidth="1"/>
    <col min="2295" max="2295" width="12.7265625" style="1772" customWidth="1"/>
    <col min="2296" max="2296" width="8.7265625" style="1772" customWidth="1"/>
    <col min="2297" max="2297" width="12.54296875" style="1772" customWidth="1"/>
    <col min="2298" max="2298" width="11.81640625" style="1772" customWidth="1"/>
    <col min="2299" max="2299" width="9.54296875" style="1772" customWidth="1"/>
    <col min="2300" max="2300" width="12.7265625" style="1772" customWidth="1"/>
    <col min="2301" max="2548" width="9.1796875" style="1772"/>
    <col min="2549" max="2549" width="25" style="1772" customWidth="1"/>
    <col min="2550" max="2550" width="12.54296875" style="1772" customWidth="1"/>
    <col min="2551" max="2551" width="12.7265625" style="1772" customWidth="1"/>
    <col min="2552" max="2552" width="8.7265625" style="1772" customWidth="1"/>
    <col min="2553" max="2553" width="12.54296875" style="1772" customWidth="1"/>
    <col min="2554" max="2554" width="11.81640625" style="1772" customWidth="1"/>
    <col min="2555" max="2555" width="9.54296875" style="1772" customWidth="1"/>
    <col min="2556" max="2556" width="12.7265625" style="1772" customWidth="1"/>
    <col min="2557" max="2804" width="9.1796875" style="1772"/>
    <col min="2805" max="2805" width="25" style="1772" customWidth="1"/>
    <col min="2806" max="2806" width="12.54296875" style="1772" customWidth="1"/>
    <col min="2807" max="2807" width="12.7265625" style="1772" customWidth="1"/>
    <col min="2808" max="2808" width="8.7265625" style="1772" customWidth="1"/>
    <col min="2809" max="2809" width="12.54296875" style="1772" customWidth="1"/>
    <col min="2810" max="2810" width="11.81640625" style="1772" customWidth="1"/>
    <col min="2811" max="2811" width="9.54296875" style="1772" customWidth="1"/>
    <col min="2812" max="2812" width="12.7265625" style="1772" customWidth="1"/>
    <col min="2813" max="3060" width="9.1796875" style="1772"/>
    <col min="3061" max="3061" width="25" style="1772" customWidth="1"/>
    <col min="3062" max="3062" width="12.54296875" style="1772" customWidth="1"/>
    <col min="3063" max="3063" width="12.7265625" style="1772" customWidth="1"/>
    <col min="3064" max="3064" width="8.7265625" style="1772" customWidth="1"/>
    <col min="3065" max="3065" width="12.54296875" style="1772" customWidth="1"/>
    <col min="3066" max="3066" width="11.81640625" style="1772" customWidth="1"/>
    <col min="3067" max="3067" width="9.54296875" style="1772" customWidth="1"/>
    <col min="3068" max="3068" width="12.7265625" style="1772" customWidth="1"/>
    <col min="3069" max="3316" width="9.1796875" style="1772"/>
    <col min="3317" max="3317" width="25" style="1772" customWidth="1"/>
    <col min="3318" max="3318" width="12.54296875" style="1772" customWidth="1"/>
    <col min="3319" max="3319" width="12.7265625" style="1772" customWidth="1"/>
    <col min="3320" max="3320" width="8.7265625" style="1772" customWidth="1"/>
    <col min="3321" max="3321" width="12.54296875" style="1772" customWidth="1"/>
    <col min="3322" max="3322" width="11.81640625" style="1772" customWidth="1"/>
    <col min="3323" max="3323" width="9.54296875" style="1772" customWidth="1"/>
    <col min="3324" max="3324" width="12.7265625" style="1772" customWidth="1"/>
    <col min="3325" max="3572" width="9.1796875" style="1772"/>
    <col min="3573" max="3573" width="25" style="1772" customWidth="1"/>
    <col min="3574" max="3574" width="12.54296875" style="1772" customWidth="1"/>
    <col min="3575" max="3575" width="12.7265625" style="1772" customWidth="1"/>
    <col min="3576" max="3576" width="8.7265625" style="1772" customWidth="1"/>
    <col min="3577" max="3577" width="12.54296875" style="1772" customWidth="1"/>
    <col min="3578" max="3578" width="11.81640625" style="1772" customWidth="1"/>
    <col min="3579" max="3579" width="9.54296875" style="1772" customWidth="1"/>
    <col min="3580" max="3580" width="12.7265625" style="1772" customWidth="1"/>
    <col min="3581" max="3828" width="9.1796875" style="1772"/>
    <col min="3829" max="3829" width="25" style="1772" customWidth="1"/>
    <col min="3830" max="3830" width="12.54296875" style="1772" customWidth="1"/>
    <col min="3831" max="3831" width="12.7265625" style="1772" customWidth="1"/>
    <col min="3832" max="3832" width="8.7265625" style="1772" customWidth="1"/>
    <col min="3833" max="3833" width="12.54296875" style="1772" customWidth="1"/>
    <col min="3834" max="3834" width="11.81640625" style="1772" customWidth="1"/>
    <col min="3835" max="3835" width="9.54296875" style="1772" customWidth="1"/>
    <col min="3836" max="3836" width="12.7265625" style="1772" customWidth="1"/>
    <col min="3837" max="4084" width="9.1796875" style="1772"/>
    <col min="4085" max="4085" width="25" style="1772" customWidth="1"/>
    <col min="4086" max="4086" width="12.54296875" style="1772" customWidth="1"/>
    <col min="4087" max="4087" width="12.7265625" style="1772" customWidth="1"/>
    <col min="4088" max="4088" width="8.7265625" style="1772" customWidth="1"/>
    <col min="4089" max="4089" width="12.54296875" style="1772" customWidth="1"/>
    <col min="4090" max="4090" width="11.81640625" style="1772" customWidth="1"/>
    <col min="4091" max="4091" width="9.54296875" style="1772" customWidth="1"/>
    <col min="4092" max="4092" width="12.7265625" style="1772" customWidth="1"/>
    <col min="4093" max="4340" width="9.1796875" style="1772"/>
    <col min="4341" max="4341" width="25" style="1772" customWidth="1"/>
    <col min="4342" max="4342" width="12.54296875" style="1772" customWidth="1"/>
    <col min="4343" max="4343" width="12.7265625" style="1772" customWidth="1"/>
    <col min="4344" max="4344" width="8.7265625" style="1772" customWidth="1"/>
    <col min="4345" max="4345" width="12.54296875" style="1772" customWidth="1"/>
    <col min="4346" max="4346" width="11.81640625" style="1772" customWidth="1"/>
    <col min="4347" max="4347" width="9.54296875" style="1772" customWidth="1"/>
    <col min="4348" max="4348" width="12.7265625" style="1772" customWidth="1"/>
    <col min="4349" max="4596" width="9.1796875" style="1772"/>
    <col min="4597" max="4597" width="25" style="1772" customWidth="1"/>
    <col min="4598" max="4598" width="12.54296875" style="1772" customWidth="1"/>
    <col min="4599" max="4599" width="12.7265625" style="1772" customWidth="1"/>
    <col min="4600" max="4600" width="8.7265625" style="1772" customWidth="1"/>
    <col min="4601" max="4601" width="12.54296875" style="1772" customWidth="1"/>
    <col min="4602" max="4602" width="11.81640625" style="1772" customWidth="1"/>
    <col min="4603" max="4603" width="9.54296875" style="1772" customWidth="1"/>
    <col min="4604" max="4604" width="12.7265625" style="1772" customWidth="1"/>
    <col min="4605" max="4852" width="9.1796875" style="1772"/>
    <col min="4853" max="4853" width="25" style="1772" customWidth="1"/>
    <col min="4854" max="4854" width="12.54296875" style="1772" customWidth="1"/>
    <col min="4855" max="4855" width="12.7265625" style="1772" customWidth="1"/>
    <col min="4856" max="4856" width="8.7265625" style="1772" customWidth="1"/>
    <col min="4857" max="4857" width="12.54296875" style="1772" customWidth="1"/>
    <col min="4858" max="4858" width="11.81640625" style="1772" customWidth="1"/>
    <col min="4859" max="4859" width="9.54296875" style="1772" customWidth="1"/>
    <col min="4860" max="4860" width="12.7265625" style="1772" customWidth="1"/>
    <col min="4861" max="5108" width="9.1796875" style="1772"/>
    <col min="5109" max="5109" width="25" style="1772" customWidth="1"/>
    <col min="5110" max="5110" width="12.54296875" style="1772" customWidth="1"/>
    <col min="5111" max="5111" width="12.7265625" style="1772" customWidth="1"/>
    <col min="5112" max="5112" width="8.7265625" style="1772" customWidth="1"/>
    <col min="5113" max="5113" width="12.54296875" style="1772" customWidth="1"/>
    <col min="5114" max="5114" width="11.81640625" style="1772" customWidth="1"/>
    <col min="5115" max="5115" width="9.54296875" style="1772" customWidth="1"/>
    <col min="5116" max="5116" width="12.7265625" style="1772" customWidth="1"/>
    <col min="5117" max="5364" width="9.1796875" style="1772"/>
    <col min="5365" max="5365" width="25" style="1772" customWidth="1"/>
    <col min="5366" max="5366" width="12.54296875" style="1772" customWidth="1"/>
    <col min="5367" max="5367" width="12.7265625" style="1772" customWidth="1"/>
    <col min="5368" max="5368" width="8.7265625" style="1772" customWidth="1"/>
    <col min="5369" max="5369" width="12.54296875" style="1772" customWidth="1"/>
    <col min="5370" max="5370" width="11.81640625" style="1772" customWidth="1"/>
    <col min="5371" max="5371" width="9.54296875" style="1772" customWidth="1"/>
    <col min="5372" max="5372" width="12.7265625" style="1772" customWidth="1"/>
    <col min="5373" max="5620" width="9.1796875" style="1772"/>
    <col min="5621" max="5621" width="25" style="1772" customWidth="1"/>
    <col min="5622" max="5622" width="12.54296875" style="1772" customWidth="1"/>
    <col min="5623" max="5623" width="12.7265625" style="1772" customWidth="1"/>
    <col min="5624" max="5624" width="8.7265625" style="1772" customWidth="1"/>
    <col min="5625" max="5625" width="12.54296875" style="1772" customWidth="1"/>
    <col min="5626" max="5626" width="11.81640625" style="1772" customWidth="1"/>
    <col min="5627" max="5627" width="9.54296875" style="1772" customWidth="1"/>
    <col min="5628" max="5628" width="12.7265625" style="1772" customWidth="1"/>
    <col min="5629" max="5876" width="9.1796875" style="1772"/>
    <col min="5877" max="5877" width="25" style="1772" customWidth="1"/>
    <col min="5878" max="5878" width="12.54296875" style="1772" customWidth="1"/>
    <col min="5879" max="5879" width="12.7265625" style="1772" customWidth="1"/>
    <col min="5880" max="5880" width="8.7265625" style="1772" customWidth="1"/>
    <col min="5881" max="5881" width="12.54296875" style="1772" customWidth="1"/>
    <col min="5882" max="5882" width="11.81640625" style="1772" customWidth="1"/>
    <col min="5883" max="5883" width="9.54296875" style="1772" customWidth="1"/>
    <col min="5884" max="5884" width="12.7265625" style="1772" customWidth="1"/>
    <col min="5885" max="6132" width="9.1796875" style="1772"/>
    <col min="6133" max="6133" width="25" style="1772" customWidth="1"/>
    <col min="6134" max="6134" width="12.54296875" style="1772" customWidth="1"/>
    <col min="6135" max="6135" width="12.7265625" style="1772" customWidth="1"/>
    <col min="6136" max="6136" width="8.7265625" style="1772" customWidth="1"/>
    <col min="6137" max="6137" width="12.54296875" style="1772" customWidth="1"/>
    <col min="6138" max="6138" width="11.81640625" style="1772" customWidth="1"/>
    <col min="6139" max="6139" width="9.54296875" style="1772" customWidth="1"/>
    <col min="6140" max="6140" width="12.7265625" style="1772" customWidth="1"/>
    <col min="6141" max="6388" width="9.1796875" style="1772"/>
    <col min="6389" max="6389" width="25" style="1772" customWidth="1"/>
    <col min="6390" max="6390" width="12.54296875" style="1772" customWidth="1"/>
    <col min="6391" max="6391" width="12.7265625" style="1772" customWidth="1"/>
    <col min="6392" max="6392" width="8.7265625" style="1772" customWidth="1"/>
    <col min="6393" max="6393" width="12.54296875" style="1772" customWidth="1"/>
    <col min="6394" max="6394" width="11.81640625" style="1772" customWidth="1"/>
    <col min="6395" max="6395" width="9.54296875" style="1772" customWidth="1"/>
    <col min="6396" max="6396" width="12.7265625" style="1772" customWidth="1"/>
    <col min="6397" max="6644" width="9.1796875" style="1772"/>
    <col min="6645" max="6645" width="25" style="1772" customWidth="1"/>
    <col min="6646" max="6646" width="12.54296875" style="1772" customWidth="1"/>
    <col min="6647" max="6647" width="12.7265625" style="1772" customWidth="1"/>
    <col min="6648" max="6648" width="8.7265625" style="1772" customWidth="1"/>
    <col min="6649" max="6649" width="12.54296875" style="1772" customWidth="1"/>
    <col min="6650" max="6650" width="11.81640625" style="1772" customWidth="1"/>
    <col min="6651" max="6651" width="9.54296875" style="1772" customWidth="1"/>
    <col min="6652" max="6652" width="12.7265625" style="1772" customWidth="1"/>
    <col min="6653" max="6900" width="9.1796875" style="1772"/>
    <col min="6901" max="6901" width="25" style="1772" customWidth="1"/>
    <col min="6902" max="6902" width="12.54296875" style="1772" customWidth="1"/>
    <col min="6903" max="6903" width="12.7265625" style="1772" customWidth="1"/>
    <col min="6904" max="6904" width="8.7265625" style="1772" customWidth="1"/>
    <col min="6905" max="6905" width="12.54296875" style="1772" customWidth="1"/>
    <col min="6906" max="6906" width="11.81640625" style="1772" customWidth="1"/>
    <col min="6907" max="6907" width="9.54296875" style="1772" customWidth="1"/>
    <col min="6908" max="6908" width="12.7265625" style="1772" customWidth="1"/>
    <col min="6909" max="7156" width="9.1796875" style="1772"/>
    <col min="7157" max="7157" width="25" style="1772" customWidth="1"/>
    <col min="7158" max="7158" width="12.54296875" style="1772" customWidth="1"/>
    <col min="7159" max="7159" width="12.7265625" style="1772" customWidth="1"/>
    <col min="7160" max="7160" width="8.7265625" style="1772" customWidth="1"/>
    <col min="7161" max="7161" width="12.54296875" style="1772" customWidth="1"/>
    <col min="7162" max="7162" width="11.81640625" style="1772" customWidth="1"/>
    <col min="7163" max="7163" width="9.54296875" style="1772" customWidth="1"/>
    <col min="7164" max="7164" width="12.7265625" style="1772" customWidth="1"/>
    <col min="7165" max="7412" width="9.1796875" style="1772"/>
    <col min="7413" max="7413" width="25" style="1772" customWidth="1"/>
    <col min="7414" max="7414" width="12.54296875" style="1772" customWidth="1"/>
    <col min="7415" max="7415" width="12.7265625" style="1772" customWidth="1"/>
    <col min="7416" max="7416" width="8.7265625" style="1772" customWidth="1"/>
    <col min="7417" max="7417" width="12.54296875" style="1772" customWidth="1"/>
    <col min="7418" max="7418" width="11.81640625" style="1772" customWidth="1"/>
    <col min="7419" max="7419" width="9.54296875" style="1772" customWidth="1"/>
    <col min="7420" max="7420" width="12.7265625" style="1772" customWidth="1"/>
    <col min="7421" max="7668" width="9.1796875" style="1772"/>
    <col min="7669" max="7669" width="25" style="1772" customWidth="1"/>
    <col min="7670" max="7670" width="12.54296875" style="1772" customWidth="1"/>
    <col min="7671" max="7671" width="12.7265625" style="1772" customWidth="1"/>
    <col min="7672" max="7672" width="8.7265625" style="1772" customWidth="1"/>
    <col min="7673" max="7673" width="12.54296875" style="1772" customWidth="1"/>
    <col min="7674" max="7674" width="11.81640625" style="1772" customWidth="1"/>
    <col min="7675" max="7675" width="9.54296875" style="1772" customWidth="1"/>
    <col min="7676" max="7676" width="12.7265625" style="1772" customWidth="1"/>
    <col min="7677" max="7924" width="9.1796875" style="1772"/>
    <col min="7925" max="7925" width="25" style="1772" customWidth="1"/>
    <col min="7926" max="7926" width="12.54296875" style="1772" customWidth="1"/>
    <col min="7927" max="7927" width="12.7265625" style="1772" customWidth="1"/>
    <col min="7928" max="7928" width="8.7265625" style="1772" customWidth="1"/>
    <col min="7929" max="7929" width="12.54296875" style="1772" customWidth="1"/>
    <col min="7930" max="7930" width="11.81640625" style="1772" customWidth="1"/>
    <col min="7931" max="7931" width="9.54296875" style="1772" customWidth="1"/>
    <col min="7932" max="7932" width="12.7265625" style="1772" customWidth="1"/>
    <col min="7933" max="8180" width="9.1796875" style="1772"/>
    <col min="8181" max="8181" width="25" style="1772" customWidth="1"/>
    <col min="8182" max="8182" width="12.54296875" style="1772" customWidth="1"/>
    <col min="8183" max="8183" width="12.7265625" style="1772" customWidth="1"/>
    <col min="8184" max="8184" width="8.7265625" style="1772" customWidth="1"/>
    <col min="8185" max="8185" width="12.54296875" style="1772" customWidth="1"/>
    <col min="8186" max="8186" width="11.81640625" style="1772" customWidth="1"/>
    <col min="8187" max="8187" width="9.54296875" style="1772" customWidth="1"/>
    <col min="8188" max="8188" width="12.7265625" style="1772" customWidth="1"/>
    <col min="8189" max="8436" width="9.1796875" style="1772"/>
    <col min="8437" max="8437" width="25" style="1772" customWidth="1"/>
    <col min="8438" max="8438" width="12.54296875" style="1772" customWidth="1"/>
    <col min="8439" max="8439" width="12.7265625" style="1772" customWidth="1"/>
    <col min="8440" max="8440" width="8.7265625" style="1772" customWidth="1"/>
    <col min="8441" max="8441" width="12.54296875" style="1772" customWidth="1"/>
    <col min="8442" max="8442" width="11.81640625" style="1772" customWidth="1"/>
    <col min="8443" max="8443" width="9.54296875" style="1772" customWidth="1"/>
    <col min="8444" max="8444" width="12.7265625" style="1772" customWidth="1"/>
    <col min="8445" max="8692" width="9.1796875" style="1772"/>
    <col min="8693" max="8693" width="25" style="1772" customWidth="1"/>
    <col min="8694" max="8694" width="12.54296875" style="1772" customWidth="1"/>
    <col min="8695" max="8695" width="12.7265625" style="1772" customWidth="1"/>
    <col min="8696" max="8696" width="8.7265625" style="1772" customWidth="1"/>
    <col min="8697" max="8697" width="12.54296875" style="1772" customWidth="1"/>
    <col min="8698" max="8698" width="11.81640625" style="1772" customWidth="1"/>
    <col min="8699" max="8699" width="9.54296875" style="1772" customWidth="1"/>
    <col min="8700" max="8700" width="12.7265625" style="1772" customWidth="1"/>
    <col min="8701" max="8948" width="9.1796875" style="1772"/>
    <col min="8949" max="8949" width="25" style="1772" customWidth="1"/>
    <col min="8950" max="8950" width="12.54296875" style="1772" customWidth="1"/>
    <col min="8951" max="8951" width="12.7265625" style="1772" customWidth="1"/>
    <col min="8952" max="8952" width="8.7265625" style="1772" customWidth="1"/>
    <col min="8953" max="8953" width="12.54296875" style="1772" customWidth="1"/>
    <col min="8954" max="8954" width="11.81640625" style="1772" customWidth="1"/>
    <col min="8955" max="8955" width="9.54296875" style="1772" customWidth="1"/>
    <col min="8956" max="8956" width="12.7265625" style="1772" customWidth="1"/>
    <col min="8957" max="9204" width="9.1796875" style="1772"/>
    <col min="9205" max="9205" width="25" style="1772" customWidth="1"/>
    <col min="9206" max="9206" width="12.54296875" style="1772" customWidth="1"/>
    <col min="9207" max="9207" width="12.7265625" style="1772" customWidth="1"/>
    <col min="9208" max="9208" width="8.7265625" style="1772" customWidth="1"/>
    <col min="9209" max="9209" width="12.54296875" style="1772" customWidth="1"/>
    <col min="9210" max="9210" width="11.81640625" style="1772" customWidth="1"/>
    <col min="9211" max="9211" width="9.54296875" style="1772" customWidth="1"/>
    <col min="9212" max="9212" width="12.7265625" style="1772" customWidth="1"/>
    <col min="9213" max="9460" width="9.1796875" style="1772"/>
    <col min="9461" max="9461" width="25" style="1772" customWidth="1"/>
    <col min="9462" max="9462" width="12.54296875" style="1772" customWidth="1"/>
    <col min="9463" max="9463" width="12.7265625" style="1772" customWidth="1"/>
    <col min="9464" max="9464" width="8.7265625" style="1772" customWidth="1"/>
    <col min="9465" max="9465" width="12.54296875" style="1772" customWidth="1"/>
    <col min="9466" max="9466" width="11.81640625" style="1772" customWidth="1"/>
    <col min="9467" max="9467" width="9.54296875" style="1772" customWidth="1"/>
    <col min="9468" max="9468" width="12.7265625" style="1772" customWidth="1"/>
    <col min="9469" max="9716" width="9.1796875" style="1772"/>
    <col min="9717" max="9717" width="25" style="1772" customWidth="1"/>
    <col min="9718" max="9718" width="12.54296875" style="1772" customWidth="1"/>
    <col min="9719" max="9719" width="12.7265625" style="1772" customWidth="1"/>
    <col min="9720" max="9720" width="8.7265625" style="1772" customWidth="1"/>
    <col min="9721" max="9721" width="12.54296875" style="1772" customWidth="1"/>
    <col min="9722" max="9722" width="11.81640625" style="1772" customWidth="1"/>
    <col min="9723" max="9723" width="9.54296875" style="1772" customWidth="1"/>
    <col min="9724" max="9724" width="12.7265625" style="1772" customWidth="1"/>
    <col min="9725" max="9972" width="9.1796875" style="1772"/>
    <col min="9973" max="9973" width="25" style="1772" customWidth="1"/>
    <col min="9974" max="9974" width="12.54296875" style="1772" customWidth="1"/>
    <col min="9975" max="9975" width="12.7265625" style="1772" customWidth="1"/>
    <col min="9976" max="9976" width="8.7265625" style="1772" customWidth="1"/>
    <col min="9977" max="9977" width="12.54296875" style="1772" customWidth="1"/>
    <col min="9978" max="9978" width="11.81640625" style="1772" customWidth="1"/>
    <col min="9979" max="9979" width="9.54296875" style="1772" customWidth="1"/>
    <col min="9980" max="9980" width="12.7265625" style="1772" customWidth="1"/>
    <col min="9981" max="10228" width="9.1796875" style="1772"/>
    <col min="10229" max="10229" width="25" style="1772" customWidth="1"/>
    <col min="10230" max="10230" width="12.54296875" style="1772" customWidth="1"/>
    <col min="10231" max="10231" width="12.7265625" style="1772" customWidth="1"/>
    <col min="10232" max="10232" width="8.7265625" style="1772" customWidth="1"/>
    <col min="10233" max="10233" width="12.54296875" style="1772" customWidth="1"/>
    <col min="10234" max="10234" width="11.81640625" style="1772" customWidth="1"/>
    <col min="10235" max="10235" width="9.54296875" style="1772" customWidth="1"/>
    <col min="10236" max="10236" width="12.7265625" style="1772" customWidth="1"/>
    <col min="10237" max="10484" width="9.1796875" style="1772"/>
    <col min="10485" max="10485" width="25" style="1772" customWidth="1"/>
    <col min="10486" max="10486" width="12.54296875" style="1772" customWidth="1"/>
    <col min="10487" max="10487" width="12.7265625" style="1772" customWidth="1"/>
    <col min="10488" max="10488" width="8.7265625" style="1772" customWidth="1"/>
    <col min="10489" max="10489" width="12.54296875" style="1772" customWidth="1"/>
    <col min="10490" max="10490" width="11.81640625" style="1772" customWidth="1"/>
    <col min="10491" max="10491" width="9.54296875" style="1772" customWidth="1"/>
    <col min="10492" max="10492" width="12.7265625" style="1772" customWidth="1"/>
    <col min="10493" max="10740" width="9.1796875" style="1772"/>
    <col min="10741" max="10741" width="25" style="1772" customWidth="1"/>
    <col min="10742" max="10742" width="12.54296875" style="1772" customWidth="1"/>
    <col min="10743" max="10743" width="12.7265625" style="1772" customWidth="1"/>
    <col min="10744" max="10744" width="8.7265625" style="1772" customWidth="1"/>
    <col min="10745" max="10745" width="12.54296875" style="1772" customWidth="1"/>
    <col min="10746" max="10746" width="11.81640625" style="1772" customWidth="1"/>
    <col min="10747" max="10747" width="9.54296875" style="1772" customWidth="1"/>
    <col min="10748" max="10748" width="12.7265625" style="1772" customWidth="1"/>
    <col min="10749" max="10996" width="9.1796875" style="1772"/>
    <col min="10997" max="10997" width="25" style="1772" customWidth="1"/>
    <col min="10998" max="10998" width="12.54296875" style="1772" customWidth="1"/>
    <col min="10999" max="10999" width="12.7265625" style="1772" customWidth="1"/>
    <col min="11000" max="11000" width="8.7265625" style="1772" customWidth="1"/>
    <col min="11001" max="11001" width="12.54296875" style="1772" customWidth="1"/>
    <col min="11002" max="11002" width="11.81640625" style="1772" customWidth="1"/>
    <col min="11003" max="11003" width="9.54296875" style="1772" customWidth="1"/>
    <col min="11004" max="11004" width="12.7265625" style="1772" customWidth="1"/>
    <col min="11005" max="11252" width="9.1796875" style="1772"/>
    <col min="11253" max="11253" width="25" style="1772" customWidth="1"/>
    <col min="11254" max="11254" width="12.54296875" style="1772" customWidth="1"/>
    <col min="11255" max="11255" width="12.7265625" style="1772" customWidth="1"/>
    <col min="11256" max="11256" width="8.7265625" style="1772" customWidth="1"/>
    <col min="11257" max="11257" width="12.54296875" style="1772" customWidth="1"/>
    <col min="11258" max="11258" width="11.81640625" style="1772" customWidth="1"/>
    <col min="11259" max="11259" width="9.54296875" style="1772" customWidth="1"/>
    <col min="11260" max="11260" width="12.7265625" style="1772" customWidth="1"/>
    <col min="11261" max="11508" width="9.1796875" style="1772"/>
    <col min="11509" max="11509" width="25" style="1772" customWidth="1"/>
    <col min="11510" max="11510" width="12.54296875" style="1772" customWidth="1"/>
    <col min="11511" max="11511" width="12.7265625" style="1772" customWidth="1"/>
    <col min="11512" max="11512" width="8.7265625" style="1772" customWidth="1"/>
    <col min="11513" max="11513" width="12.54296875" style="1772" customWidth="1"/>
    <col min="11514" max="11514" width="11.81640625" style="1772" customWidth="1"/>
    <col min="11515" max="11515" width="9.54296875" style="1772" customWidth="1"/>
    <col min="11516" max="11516" width="12.7265625" style="1772" customWidth="1"/>
    <col min="11517" max="11764" width="9.1796875" style="1772"/>
    <col min="11765" max="11765" width="25" style="1772" customWidth="1"/>
    <col min="11766" max="11766" width="12.54296875" style="1772" customWidth="1"/>
    <col min="11767" max="11767" width="12.7265625" style="1772" customWidth="1"/>
    <col min="11768" max="11768" width="8.7265625" style="1772" customWidth="1"/>
    <col min="11769" max="11769" width="12.54296875" style="1772" customWidth="1"/>
    <col min="11770" max="11770" width="11.81640625" style="1772" customWidth="1"/>
    <col min="11771" max="11771" width="9.54296875" style="1772" customWidth="1"/>
    <col min="11772" max="11772" width="12.7265625" style="1772" customWidth="1"/>
    <col min="11773" max="12020" width="9.1796875" style="1772"/>
    <col min="12021" max="12021" width="25" style="1772" customWidth="1"/>
    <col min="12022" max="12022" width="12.54296875" style="1772" customWidth="1"/>
    <col min="12023" max="12023" width="12.7265625" style="1772" customWidth="1"/>
    <col min="12024" max="12024" width="8.7265625" style="1772" customWidth="1"/>
    <col min="12025" max="12025" width="12.54296875" style="1772" customWidth="1"/>
    <col min="12026" max="12026" width="11.81640625" style="1772" customWidth="1"/>
    <col min="12027" max="12027" width="9.54296875" style="1772" customWidth="1"/>
    <col min="12028" max="12028" width="12.7265625" style="1772" customWidth="1"/>
    <col min="12029" max="12276" width="9.1796875" style="1772"/>
    <col min="12277" max="12277" width="25" style="1772" customWidth="1"/>
    <col min="12278" max="12278" width="12.54296875" style="1772" customWidth="1"/>
    <col min="12279" max="12279" width="12.7265625" style="1772" customWidth="1"/>
    <col min="12280" max="12280" width="8.7265625" style="1772" customWidth="1"/>
    <col min="12281" max="12281" width="12.54296875" style="1772" customWidth="1"/>
    <col min="12282" max="12282" width="11.81640625" style="1772" customWidth="1"/>
    <col min="12283" max="12283" width="9.54296875" style="1772" customWidth="1"/>
    <col min="12284" max="12284" width="12.7265625" style="1772" customWidth="1"/>
    <col min="12285" max="12532" width="9.1796875" style="1772"/>
    <col min="12533" max="12533" width="25" style="1772" customWidth="1"/>
    <col min="12534" max="12534" width="12.54296875" style="1772" customWidth="1"/>
    <col min="12535" max="12535" width="12.7265625" style="1772" customWidth="1"/>
    <col min="12536" max="12536" width="8.7265625" style="1772" customWidth="1"/>
    <col min="12537" max="12537" width="12.54296875" style="1772" customWidth="1"/>
    <col min="12538" max="12538" width="11.81640625" style="1772" customWidth="1"/>
    <col min="12539" max="12539" width="9.54296875" style="1772" customWidth="1"/>
    <col min="12540" max="12540" width="12.7265625" style="1772" customWidth="1"/>
    <col min="12541" max="12788" width="9.1796875" style="1772"/>
    <col min="12789" max="12789" width="25" style="1772" customWidth="1"/>
    <col min="12790" max="12790" width="12.54296875" style="1772" customWidth="1"/>
    <col min="12791" max="12791" width="12.7265625" style="1772" customWidth="1"/>
    <col min="12792" max="12792" width="8.7265625" style="1772" customWidth="1"/>
    <col min="12793" max="12793" width="12.54296875" style="1772" customWidth="1"/>
    <col min="12794" max="12794" width="11.81640625" style="1772" customWidth="1"/>
    <col min="12795" max="12795" width="9.54296875" style="1772" customWidth="1"/>
    <col min="12796" max="12796" width="12.7265625" style="1772" customWidth="1"/>
    <col min="12797" max="13044" width="9.1796875" style="1772"/>
    <col min="13045" max="13045" width="25" style="1772" customWidth="1"/>
    <col min="13046" max="13046" width="12.54296875" style="1772" customWidth="1"/>
    <col min="13047" max="13047" width="12.7265625" style="1772" customWidth="1"/>
    <col min="13048" max="13048" width="8.7265625" style="1772" customWidth="1"/>
    <col min="13049" max="13049" width="12.54296875" style="1772" customWidth="1"/>
    <col min="13050" max="13050" width="11.81640625" style="1772" customWidth="1"/>
    <col min="13051" max="13051" width="9.54296875" style="1772" customWidth="1"/>
    <col min="13052" max="13052" width="12.7265625" style="1772" customWidth="1"/>
    <col min="13053" max="13300" width="9.1796875" style="1772"/>
    <col min="13301" max="13301" width="25" style="1772" customWidth="1"/>
    <col min="13302" max="13302" width="12.54296875" style="1772" customWidth="1"/>
    <col min="13303" max="13303" width="12.7265625" style="1772" customWidth="1"/>
    <col min="13304" max="13304" width="8.7265625" style="1772" customWidth="1"/>
    <col min="13305" max="13305" width="12.54296875" style="1772" customWidth="1"/>
    <col min="13306" max="13306" width="11.81640625" style="1772" customWidth="1"/>
    <col min="13307" max="13307" width="9.54296875" style="1772" customWidth="1"/>
    <col min="13308" max="13308" width="12.7265625" style="1772" customWidth="1"/>
    <col min="13309" max="13556" width="9.1796875" style="1772"/>
    <col min="13557" max="13557" width="25" style="1772" customWidth="1"/>
    <col min="13558" max="13558" width="12.54296875" style="1772" customWidth="1"/>
    <col min="13559" max="13559" width="12.7265625" style="1772" customWidth="1"/>
    <col min="13560" max="13560" width="8.7265625" style="1772" customWidth="1"/>
    <col min="13561" max="13561" width="12.54296875" style="1772" customWidth="1"/>
    <col min="13562" max="13562" width="11.81640625" style="1772" customWidth="1"/>
    <col min="13563" max="13563" width="9.54296875" style="1772" customWidth="1"/>
    <col min="13564" max="13564" width="12.7265625" style="1772" customWidth="1"/>
    <col min="13565" max="13812" width="9.1796875" style="1772"/>
    <col min="13813" max="13813" width="25" style="1772" customWidth="1"/>
    <col min="13814" max="13814" width="12.54296875" style="1772" customWidth="1"/>
    <col min="13815" max="13815" width="12.7265625" style="1772" customWidth="1"/>
    <col min="13816" max="13816" width="8.7265625" style="1772" customWidth="1"/>
    <col min="13817" max="13817" width="12.54296875" style="1772" customWidth="1"/>
    <col min="13818" max="13818" width="11.81640625" style="1772" customWidth="1"/>
    <col min="13819" max="13819" width="9.54296875" style="1772" customWidth="1"/>
    <col min="13820" max="13820" width="12.7265625" style="1772" customWidth="1"/>
    <col min="13821" max="14068" width="9.1796875" style="1772"/>
    <col min="14069" max="14069" width="25" style="1772" customWidth="1"/>
    <col min="14070" max="14070" width="12.54296875" style="1772" customWidth="1"/>
    <col min="14071" max="14071" width="12.7265625" style="1772" customWidth="1"/>
    <col min="14072" max="14072" width="8.7265625" style="1772" customWidth="1"/>
    <col min="14073" max="14073" width="12.54296875" style="1772" customWidth="1"/>
    <col min="14074" max="14074" width="11.81640625" style="1772" customWidth="1"/>
    <col min="14075" max="14075" width="9.54296875" style="1772" customWidth="1"/>
    <col min="14076" max="14076" width="12.7265625" style="1772" customWidth="1"/>
    <col min="14077" max="14324" width="9.1796875" style="1772"/>
    <col min="14325" max="14325" width="25" style="1772" customWidth="1"/>
    <col min="14326" max="14326" width="12.54296875" style="1772" customWidth="1"/>
    <col min="14327" max="14327" width="12.7265625" style="1772" customWidth="1"/>
    <col min="14328" max="14328" width="8.7265625" style="1772" customWidth="1"/>
    <col min="14329" max="14329" width="12.54296875" style="1772" customWidth="1"/>
    <col min="14330" max="14330" width="11.81640625" style="1772" customWidth="1"/>
    <col min="14331" max="14331" width="9.54296875" style="1772" customWidth="1"/>
    <col min="14332" max="14332" width="12.7265625" style="1772" customWidth="1"/>
    <col min="14333" max="14580" width="9.1796875" style="1772"/>
    <col min="14581" max="14581" width="25" style="1772" customWidth="1"/>
    <col min="14582" max="14582" width="12.54296875" style="1772" customWidth="1"/>
    <col min="14583" max="14583" width="12.7265625" style="1772" customWidth="1"/>
    <col min="14584" max="14584" width="8.7265625" style="1772" customWidth="1"/>
    <col min="14585" max="14585" width="12.54296875" style="1772" customWidth="1"/>
    <col min="14586" max="14586" width="11.81640625" style="1772" customWidth="1"/>
    <col min="14587" max="14587" width="9.54296875" style="1772" customWidth="1"/>
    <col min="14588" max="14588" width="12.7265625" style="1772" customWidth="1"/>
    <col min="14589" max="14836" width="9.1796875" style="1772"/>
    <col min="14837" max="14837" width="25" style="1772" customWidth="1"/>
    <col min="14838" max="14838" width="12.54296875" style="1772" customWidth="1"/>
    <col min="14839" max="14839" width="12.7265625" style="1772" customWidth="1"/>
    <col min="14840" max="14840" width="8.7265625" style="1772" customWidth="1"/>
    <col min="14841" max="14841" width="12.54296875" style="1772" customWidth="1"/>
    <col min="14842" max="14842" width="11.81640625" style="1772" customWidth="1"/>
    <col min="14843" max="14843" width="9.54296875" style="1772" customWidth="1"/>
    <col min="14844" max="14844" width="12.7265625" style="1772" customWidth="1"/>
    <col min="14845" max="15092" width="9.1796875" style="1772"/>
    <col min="15093" max="15093" width="25" style="1772" customWidth="1"/>
    <col min="15094" max="15094" width="12.54296875" style="1772" customWidth="1"/>
    <col min="15095" max="15095" width="12.7265625" style="1772" customWidth="1"/>
    <col min="15096" max="15096" width="8.7265625" style="1772" customWidth="1"/>
    <col min="15097" max="15097" width="12.54296875" style="1772" customWidth="1"/>
    <col min="15098" max="15098" width="11.81640625" style="1772" customWidth="1"/>
    <col min="15099" max="15099" width="9.54296875" style="1772" customWidth="1"/>
    <col min="15100" max="15100" width="12.7265625" style="1772" customWidth="1"/>
    <col min="15101" max="15348" width="9.1796875" style="1772"/>
    <col min="15349" max="15349" width="25" style="1772" customWidth="1"/>
    <col min="15350" max="15350" width="12.54296875" style="1772" customWidth="1"/>
    <col min="15351" max="15351" width="12.7265625" style="1772" customWidth="1"/>
    <col min="15352" max="15352" width="8.7265625" style="1772" customWidth="1"/>
    <col min="15353" max="15353" width="12.54296875" style="1772" customWidth="1"/>
    <col min="15354" max="15354" width="11.81640625" style="1772" customWidth="1"/>
    <col min="15355" max="15355" width="9.54296875" style="1772" customWidth="1"/>
    <col min="15356" max="15356" width="12.7265625" style="1772" customWidth="1"/>
    <col min="15357" max="15604" width="9.1796875" style="1772"/>
    <col min="15605" max="15605" width="25" style="1772" customWidth="1"/>
    <col min="15606" max="15606" width="12.54296875" style="1772" customWidth="1"/>
    <col min="15607" max="15607" width="12.7265625" style="1772" customWidth="1"/>
    <col min="15608" max="15608" width="8.7265625" style="1772" customWidth="1"/>
    <col min="15609" max="15609" width="12.54296875" style="1772" customWidth="1"/>
    <col min="15610" max="15610" width="11.81640625" style="1772" customWidth="1"/>
    <col min="15611" max="15611" width="9.54296875" style="1772" customWidth="1"/>
    <col min="15612" max="15612" width="12.7265625" style="1772" customWidth="1"/>
    <col min="15613" max="15860" width="9.1796875" style="1772"/>
    <col min="15861" max="15861" width="25" style="1772" customWidth="1"/>
    <col min="15862" max="15862" width="12.54296875" style="1772" customWidth="1"/>
    <col min="15863" max="15863" width="12.7265625" style="1772" customWidth="1"/>
    <col min="15864" max="15864" width="8.7265625" style="1772" customWidth="1"/>
    <col min="15865" max="15865" width="12.54296875" style="1772" customWidth="1"/>
    <col min="15866" max="15866" width="11.81640625" style="1772" customWidth="1"/>
    <col min="15867" max="15867" width="9.54296875" style="1772" customWidth="1"/>
    <col min="15868" max="15868" width="12.7265625" style="1772" customWidth="1"/>
    <col min="15869" max="16116" width="9.1796875" style="1772"/>
    <col min="16117" max="16117" width="25" style="1772" customWidth="1"/>
    <col min="16118" max="16118" width="12.54296875" style="1772" customWidth="1"/>
    <col min="16119" max="16119" width="12.7265625" style="1772" customWidth="1"/>
    <col min="16120" max="16120" width="8.7265625" style="1772" customWidth="1"/>
    <col min="16121" max="16121" width="12.54296875" style="1772" customWidth="1"/>
    <col min="16122" max="16122" width="11.81640625" style="1772" customWidth="1"/>
    <col min="16123" max="16123" width="9.54296875" style="1772" customWidth="1"/>
    <col min="16124" max="16124" width="12.7265625" style="1772" customWidth="1"/>
    <col min="16125" max="16384" width="9.1796875" style="1772"/>
  </cols>
  <sheetData>
    <row r="1" spans="1:15" ht="12.5" x14ac:dyDescent="0.25">
      <c r="A1" s="371" t="s">
        <v>325</v>
      </c>
    </row>
    <row r="2" spans="1:15" ht="19.5" customHeight="1" x14ac:dyDescent="0.25">
      <c r="A2" s="1771" t="s">
        <v>1902</v>
      </c>
      <c r="B2" s="1771"/>
      <c r="C2" s="1771"/>
      <c r="D2" s="1771"/>
      <c r="E2" s="1771"/>
      <c r="F2" s="1771"/>
    </row>
    <row r="3" spans="1:15" s="1773" customFormat="1" ht="25.5" customHeight="1" x14ac:dyDescent="0.25">
      <c r="A3" s="2868" t="s">
        <v>1903</v>
      </c>
      <c r="B3" s="2868"/>
      <c r="C3" s="2868"/>
      <c r="D3" s="2868"/>
      <c r="E3" s="2868"/>
      <c r="F3" s="2868"/>
      <c r="G3" s="2868"/>
      <c r="H3" s="2868"/>
      <c r="I3" s="2868"/>
      <c r="J3" s="2868"/>
      <c r="K3" s="2868"/>
      <c r="L3" s="2868"/>
    </row>
    <row r="4" spans="1:15" ht="13" customHeight="1" x14ac:dyDescent="0.25">
      <c r="A4" s="557">
        <v>2024</v>
      </c>
      <c r="B4" s="1764"/>
      <c r="C4" s="1764"/>
      <c r="D4" s="1764"/>
      <c r="F4" s="1794"/>
      <c r="L4" s="1794" t="s">
        <v>1877</v>
      </c>
    </row>
    <row r="5" spans="1:15" s="31" customFormat="1" ht="14.15" customHeight="1" x14ac:dyDescent="0.25">
      <c r="A5" s="1775" t="s">
        <v>1634</v>
      </c>
      <c r="B5" s="2847" t="s">
        <v>4</v>
      </c>
      <c r="C5" s="2847" t="s">
        <v>418</v>
      </c>
      <c r="D5" s="2847" t="s">
        <v>1904</v>
      </c>
      <c r="E5" s="2847" t="s">
        <v>1905</v>
      </c>
      <c r="F5" s="2847" t="s">
        <v>424</v>
      </c>
      <c r="G5" s="2847" t="s">
        <v>1906</v>
      </c>
      <c r="H5" s="2847" t="s">
        <v>1907</v>
      </c>
      <c r="I5" s="2847" t="s">
        <v>437</v>
      </c>
      <c r="J5" s="2847" t="s">
        <v>1908</v>
      </c>
      <c r="K5" s="2847" t="s">
        <v>427</v>
      </c>
      <c r="L5" s="2847" t="s">
        <v>1909</v>
      </c>
    </row>
    <row r="6" spans="1:15" s="31" customFormat="1" ht="14.15" customHeight="1" x14ac:dyDescent="0.25">
      <c r="A6" s="1778" t="s">
        <v>638</v>
      </c>
      <c r="B6" s="2849"/>
      <c r="C6" s="2849"/>
      <c r="D6" s="2849"/>
      <c r="E6" s="2849"/>
      <c r="F6" s="2849"/>
      <c r="G6" s="2849"/>
      <c r="H6" s="2849"/>
      <c r="I6" s="2849"/>
      <c r="J6" s="2849"/>
      <c r="K6" s="2849"/>
      <c r="L6" s="2849"/>
    </row>
    <row r="7" spans="1:15" s="84" customFormat="1" ht="6.75" customHeight="1" x14ac:dyDescent="0.25">
      <c r="A7" s="1839"/>
      <c r="B7" s="102"/>
      <c r="C7" s="102"/>
      <c r="D7" s="102"/>
      <c r="E7" s="102"/>
      <c r="F7" s="102"/>
      <c r="G7" s="113"/>
      <c r="H7" s="31"/>
      <c r="I7" s="31"/>
      <c r="J7" s="31"/>
      <c r="K7" s="31"/>
      <c r="L7" s="1744"/>
    </row>
    <row r="8" spans="1:15" s="1756" customFormat="1" ht="18" customHeight="1" x14ac:dyDescent="0.25">
      <c r="A8" s="1840" t="s">
        <v>14</v>
      </c>
      <c r="B8" s="1841">
        <v>772689.07900000003</v>
      </c>
      <c r="C8" s="1841">
        <v>158925.16</v>
      </c>
      <c r="D8" s="1841">
        <v>97177.767999999996</v>
      </c>
      <c r="E8" s="1841">
        <v>12640.982</v>
      </c>
      <c r="F8" s="1841">
        <v>17105.846000000001</v>
      </c>
      <c r="G8" s="1841">
        <v>224910.86199999999</v>
      </c>
      <c r="H8" s="1841">
        <v>13436.311</v>
      </c>
      <c r="I8" s="1841">
        <v>20838.760999999999</v>
      </c>
      <c r="J8" s="1841">
        <v>17953.019</v>
      </c>
      <c r="K8" s="1841">
        <v>5030.5320000000002</v>
      </c>
      <c r="L8" s="1841">
        <v>204669.83799999999</v>
      </c>
      <c r="M8" s="1768"/>
      <c r="N8" s="1843"/>
    </row>
    <row r="9" spans="1:15" s="1756" customFormat="1" ht="18" customHeight="1" x14ac:dyDescent="0.25">
      <c r="A9" s="1643" t="s">
        <v>15</v>
      </c>
      <c r="B9" s="1844">
        <v>741376.98699999996</v>
      </c>
      <c r="C9" s="1844">
        <v>155197.11900000001</v>
      </c>
      <c r="D9" s="1845">
        <v>94789.245999999999</v>
      </c>
      <c r="E9" s="1844">
        <v>12200.43</v>
      </c>
      <c r="F9" s="1844">
        <v>16618.669999999998</v>
      </c>
      <c r="G9" s="1845">
        <v>214424.913</v>
      </c>
      <c r="H9" s="1842">
        <v>12931.152</v>
      </c>
      <c r="I9" s="1845">
        <v>19778.491000000002</v>
      </c>
      <c r="J9" s="1844">
        <v>17332.039000000001</v>
      </c>
      <c r="K9" s="1844">
        <v>4993.567</v>
      </c>
      <c r="L9" s="1845">
        <v>193111.36</v>
      </c>
      <c r="M9" s="1842"/>
      <c r="N9" s="1842"/>
      <c r="O9" s="1842"/>
    </row>
    <row r="10" spans="1:15" s="31" customFormat="1" ht="15" customHeight="1" x14ac:dyDescent="0.25">
      <c r="A10" s="1785" t="s">
        <v>531</v>
      </c>
      <c r="B10" s="607">
        <v>232652.54</v>
      </c>
      <c r="C10" s="607">
        <v>43293.048999999999</v>
      </c>
      <c r="D10" s="1846">
        <v>32716.866999999998</v>
      </c>
      <c r="E10" s="607">
        <v>3293.9540000000002</v>
      </c>
      <c r="F10" s="607">
        <v>5486.7349999999997</v>
      </c>
      <c r="G10" s="1848">
        <v>66778.188999999998</v>
      </c>
      <c r="H10" s="33">
        <v>3596.97</v>
      </c>
      <c r="I10" s="1844">
        <v>9491.6129999999994</v>
      </c>
      <c r="J10" s="1844">
        <v>7078.6459999999997</v>
      </c>
      <c r="K10" s="1844">
        <v>2467.08</v>
      </c>
      <c r="L10" s="1848">
        <v>58449.436999999998</v>
      </c>
      <c r="M10" s="1784"/>
      <c r="N10" s="1786"/>
    </row>
    <row r="11" spans="1:15" s="31" customFormat="1" ht="15" customHeight="1" x14ac:dyDescent="0.25">
      <c r="A11" s="1785" t="s">
        <v>532</v>
      </c>
      <c r="B11" s="607">
        <v>151973.11900000001</v>
      </c>
      <c r="C11" s="607">
        <v>26942.985000000001</v>
      </c>
      <c r="D11" s="1846">
        <v>20036.824000000001</v>
      </c>
      <c r="E11" s="607">
        <v>1697.8710000000001</v>
      </c>
      <c r="F11" s="607">
        <v>2256.0630000000001</v>
      </c>
      <c r="G11" s="1848">
        <v>50642.052000000003</v>
      </c>
      <c r="H11" s="33">
        <v>2829.4589999999998</v>
      </c>
      <c r="I11" s="1844">
        <v>4413.4830000000002</v>
      </c>
      <c r="J11" s="1844">
        <v>3619.3429999999998</v>
      </c>
      <c r="K11" s="1844">
        <v>1342.4659999999999</v>
      </c>
      <c r="L11" s="1848">
        <v>38192.572999999997</v>
      </c>
      <c r="M11" s="1784"/>
      <c r="N11" s="1786"/>
    </row>
    <row r="12" spans="1:15" s="31" customFormat="1" ht="15" customHeight="1" x14ac:dyDescent="0.25">
      <c r="A12" s="1785" t="s">
        <v>533</v>
      </c>
      <c r="B12" s="607">
        <v>58261.803</v>
      </c>
      <c r="C12" s="607">
        <v>10402.683000000001</v>
      </c>
      <c r="D12" s="1846">
        <v>8851.5990000000002</v>
      </c>
      <c r="E12" s="607">
        <v>1134.4559999999999</v>
      </c>
      <c r="F12" s="607">
        <v>1137.433</v>
      </c>
      <c r="G12" s="1848">
        <v>16560.868999999999</v>
      </c>
      <c r="H12" s="33">
        <v>1637.018</v>
      </c>
      <c r="I12" s="1844">
        <v>777.14099999999996</v>
      </c>
      <c r="J12" s="1844">
        <v>966.31299999999999</v>
      </c>
      <c r="K12" s="1844">
        <v>184.79300000000001</v>
      </c>
      <c r="L12" s="1848">
        <v>16609.498</v>
      </c>
      <c r="M12" s="1784"/>
      <c r="N12" s="1786"/>
    </row>
    <row r="13" spans="1:15" s="31" customFormat="1" ht="15" customHeight="1" x14ac:dyDescent="0.25">
      <c r="A13" s="1785" t="s">
        <v>534</v>
      </c>
      <c r="B13" s="607">
        <v>131860.166</v>
      </c>
      <c r="C13" s="607">
        <v>41937.059000000001</v>
      </c>
      <c r="D13" s="1846">
        <v>7981.7089999999998</v>
      </c>
      <c r="E13" s="607">
        <v>1790.375</v>
      </c>
      <c r="F13" s="607">
        <v>3956.9609999999998</v>
      </c>
      <c r="G13" s="1848">
        <v>28004.042000000001</v>
      </c>
      <c r="H13" s="33">
        <v>1720.037</v>
      </c>
      <c r="I13" s="1844">
        <v>1860.5050000000001</v>
      </c>
      <c r="J13" s="1844">
        <v>837.34</v>
      </c>
      <c r="K13" s="1844">
        <v>259.19499999999999</v>
      </c>
      <c r="L13" s="1848">
        <v>43512.942999999999</v>
      </c>
      <c r="M13" s="1784"/>
      <c r="N13" s="1786"/>
    </row>
    <row r="14" spans="1:15" s="31" customFormat="1" ht="15" customHeight="1" x14ac:dyDescent="0.25">
      <c r="A14" s="1785" t="s">
        <v>535</v>
      </c>
      <c r="B14" s="607">
        <v>39756.328999999998</v>
      </c>
      <c r="C14" s="607">
        <v>8116.5709999999999</v>
      </c>
      <c r="D14" s="1846">
        <v>7537.5339999999997</v>
      </c>
      <c r="E14" s="607">
        <v>2238.27</v>
      </c>
      <c r="F14" s="607">
        <v>1717.742</v>
      </c>
      <c r="G14" s="1848">
        <v>11472.428</v>
      </c>
      <c r="H14" s="33">
        <v>515.91</v>
      </c>
      <c r="I14" s="1844">
        <v>62.392000000000003</v>
      </c>
      <c r="J14" s="1844">
        <v>831.01199999999994</v>
      </c>
      <c r="K14" s="1844">
        <v>96.391999999999996</v>
      </c>
      <c r="L14" s="1848">
        <v>7168.0780000000004</v>
      </c>
      <c r="M14" s="1784"/>
      <c r="N14" s="1786"/>
    </row>
    <row r="15" spans="1:15" s="31" customFormat="1" ht="15" customHeight="1" x14ac:dyDescent="0.25">
      <c r="A15" s="1785" t="s">
        <v>536</v>
      </c>
      <c r="B15" s="607">
        <v>69936.600000000006</v>
      </c>
      <c r="C15" s="607">
        <v>13574.934999999999</v>
      </c>
      <c r="D15" s="1846">
        <v>10206.712</v>
      </c>
      <c r="E15" s="607">
        <v>1459.6590000000001</v>
      </c>
      <c r="F15" s="607">
        <v>1237.127</v>
      </c>
      <c r="G15" s="1848">
        <v>22295.203000000001</v>
      </c>
      <c r="H15" s="33">
        <v>1911.923</v>
      </c>
      <c r="I15" s="1844">
        <v>1651.1320000000001</v>
      </c>
      <c r="J15" s="1844">
        <v>1563.5989999999999</v>
      </c>
      <c r="K15" s="1844">
        <v>297.59300000000002</v>
      </c>
      <c r="L15" s="1848">
        <v>15738.717000000001</v>
      </c>
      <c r="M15" s="1784"/>
      <c r="N15" s="1786"/>
    </row>
    <row r="16" spans="1:15" s="31" customFormat="1" ht="15" customHeight="1" x14ac:dyDescent="0.25">
      <c r="A16" s="1785" t="s">
        <v>537</v>
      </c>
      <c r="B16" s="607">
        <v>56936.43</v>
      </c>
      <c r="C16" s="607">
        <v>10929.837</v>
      </c>
      <c r="D16" s="1846">
        <v>7458.0010000000002</v>
      </c>
      <c r="E16" s="607">
        <v>585.84500000000003</v>
      </c>
      <c r="F16" s="607">
        <v>826.60900000000004</v>
      </c>
      <c r="G16" s="1848">
        <v>18672.13</v>
      </c>
      <c r="H16" s="33">
        <v>719.83500000000004</v>
      </c>
      <c r="I16" s="1844">
        <v>1522.2249999999999</v>
      </c>
      <c r="J16" s="1844">
        <v>2435.7860000000001</v>
      </c>
      <c r="K16" s="1844">
        <v>346.048</v>
      </c>
      <c r="L16" s="1848">
        <v>13440.114</v>
      </c>
      <c r="M16" s="1784"/>
      <c r="N16" s="1786"/>
    </row>
    <row r="17" spans="1:14" s="1756" customFormat="1" ht="18" customHeight="1" x14ac:dyDescent="0.25">
      <c r="A17" s="1643" t="s">
        <v>639</v>
      </c>
      <c r="B17" s="1844">
        <v>18651.23</v>
      </c>
      <c r="C17" s="1844">
        <v>2031.643</v>
      </c>
      <c r="D17" s="1845">
        <v>1436.992</v>
      </c>
      <c r="E17" s="1844">
        <v>359.91500000000002</v>
      </c>
      <c r="F17" s="1844">
        <v>169.691</v>
      </c>
      <c r="G17" s="1845">
        <v>5392.3860000000004</v>
      </c>
      <c r="H17" s="1842">
        <v>352.20800000000003</v>
      </c>
      <c r="I17" s="1844">
        <v>557.13400000000001</v>
      </c>
      <c r="J17" s="1844">
        <v>165.57400000000001</v>
      </c>
      <c r="K17" s="1844">
        <v>10.827</v>
      </c>
      <c r="L17" s="1845">
        <v>8174.86</v>
      </c>
      <c r="M17" s="1847"/>
      <c r="N17" s="1843"/>
    </row>
    <row r="18" spans="1:14" s="1756" customFormat="1" ht="18" customHeight="1" x14ac:dyDescent="0.25">
      <c r="A18" s="1643" t="s">
        <v>640</v>
      </c>
      <c r="B18" s="1844">
        <v>12660.861999999999</v>
      </c>
      <c r="C18" s="1844">
        <v>1696.3979999999999</v>
      </c>
      <c r="D18" s="1845">
        <v>951.53</v>
      </c>
      <c r="E18" s="1844">
        <v>80.637</v>
      </c>
      <c r="F18" s="1844">
        <v>317.48500000000001</v>
      </c>
      <c r="G18" s="1845">
        <v>5093.5630000000001</v>
      </c>
      <c r="H18" s="1842">
        <v>152.95099999999999</v>
      </c>
      <c r="I18" s="1844">
        <v>503.13600000000002</v>
      </c>
      <c r="J18" s="1844">
        <v>455.40600000000001</v>
      </c>
      <c r="K18" s="1844">
        <v>26.138000000000002</v>
      </c>
      <c r="L18" s="1845">
        <v>3383.6179999999999</v>
      </c>
      <c r="M18" s="1847"/>
      <c r="N18" s="1843"/>
    </row>
    <row r="19" spans="1:14" ht="7" customHeight="1" thickBot="1" x14ac:dyDescent="0.3">
      <c r="A19" s="1790"/>
      <c r="B19" s="1791"/>
      <c r="C19" s="1791"/>
      <c r="D19" s="1792"/>
      <c r="E19" s="1793"/>
      <c r="F19" s="1793"/>
      <c r="G19" s="1793"/>
      <c r="H19" s="1793"/>
      <c r="I19" s="1793"/>
      <c r="J19" s="1793"/>
      <c r="K19" s="1793"/>
      <c r="L19" s="1793"/>
    </row>
    <row r="20" spans="1:14" ht="7" customHeight="1" thickTop="1" x14ac:dyDescent="0.2"/>
    <row r="21" spans="1:14" ht="10.5" x14ac:dyDescent="0.25">
      <c r="A21" s="91" t="s">
        <v>1872</v>
      </c>
    </row>
    <row r="22" spans="1:14" ht="10.5" x14ac:dyDescent="0.25">
      <c r="A22" s="1807" t="s">
        <v>1873</v>
      </c>
    </row>
    <row r="23" spans="1:14" ht="7" customHeight="1" x14ac:dyDescent="0.2"/>
    <row r="24" spans="1:14" ht="10.5" x14ac:dyDescent="0.25">
      <c r="A24" s="1833" t="s">
        <v>304</v>
      </c>
    </row>
    <row r="25" spans="1:14" ht="7" customHeight="1" x14ac:dyDescent="0.25">
      <c r="A25" s="1833"/>
    </row>
    <row r="26" spans="1:14" ht="10.5" x14ac:dyDescent="0.25">
      <c r="A26" s="834" t="s">
        <v>1874</v>
      </c>
    </row>
    <row r="27" spans="1:14" ht="10.5" x14ac:dyDescent="0.25">
      <c r="A27" s="834" t="s">
        <v>1892</v>
      </c>
    </row>
    <row r="28" spans="1:14" ht="10.5" x14ac:dyDescent="0.25">
      <c r="A28" s="834" t="s">
        <v>1893</v>
      </c>
    </row>
    <row r="29" spans="1:14" ht="10.5" x14ac:dyDescent="0.25">
      <c r="A29" s="834" t="s">
        <v>1894</v>
      </c>
    </row>
    <row r="30" spans="1:14" ht="10.5" x14ac:dyDescent="0.25">
      <c r="A30" s="834" t="s">
        <v>1895</v>
      </c>
    </row>
    <row r="31" spans="1:14" ht="10.5" x14ac:dyDescent="0.25">
      <c r="A31" s="834" t="s">
        <v>1896</v>
      </c>
    </row>
    <row r="32" spans="1:14" ht="10.5" x14ac:dyDescent="0.25">
      <c r="A32" s="834" t="s">
        <v>1897</v>
      </c>
    </row>
    <row r="33" spans="1:1" ht="10.5" x14ac:dyDescent="0.25">
      <c r="A33" s="834" t="s">
        <v>1898</v>
      </c>
    </row>
    <row r="34" spans="1:1" ht="10.5" x14ac:dyDescent="0.25">
      <c r="A34" s="834" t="s">
        <v>1901</v>
      </c>
    </row>
    <row r="35" spans="1:1" ht="10.5" x14ac:dyDescent="0.25">
      <c r="A35" s="834" t="s">
        <v>1899</v>
      </c>
    </row>
    <row r="36" spans="1:1" ht="10.5" x14ac:dyDescent="0.25">
      <c r="A36" s="834" t="s">
        <v>1900</v>
      </c>
    </row>
  </sheetData>
  <mergeCells count="12">
    <mergeCell ref="L5:L6"/>
    <mergeCell ref="A3:L3"/>
    <mergeCell ref="B5:B6"/>
    <mergeCell ref="C5:C6"/>
    <mergeCell ref="D5:D6"/>
    <mergeCell ref="E5:E6"/>
    <mergeCell ref="F5:F6"/>
    <mergeCell ref="G5:G6"/>
    <mergeCell ref="H5:H6"/>
    <mergeCell ref="I5:I6"/>
    <mergeCell ref="J5:J6"/>
    <mergeCell ref="K5:K6"/>
  </mergeCells>
  <hyperlinks>
    <hyperlink ref="A29" r:id="rId1" xr:uid="{464B85AB-9E49-4CD2-8BED-2FC891799C64}"/>
    <hyperlink ref="A26" r:id="rId2" xr:uid="{06C98A59-51FF-45F1-AB5D-85CBE4E7315A}"/>
    <hyperlink ref="A27" r:id="rId3" xr:uid="{BB6088E5-FDBA-4CBF-89DA-1AECD3D8A881}"/>
    <hyperlink ref="A28" r:id="rId4" xr:uid="{19D36A30-4DAD-4CC9-8CC1-F4F576AD6AFA}"/>
    <hyperlink ref="A30" r:id="rId5" xr:uid="{81C46561-D031-4237-AA67-368601D60555}"/>
    <hyperlink ref="A31" r:id="rId6" xr:uid="{13A204ED-8238-4A45-B981-F4857A6EBE88}"/>
    <hyperlink ref="A32" r:id="rId7" xr:uid="{B099F1E1-3FE1-4BE9-9D8A-9FD5477498E1}"/>
    <hyperlink ref="A33" r:id="rId8" xr:uid="{6A5A92D3-8208-44BE-85C8-BD9B912DF396}"/>
    <hyperlink ref="A34" r:id="rId9" xr:uid="{4F82F6BD-FF8A-430D-A56D-200F8DAA111C}"/>
    <hyperlink ref="A35" r:id="rId10" xr:uid="{5314D503-B834-4611-B441-B8FB802A7C03}"/>
    <hyperlink ref="A36" r:id="rId11" xr:uid="{AF465256-F945-414F-B435-7A40A912C2FC}"/>
    <hyperlink ref="A1" location="Índice!A1" display="Voltar ao índice" xr:uid="{917264AE-F2B5-4308-86B9-E16B0D7E7747}"/>
  </hyperlinks>
  <pageMargins left="0.78740157480314965" right="0.78740157480314965" top="1.1811023622047243" bottom="0.78740157480314965" header="0" footer="0"/>
  <pageSetup paperSize="9" scale="81" orientation="portrait" verticalDpi="300" r:id="rId12"/>
  <headerFooter alignWithMargins="0"/>
  <drawing r:id="rId13"/>
</worksheet>
</file>

<file path=xl/worksheets/sheet1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5AC0EE-AE1A-4F9B-8EE1-7A2D5F4AE189}">
  <sheetPr codeName="Sheet158"/>
  <dimension ref="A1:L980"/>
  <sheetViews>
    <sheetView showGridLines="0" workbookViewId="0">
      <selection activeCell="A3" sqref="A3:F3"/>
    </sheetView>
  </sheetViews>
  <sheetFormatPr defaultRowHeight="10.5" x14ac:dyDescent="0.25"/>
  <cols>
    <col min="1" max="1" width="32.453125" style="1772" customWidth="1"/>
    <col min="2" max="2" width="9.453125" style="1773" customWidth="1"/>
    <col min="3" max="4" width="9.453125" style="1772" customWidth="1"/>
    <col min="5" max="5" width="8.453125" style="1772" customWidth="1"/>
    <col min="6" max="6" width="8.26953125" style="1772" customWidth="1"/>
    <col min="7" max="255" width="9.1796875" style="1772"/>
    <col min="256" max="256" width="38.81640625" style="1772" customWidth="1"/>
    <col min="257" max="259" width="9.453125" style="1772" customWidth="1"/>
    <col min="260" max="260" width="9.54296875" style="1772" customWidth="1"/>
    <col min="261" max="261" width="8.453125" style="1772" customWidth="1"/>
    <col min="262" max="262" width="8.26953125" style="1772" customWidth="1"/>
    <col min="263" max="511" width="9.1796875" style="1772"/>
    <col min="512" max="512" width="38.81640625" style="1772" customWidth="1"/>
    <col min="513" max="515" width="9.453125" style="1772" customWidth="1"/>
    <col min="516" max="516" width="9.54296875" style="1772" customWidth="1"/>
    <col min="517" max="517" width="8.453125" style="1772" customWidth="1"/>
    <col min="518" max="518" width="8.26953125" style="1772" customWidth="1"/>
    <col min="519" max="767" width="9.1796875" style="1772"/>
    <col min="768" max="768" width="38.81640625" style="1772" customWidth="1"/>
    <col min="769" max="771" width="9.453125" style="1772" customWidth="1"/>
    <col min="772" max="772" width="9.54296875" style="1772" customWidth="1"/>
    <col min="773" max="773" width="8.453125" style="1772" customWidth="1"/>
    <col min="774" max="774" width="8.26953125" style="1772" customWidth="1"/>
    <col min="775" max="1023" width="9.1796875" style="1772"/>
    <col min="1024" max="1024" width="38.81640625" style="1772" customWidth="1"/>
    <col min="1025" max="1027" width="9.453125" style="1772" customWidth="1"/>
    <col min="1028" max="1028" width="9.54296875" style="1772" customWidth="1"/>
    <col min="1029" max="1029" width="8.453125" style="1772" customWidth="1"/>
    <col min="1030" max="1030" width="8.26953125" style="1772" customWidth="1"/>
    <col min="1031" max="1279" width="9.1796875" style="1772"/>
    <col min="1280" max="1280" width="38.81640625" style="1772" customWidth="1"/>
    <col min="1281" max="1283" width="9.453125" style="1772" customWidth="1"/>
    <col min="1284" max="1284" width="9.54296875" style="1772" customWidth="1"/>
    <col min="1285" max="1285" width="8.453125" style="1772" customWidth="1"/>
    <col min="1286" max="1286" width="8.26953125" style="1772" customWidth="1"/>
    <col min="1287" max="1535" width="9.1796875" style="1772"/>
    <col min="1536" max="1536" width="38.81640625" style="1772" customWidth="1"/>
    <col min="1537" max="1539" width="9.453125" style="1772" customWidth="1"/>
    <col min="1540" max="1540" width="9.54296875" style="1772" customWidth="1"/>
    <col min="1541" max="1541" width="8.453125" style="1772" customWidth="1"/>
    <col min="1542" max="1542" width="8.26953125" style="1772" customWidth="1"/>
    <col min="1543" max="1791" width="9.1796875" style="1772"/>
    <col min="1792" max="1792" width="38.81640625" style="1772" customWidth="1"/>
    <col min="1793" max="1795" width="9.453125" style="1772" customWidth="1"/>
    <col min="1796" max="1796" width="9.54296875" style="1772" customWidth="1"/>
    <col min="1797" max="1797" width="8.453125" style="1772" customWidth="1"/>
    <col min="1798" max="1798" width="8.26953125" style="1772" customWidth="1"/>
    <col min="1799" max="2047" width="9.1796875" style="1772"/>
    <col min="2048" max="2048" width="38.81640625" style="1772" customWidth="1"/>
    <col min="2049" max="2051" width="9.453125" style="1772" customWidth="1"/>
    <col min="2052" max="2052" width="9.54296875" style="1772" customWidth="1"/>
    <col min="2053" max="2053" width="8.453125" style="1772" customWidth="1"/>
    <col min="2054" max="2054" width="8.26953125" style="1772" customWidth="1"/>
    <col min="2055" max="2303" width="9.1796875" style="1772"/>
    <col min="2304" max="2304" width="38.81640625" style="1772" customWidth="1"/>
    <col min="2305" max="2307" width="9.453125" style="1772" customWidth="1"/>
    <col min="2308" max="2308" width="9.54296875" style="1772" customWidth="1"/>
    <col min="2309" max="2309" width="8.453125" style="1772" customWidth="1"/>
    <col min="2310" max="2310" width="8.26953125" style="1772" customWidth="1"/>
    <col min="2311" max="2559" width="9.1796875" style="1772"/>
    <col min="2560" max="2560" width="38.81640625" style="1772" customWidth="1"/>
    <col min="2561" max="2563" width="9.453125" style="1772" customWidth="1"/>
    <col min="2564" max="2564" width="9.54296875" style="1772" customWidth="1"/>
    <col min="2565" max="2565" width="8.453125" style="1772" customWidth="1"/>
    <col min="2566" max="2566" width="8.26953125" style="1772" customWidth="1"/>
    <col min="2567" max="2815" width="9.1796875" style="1772"/>
    <col min="2816" max="2816" width="38.81640625" style="1772" customWidth="1"/>
    <col min="2817" max="2819" width="9.453125" style="1772" customWidth="1"/>
    <col min="2820" max="2820" width="9.54296875" style="1772" customWidth="1"/>
    <col min="2821" max="2821" width="8.453125" style="1772" customWidth="1"/>
    <col min="2822" max="2822" width="8.26953125" style="1772" customWidth="1"/>
    <col min="2823" max="3071" width="9.1796875" style="1772"/>
    <col min="3072" max="3072" width="38.81640625" style="1772" customWidth="1"/>
    <col min="3073" max="3075" width="9.453125" style="1772" customWidth="1"/>
    <col min="3076" max="3076" width="9.54296875" style="1772" customWidth="1"/>
    <col min="3077" max="3077" width="8.453125" style="1772" customWidth="1"/>
    <col min="3078" max="3078" width="8.26953125" style="1772" customWidth="1"/>
    <col min="3079" max="3327" width="9.1796875" style="1772"/>
    <col min="3328" max="3328" width="38.81640625" style="1772" customWidth="1"/>
    <col min="3329" max="3331" width="9.453125" style="1772" customWidth="1"/>
    <col min="3332" max="3332" width="9.54296875" style="1772" customWidth="1"/>
    <col min="3333" max="3333" width="8.453125" style="1772" customWidth="1"/>
    <col min="3334" max="3334" width="8.26953125" style="1772" customWidth="1"/>
    <col min="3335" max="3583" width="9.1796875" style="1772"/>
    <col min="3584" max="3584" width="38.81640625" style="1772" customWidth="1"/>
    <col min="3585" max="3587" width="9.453125" style="1772" customWidth="1"/>
    <col min="3588" max="3588" width="9.54296875" style="1772" customWidth="1"/>
    <col min="3589" max="3589" width="8.453125" style="1772" customWidth="1"/>
    <col min="3590" max="3590" width="8.26953125" style="1772" customWidth="1"/>
    <col min="3591" max="3839" width="9.1796875" style="1772"/>
    <col min="3840" max="3840" width="38.81640625" style="1772" customWidth="1"/>
    <col min="3841" max="3843" width="9.453125" style="1772" customWidth="1"/>
    <col min="3844" max="3844" width="9.54296875" style="1772" customWidth="1"/>
    <col min="3845" max="3845" width="8.453125" style="1772" customWidth="1"/>
    <col min="3846" max="3846" width="8.26953125" style="1772" customWidth="1"/>
    <col min="3847" max="4095" width="9.1796875" style="1772"/>
    <col min="4096" max="4096" width="38.81640625" style="1772" customWidth="1"/>
    <col min="4097" max="4099" width="9.453125" style="1772" customWidth="1"/>
    <col min="4100" max="4100" width="9.54296875" style="1772" customWidth="1"/>
    <col min="4101" max="4101" width="8.453125" style="1772" customWidth="1"/>
    <col min="4102" max="4102" width="8.26953125" style="1772" customWidth="1"/>
    <col min="4103" max="4351" width="9.1796875" style="1772"/>
    <col min="4352" max="4352" width="38.81640625" style="1772" customWidth="1"/>
    <col min="4353" max="4355" width="9.453125" style="1772" customWidth="1"/>
    <col min="4356" max="4356" width="9.54296875" style="1772" customWidth="1"/>
    <col min="4357" max="4357" width="8.453125" style="1772" customWidth="1"/>
    <col min="4358" max="4358" width="8.26953125" style="1772" customWidth="1"/>
    <col min="4359" max="4607" width="9.1796875" style="1772"/>
    <col min="4608" max="4608" width="38.81640625" style="1772" customWidth="1"/>
    <col min="4609" max="4611" width="9.453125" style="1772" customWidth="1"/>
    <col min="4612" max="4612" width="9.54296875" style="1772" customWidth="1"/>
    <col min="4613" max="4613" width="8.453125" style="1772" customWidth="1"/>
    <col min="4614" max="4614" width="8.26953125" style="1772" customWidth="1"/>
    <col min="4615" max="4863" width="9.1796875" style="1772"/>
    <col min="4864" max="4864" width="38.81640625" style="1772" customWidth="1"/>
    <col min="4865" max="4867" width="9.453125" style="1772" customWidth="1"/>
    <col min="4868" max="4868" width="9.54296875" style="1772" customWidth="1"/>
    <col min="4869" max="4869" width="8.453125" style="1772" customWidth="1"/>
    <col min="4870" max="4870" width="8.26953125" style="1772" customWidth="1"/>
    <col min="4871" max="5119" width="9.1796875" style="1772"/>
    <col min="5120" max="5120" width="38.81640625" style="1772" customWidth="1"/>
    <col min="5121" max="5123" width="9.453125" style="1772" customWidth="1"/>
    <col min="5124" max="5124" width="9.54296875" style="1772" customWidth="1"/>
    <col min="5125" max="5125" width="8.453125" style="1772" customWidth="1"/>
    <col min="5126" max="5126" width="8.26953125" style="1772" customWidth="1"/>
    <col min="5127" max="5375" width="9.1796875" style="1772"/>
    <col min="5376" max="5376" width="38.81640625" style="1772" customWidth="1"/>
    <col min="5377" max="5379" width="9.453125" style="1772" customWidth="1"/>
    <col min="5380" max="5380" width="9.54296875" style="1772" customWidth="1"/>
    <col min="5381" max="5381" width="8.453125" style="1772" customWidth="1"/>
    <col min="5382" max="5382" width="8.26953125" style="1772" customWidth="1"/>
    <col min="5383" max="5631" width="9.1796875" style="1772"/>
    <col min="5632" max="5632" width="38.81640625" style="1772" customWidth="1"/>
    <col min="5633" max="5635" width="9.453125" style="1772" customWidth="1"/>
    <col min="5636" max="5636" width="9.54296875" style="1772" customWidth="1"/>
    <col min="5637" max="5637" width="8.453125" style="1772" customWidth="1"/>
    <col min="5638" max="5638" width="8.26953125" style="1772" customWidth="1"/>
    <col min="5639" max="5887" width="9.1796875" style="1772"/>
    <col min="5888" max="5888" width="38.81640625" style="1772" customWidth="1"/>
    <col min="5889" max="5891" width="9.453125" style="1772" customWidth="1"/>
    <col min="5892" max="5892" width="9.54296875" style="1772" customWidth="1"/>
    <col min="5893" max="5893" width="8.453125" style="1772" customWidth="1"/>
    <col min="5894" max="5894" width="8.26953125" style="1772" customWidth="1"/>
    <col min="5895" max="6143" width="9.1796875" style="1772"/>
    <col min="6144" max="6144" width="38.81640625" style="1772" customWidth="1"/>
    <col min="6145" max="6147" width="9.453125" style="1772" customWidth="1"/>
    <col min="6148" max="6148" width="9.54296875" style="1772" customWidth="1"/>
    <col min="6149" max="6149" width="8.453125" style="1772" customWidth="1"/>
    <col min="6150" max="6150" width="8.26953125" style="1772" customWidth="1"/>
    <col min="6151" max="6399" width="9.1796875" style="1772"/>
    <col min="6400" max="6400" width="38.81640625" style="1772" customWidth="1"/>
    <col min="6401" max="6403" width="9.453125" style="1772" customWidth="1"/>
    <col min="6404" max="6404" width="9.54296875" style="1772" customWidth="1"/>
    <col min="6405" max="6405" width="8.453125" style="1772" customWidth="1"/>
    <col min="6406" max="6406" width="8.26953125" style="1772" customWidth="1"/>
    <col min="6407" max="6655" width="9.1796875" style="1772"/>
    <col min="6656" max="6656" width="38.81640625" style="1772" customWidth="1"/>
    <col min="6657" max="6659" width="9.453125" style="1772" customWidth="1"/>
    <col min="6660" max="6660" width="9.54296875" style="1772" customWidth="1"/>
    <col min="6661" max="6661" width="8.453125" style="1772" customWidth="1"/>
    <col min="6662" max="6662" width="8.26953125" style="1772" customWidth="1"/>
    <col min="6663" max="6911" width="9.1796875" style="1772"/>
    <col min="6912" max="6912" width="38.81640625" style="1772" customWidth="1"/>
    <col min="6913" max="6915" width="9.453125" style="1772" customWidth="1"/>
    <col min="6916" max="6916" width="9.54296875" style="1772" customWidth="1"/>
    <col min="6917" max="6917" width="8.453125" style="1772" customWidth="1"/>
    <col min="6918" max="6918" width="8.26953125" style="1772" customWidth="1"/>
    <col min="6919" max="7167" width="9.1796875" style="1772"/>
    <col min="7168" max="7168" width="38.81640625" style="1772" customWidth="1"/>
    <col min="7169" max="7171" width="9.453125" style="1772" customWidth="1"/>
    <col min="7172" max="7172" width="9.54296875" style="1772" customWidth="1"/>
    <col min="7173" max="7173" width="8.453125" style="1772" customWidth="1"/>
    <col min="7174" max="7174" width="8.26953125" style="1772" customWidth="1"/>
    <col min="7175" max="7423" width="9.1796875" style="1772"/>
    <col min="7424" max="7424" width="38.81640625" style="1772" customWidth="1"/>
    <col min="7425" max="7427" width="9.453125" style="1772" customWidth="1"/>
    <col min="7428" max="7428" width="9.54296875" style="1772" customWidth="1"/>
    <col min="7429" max="7429" width="8.453125" style="1772" customWidth="1"/>
    <col min="7430" max="7430" width="8.26953125" style="1772" customWidth="1"/>
    <col min="7431" max="7679" width="9.1796875" style="1772"/>
    <col min="7680" max="7680" width="38.81640625" style="1772" customWidth="1"/>
    <col min="7681" max="7683" width="9.453125" style="1772" customWidth="1"/>
    <col min="7684" max="7684" width="9.54296875" style="1772" customWidth="1"/>
    <col min="7685" max="7685" width="8.453125" style="1772" customWidth="1"/>
    <col min="7686" max="7686" width="8.26953125" style="1772" customWidth="1"/>
    <col min="7687" max="7935" width="9.1796875" style="1772"/>
    <col min="7936" max="7936" width="38.81640625" style="1772" customWidth="1"/>
    <col min="7937" max="7939" width="9.453125" style="1772" customWidth="1"/>
    <col min="7940" max="7940" width="9.54296875" style="1772" customWidth="1"/>
    <col min="7941" max="7941" width="8.453125" style="1772" customWidth="1"/>
    <col min="7942" max="7942" width="8.26953125" style="1772" customWidth="1"/>
    <col min="7943" max="8191" width="9.1796875" style="1772"/>
    <col min="8192" max="8192" width="38.81640625" style="1772" customWidth="1"/>
    <col min="8193" max="8195" width="9.453125" style="1772" customWidth="1"/>
    <col min="8196" max="8196" width="9.54296875" style="1772" customWidth="1"/>
    <col min="8197" max="8197" width="8.453125" style="1772" customWidth="1"/>
    <col min="8198" max="8198" width="8.26953125" style="1772" customWidth="1"/>
    <col min="8199" max="8447" width="9.1796875" style="1772"/>
    <col min="8448" max="8448" width="38.81640625" style="1772" customWidth="1"/>
    <col min="8449" max="8451" width="9.453125" style="1772" customWidth="1"/>
    <col min="8452" max="8452" width="9.54296875" style="1772" customWidth="1"/>
    <col min="8453" max="8453" width="8.453125" style="1772" customWidth="1"/>
    <col min="8454" max="8454" width="8.26953125" style="1772" customWidth="1"/>
    <col min="8455" max="8703" width="9.1796875" style="1772"/>
    <col min="8704" max="8704" width="38.81640625" style="1772" customWidth="1"/>
    <col min="8705" max="8707" width="9.453125" style="1772" customWidth="1"/>
    <col min="8708" max="8708" width="9.54296875" style="1772" customWidth="1"/>
    <col min="8709" max="8709" width="8.453125" style="1772" customWidth="1"/>
    <col min="8710" max="8710" width="8.26953125" style="1772" customWidth="1"/>
    <col min="8711" max="8959" width="9.1796875" style="1772"/>
    <col min="8960" max="8960" width="38.81640625" style="1772" customWidth="1"/>
    <col min="8961" max="8963" width="9.453125" style="1772" customWidth="1"/>
    <col min="8964" max="8964" width="9.54296875" style="1772" customWidth="1"/>
    <col min="8965" max="8965" width="8.453125" style="1772" customWidth="1"/>
    <col min="8966" max="8966" width="8.26953125" style="1772" customWidth="1"/>
    <col min="8967" max="9215" width="9.1796875" style="1772"/>
    <col min="9216" max="9216" width="38.81640625" style="1772" customWidth="1"/>
    <col min="9217" max="9219" width="9.453125" style="1772" customWidth="1"/>
    <col min="9220" max="9220" width="9.54296875" style="1772" customWidth="1"/>
    <col min="9221" max="9221" width="8.453125" style="1772" customWidth="1"/>
    <col min="9222" max="9222" width="8.26953125" style="1772" customWidth="1"/>
    <col min="9223" max="9471" width="9.1796875" style="1772"/>
    <col min="9472" max="9472" width="38.81640625" style="1772" customWidth="1"/>
    <col min="9473" max="9475" width="9.453125" style="1772" customWidth="1"/>
    <col min="9476" max="9476" width="9.54296875" style="1772" customWidth="1"/>
    <col min="9477" max="9477" width="8.453125" style="1772" customWidth="1"/>
    <col min="9478" max="9478" width="8.26953125" style="1772" customWidth="1"/>
    <col min="9479" max="9727" width="9.1796875" style="1772"/>
    <col min="9728" max="9728" width="38.81640625" style="1772" customWidth="1"/>
    <col min="9729" max="9731" width="9.453125" style="1772" customWidth="1"/>
    <col min="9732" max="9732" width="9.54296875" style="1772" customWidth="1"/>
    <col min="9733" max="9733" width="8.453125" style="1772" customWidth="1"/>
    <col min="9734" max="9734" width="8.26953125" style="1772" customWidth="1"/>
    <col min="9735" max="9983" width="9.1796875" style="1772"/>
    <col min="9984" max="9984" width="38.81640625" style="1772" customWidth="1"/>
    <col min="9985" max="9987" width="9.453125" style="1772" customWidth="1"/>
    <col min="9988" max="9988" width="9.54296875" style="1772" customWidth="1"/>
    <col min="9989" max="9989" width="8.453125" style="1772" customWidth="1"/>
    <col min="9990" max="9990" width="8.26953125" style="1772" customWidth="1"/>
    <col min="9991" max="10239" width="9.1796875" style="1772"/>
    <col min="10240" max="10240" width="38.81640625" style="1772" customWidth="1"/>
    <col min="10241" max="10243" width="9.453125" style="1772" customWidth="1"/>
    <col min="10244" max="10244" width="9.54296875" style="1772" customWidth="1"/>
    <col min="10245" max="10245" width="8.453125" style="1772" customWidth="1"/>
    <col min="10246" max="10246" width="8.26953125" style="1772" customWidth="1"/>
    <col min="10247" max="10495" width="9.1796875" style="1772"/>
    <col min="10496" max="10496" width="38.81640625" style="1772" customWidth="1"/>
    <col min="10497" max="10499" width="9.453125" style="1772" customWidth="1"/>
    <col min="10500" max="10500" width="9.54296875" style="1772" customWidth="1"/>
    <col min="10501" max="10501" width="8.453125" style="1772" customWidth="1"/>
    <col min="10502" max="10502" width="8.26953125" style="1772" customWidth="1"/>
    <col min="10503" max="10751" width="9.1796875" style="1772"/>
    <col min="10752" max="10752" width="38.81640625" style="1772" customWidth="1"/>
    <col min="10753" max="10755" width="9.453125" style="1772" customWidth="1"/>
    <col min="10756" max="10756" width="9.54296875" style="1772" customWidth="1"/>
    <col min="10757" max="10757" width="8.453125" style="1772" customWidth="1"/>
    <col min="10758" max="10758" width="8.26953125" style="1772" customWidth="1"/>
    <col min="10759" max="11007" width="9.1796875" style="1772"/>
    <col min="11008" max="11008" width="38.81640625" style="1772" customWidth="1"/>
    <col min="11009" max="11011" width="9.453125" style="1772" customWidth="1"/>
    <col min="11012" max="11012" width="9.54296875" style="1772" customWidth="1"/>
    <col min="11013" max="11013" width="8.453125" style="1772" customWidth="1"/>
    <col min="11014" max="11014" width="8.26953125" style="1772" customWidth="1"/>
    <col min="11015" max="11263" width="9.1796875" style="1772"/>
    <col min="11264" max="11264" width="38.81640625" style="1772" customWidth="1"/>
    <col min="11265" max="11267" width="9.453125" style="1772" customWidth="1"/>
    <col min="11268" max="11268" width="9.54296875" style="1772" customWidth="1"/>
    <col min="11269" max="11269" width="8.453125" style="1772" customWidth="1"/>
    <col min="11270" max="11270" width="8.26953125" style="1772" customWidth="1"/>
    <col min="11271" max="11519" width="9.1796875" style="1772"/>
    <col min="11520" max="11520" width="38.81640625" style="1772" customWidth="1"/>
    <col min="11521" max="11523" width="9.453125" style="1772" customWidth="1"/>
    <col min="11524" max="11524" width="9.54296875" style="1772" customWidth="1"/>
    <col min="11525" max="11525" width="8.453125" style="1772" customWidth="1"/>
    <col min="11526" max="11526" width="8.26953125" style="1772" customWidth="1"/>
    <col min="11527" max="11775" width="9.1796875" style="1772"/>
    <col min="11776" max="11776" width="38.81640625" style="1772" customWidth="1"/>
    <col min="11777" max="11779" width="9.453125" style="1772" customWidth="1"/>
    <col min="11780" max="11780" width="9.54296875" style="1772" customWidth="1"/>
    <col min="11781" max="11781" width="8.453125" style="1772" customWidth="1"/>
    <col min="11782" max="11782" width="8.26953125" style="1772" customWidth="1"/>
    <col min="11783" max="12031" width="9.1796875" style="1772"/>
    <col min="12032" max="12032" width="38.81640625" style="1772" customWidth="1"/>
    <col min="12033" max="12035" width="9.453125" style="1772" customWidth="1"/>
    <col min="12036" max="12036" width="9.54296875" style="1772" customWidth="1"/>
    <col min="12037" max="12037" width="8.453125" style="1772" customWidth="1"/>
    <col min="12038" max="12038" width="8.26953125" style="1772" customWidth="1"/>
    <col min="12039" max="12287" width="9.1796875" style="1772"/>
    <col min="12288" max="12288" width="38.81640625" style="1772" customWidth="1"/>
    <col min="12289" max="12291" width="9.453125" style="1772" customWidth="1"/>
    <col min="12292" max="12292" width="9.54296875" style="1772" customWidth="1"/>
    <col min="12293" max="12293" width="8.453125" style="1772" customWidth="1"/>
    <col min="12294" max="12294" width="8.26953125" style="1772" customWidth="1"/>
    <col min="12295" max="12543" width="9.1796875" style="1772"/>
    <col min="12544" max="12544" width="38.81640625" style="1772" customWidth="1"/>
    <col min="12545" max="12547" width="9.453125" style="1772" customWidth="1"/>
    <col min="12548" max="12548" width="9.54296875" style="1772" customWidth="1"/>
    <col min="12549" max="12549" width="8.453125" style="1772" customWidth="1"/>
    <col min="12550" max="12550" width="8.26953125" style="1772" customWidth="1"/>
    <col min="12551" max="12799" width="9.1796875" style="1772"/>
    <col min="12800" max="12800" width="38.81640625" style="1772" customWidth="1"/>
    <col min="12801" max="12803" width="9.453125" style="1772" customWidth="1"/>
    <col min="12804" max="12804" width="9.54296875" style="1772" customWidth="1"/>
    <col min="12805" max="12805" width="8.453125" style="1772" customWidth="1"/>
    <col min="12806" max="12806" width="8.26953125" style="1772" customWidth="1"/>
    <col min="12807" max="13055" width="9.1796875" style="1772"/>
    <col min="13056" max="13056" width="38.81640625" style="1772" customWidth="1"/>
    <col min="13057" max="13059" width="9.453125" style="1772" customWidth="1"/>
    <col min="13060" max="13060" width="9.54296875" style="1772" customWidth="1"/>
    <col min="13061" max="13061" width="8.453125" style="1772" customWidth="1"/>
    <col min="13062" max="13062" width="8.26953125" style="1772" customWidth="1"/>
    <col min="13063" max="13311" width="9.1796875" style="1772"/>
    <col min="13312" max="13312" width="38.81640625" style="1772" customWidth="1"/>
    <col min="13313" max="13315" width="9.453125" style="1772" customWidth="1"/>
    <col min="13316" max="13316" width="9.54296875" style="1772" customWidth="1"/>
    <col min="13317" max="13317" width="8.453125" style="1772" customWidth="1"/>
    <col min="13318" max="13318" width="8.26953125" style="1772" customWidth="1"/>
    <col min="13319" max="13567" width="9.1796875" style="1772"/>
    <col min="13568" max="13568" width="38.81640625" style="1772" customWidth="1"/>
    <col min="13569" max="13571" width="9.453125" style="1772" customWidth="1"/>
    <col min="13572" max="13572" width="9.54296875" style="1772" customWidth="1"/>
    <col min="13573" max="13573" width="8.453125" style="1772" customWidth="1"/>
    <col min="13574" max="13574" width="8.26953125" style="1772" customWidth="1"/>
    <col min="13575" max="13823" width="9.1796875" style="1772"/>
    <col min="13824" max="13824" width="38.81640625" style="1772" customWidth="1"/>
    <col min="13825" max="13827" width="9.453125" style="1772" customWidth="1"/>
    <col min="13828" max="13828" width="9.54296875" style="1772" customWidth="1"/>
    <col min="13829" max="13829" width="8.453125" style="1772" customWidth="1"/>
    <col min="13830" max="13830" width="8.26953125" style="1772" customWidth="1"/>
    <col min="13831" max="14079" width="9.1796875" style="1772"/>
    <col min="14080" max="14080" width="38.81640625" style="1772" customWidth="1"/>
    <col min="14081" max="14083" width="9.453125" style="1772" customWidth="1"/>
    <col min="14084" max="14084" width="9.54296875" style="1772" customWidth="1"/>
    <col min="14085" max="14085" width="8.453125" style="1772" customWidth="1"/>
    <col min="14086" max="14086" width="8.26953125" style="1772" customWidth="1"/>
    <col min="14087" max="14335" width="9.1796875" style="1772"/>
    <col min="14336" max="14336" width="38.81640625" style="1772" customWidth="1"/>
    <col min="14337" max="14339" width="9.453125" style="1772" customWidth="1"/>
    <col min="14340" max="14340" width="9.54296875" style="1772" customWidth="1"/>
    <col min="14341" max="14341" width="8.453125" style="1772" customWidth="1"/>
    <col min="14342" max="14342" width="8.26953125" style="1772" customWidth="1"/>
    <col min="14343" max="14591" width="9.1796875" style="1772"/>
    <col min="14592" max="14592" width="38.81640625" style="1772" customWidth="1"/>
    <col min="14593" max="14595" width="9.453125" style="1772" customWidth="1"/>
    <col min="14596" max="14596" width="9.54296875" style="1772" customWidth="1"/>
    <col min="14597" max="14597" width="8.453125" style="1772" customWidth="1"/>
    <col min="14598" max="14598" width="8.26953125" style="1772" customWidth="1"/>
    <col min="14599" max="14847" width="9.1796875" style="1772"/>
    <col min="14848" max="14848" width="38.81640625" style="1772" customWidth="1"/>
    <col min="14849" max="14851" width="9.453125" style="1772" customWidth="1"/>
    <col min="14852" max="14852" width="9.54296875" style="1772" customWidth="1"/>
    <col min="14853" max="14853" width="8.453125" style="1772" customWidth="1"/>
    <col min="14854" max="14854" width="8.26953125" style="1772" customWidth="1"/>
    <col min="14855" max="15103" width="9.1796875" style="1772"/>
    <col min="15104" max="15104" width="38.81640625" style="1772" customWidth="1"/>
    <col min="15105" max="15107" width="9.453125" style="1772" customWidth="1"/>
    <col min="15108" max="15108" width="9.54296875" style="1772" customWidth="1"/>
    <col min="15109" max="15109" width="8.453125" style="1772" customWidth="1"/>
    <col min="15110" max="15110" width="8.26953125" style="1772" customWidth="1"/>
    <col min="15111" max="15359" width="9.1796875" style="1772"/>
    <col min="15360" max="15360" width="38.81640625" style="1772" customWidth="1"/>
    <col min="15361" max="15363" width="9.453125" style="1772" customWidth="1"/>
    <col min="15364" max="15364" width="9.54296875" style="1772" customWidth="1"/>
    <col min="15365" max="15365" width="8.453125" style="1772" customWidth="1"/>
    <col min="15366" max="15366" width="8.26953125" style="1772" customWidth="1"/>
    <col min="15367" max="15615" width="9.1796875" style="1772"/>
    <col min="15616" max="15616" width="38.81640625" style="1772" customWidth="1"/>
    <col min="15617" max="15619" width="9.453125" style="1772" customWidth="1"/>
    <col min="15620" max="15620" width="9.54296875" style="1772" customWidth="1"/>
    <col min="15621" max="15621" width="8.453125" style="1772" customWidth="1"/>
    <col min="15622" max="15622" width="8.26953125" style="1772" customWidth="1"/>
    <col min="15623" max="15871" width="9.1796875" style="1772"/>
    <col min="15872" max="15872" width="38.81640625" style="1772" customWidth="1"/>
    <col min="15873" max="15875" width="9.453125" style="1772" customWidth="1"/>
    <col min="15876" max="15876" width="9.54296875" style="1772" customWidth="1"/>
    <col min="15877" max="15877" width="8.453125" style="1772" customWidth="1"/>
    <col min="15878" max="15878" width="8.26953125" style="1772" customWidth="1"/>
    <col min="15879" max="16127" width="9.1796875" style="1772"/>
    <col min="16128" max="16128" width="38.81640625" style="1772" customWidth="1"/>
    <col min="16129" max="16131" width="9.453125" style="1772" customWidth="1"/>
    <col min="16132" max="16132" width="9.54296875" style="1772" customWidth="1"/>
    <col min="16133" max="16133" width="8.453125" style="1772" customWidth="1"/>
    <col min="16134" max="16134" width="8.26953125" style="1772" customWidth="1"/>
    <col min="16135" max="16384" width="9.1796875" style="1772"/>
  </cols>
  <sheetData>
    <row r="1" spans="1:12" ht="12.5" x14ac:dyDescent="0.25">
      <c r="A1" s="371" t="s">
        <v>325</v>
      </c>
    </row>
    <row r="2" spans="1:12" ht="19.5" customHeight="1" x14ac:dyDescent="0.25">
      <c r="A2" s="1849" t="s">
        <v>1910</v>
      </c>
      <c r="B2" s="1849"/>
      <c r="C2" s="1849"/>
      <c r="D2" s="1849"/>
    </row>
    <row r="3" spans="1:12" ht="19.5" customHeight="1" x14ac:dyDescent="0.2">
      <c r="A3" s="2868" t="s">
        <v>1911</v>
      </c>
      <c r="B3" s="2868"/>
      <c r="C3" s="2868"/>
      <c r="D3" s="2868"/>
      <c r="E3" s="2881"/>
      <c r="F3" s="2881"/>
    </row>
    <row r="4" spans="1:12" s="31" customFormat="1" ht="13" customHeight="1" x14ac:dyDescent="0.25">
      <c r="A4" s="1809">
        <v>2024</v>
      </c>
      <c r="B4" s="1850"/>
      <c r="C4" s="1810"/>
      <c r="D4" s="1810"/>
      <c r="F4" s="1811" t="s">
        <v>1877</v>
      </c>
    </row>
    <row r="5" spans="1:12" s="31" customFormat="1" ht="11.15" customHeight="1" x14ac:dyDescent="0.25">
      <c r="A5" s="1812" t="s">
        <v>1847</v>
      </c>
      <c r="B5" s="2847" t="s">
        <v>4</v>
      </c>
      <c r="C5" s="2844" t="s">
        <v>1878</v>
      </c>
      <c r="D5" s="2874"/>
      <c r="E5" s="2875"/>
      <c r="F5" s="2847" t="s">
        <v>1879</v>
      </c>
    </row>
    <row r="6" spans="1:12" s="31" customFormat="1" ht="11.15" customHeight="1" x14ac:dyDescent="0.25">
      <c r="A6" s="1813"/>
      <c r="B6" s="2866"/>
      <c r="C6" s="2876"/>
      <c r="D6" s="2877"/>
      <c r="E6" s="2878"/>
      <c r="F6" s="2879"/>
    </row>
    <row r="7" spans="1:12" s="31" customFormat="1" ht="11.15" customHeight="1" x14ac:dyDescent="0.25">
      <c r="A7" s="1813"/>
      <c r="B7" s="2866"/>
      <c r="C7" s="2847" t="s">
        <v>4</v>
      </c>
      <c r="D7" s="2847" t="s">
        <v>1871</v>
      </c>
      <c r="E7" s="2847" t="s">
        <v>1880</v>
      </c>
      <c r="F7" s="2879"/>
    </row>
    <row r="8" spans="1:12" s="31" customFormat="1" ht="27" customHeight="1" x14ac:dyDescent="0.25">
      <c r="A8" s="1814" t="s">
        <v>1912</v>
      </c>
      <c r="B8" s="2867"/>
      <c r="C8" s="2867"/>
      <c r="D8" s="2849"/>
      <c r="E8" s="2849"/>
      <c r="F8" s="2880"/>
    </row>
    <row r="9" spans="1:12" s="1756" customFormat="1" ht="25" customHeight="1" x14ac:dyDescent="0.25">
      <c r="A9" s="559" t="s">
        <v>14</v>
      </c>
      <c r="B9" s="1844">
        <v>158925.16</v>
      </c>
      <c r="C9" s="1844">
        <v>120475.81</v>
      </c>
      <c r="D9" s="1844">
        <v>71634.585999999996</v>
      </c>
      <c r="E9" s="1844">
        <v>48841.224000000002</v>
      </c>
      <c r="F9" s="1844">
        <v>38449.35</v>
      </c>
      <c r="G9" s="1817"/>
      <c r="H9" s="1817"/>
      <c r="I9" s="1817"/>
      <c r="J9" s="1817"/>
      <c r="K9" s="1817"/>
      <c r="L9" s="1817"/>
    </row>
    <row r="10" spans="1:12" s="1756" customFormat="1" ht="15" customHeight="1" x14ac:dyDescent="0.25">
      <c r="A10" s="1643" t="s">
        <v>1913</v>
      </c>
      <c r="B10" s="1842">
        <v>86119.778999999995</v>
      </c>
      <c r="C10" s="1844">
        <v>68946.508000000002</v>
      </c>
      <c r="D10" s="1842">
        <v>45148.383000000002</v>
      </c>
      <c r="E10" s="1844">
        <v>23798.125</v>
      </c>
      <c r="F10" s="1844">
        <v>17173.271000000001</v>
      </c>
      <c r="G10" s="1851"/>
      <c r="H10" s="1852"/>
      <c r="I10" s="1852"/>
      <c r="J10" s="1852"/>
      <c r="K10" s="1852"/>
    </row>
    <row r="11" spans="1:12" s="1756" customFormat="1" ht="15" customHeight="1" x14ac:dyDescent="0.25">
      <c r="A11" s="559" t="s">
        <v>1914</v>
      </c>
      <c r="B11" s="1842">
        <v>33793.762000000002</v>
      </c>
      <c r="C11" s="1844">
        <v>20457.933000000001</v>
      </c>
      <c r="D11" s="1842">
        <v>9543.4750000000004</v>
      </c>
      <c r="E11" s="1844">
        <v>10914.458000000001</v>
      </c>
      <c r="F11" s="1844">
        <v>13335.829</v>
      </c>
      <c r="G11" s="1851"/>
      <c r="H11" s="1852"/>
      <c r="I11" s="1852"/>
      <c r="J11" s="1852"/>
    </row>
    <row r="12" spans="1:12" s="1756" customFormat="1" ht="15" customHeight="1" x14ac:dyDescent="0.25">
      <c r="A12" s="559" t="s">
        <v>1915</v>
      </c>
      <c r="B12" s="1842">
        <v>6710.6909999999998</v>
      </c>
      <c r="C12" s="1844">
        <v>5263.92</v>
      </c>
      <c r="D12" s="1842">
        <v>3205.9270000000001</v>
      </c>
      <c r="E12" s="1844">
        <v>2057.9929999999999</v>
      </c>
      <c r="F12" s="1844">
        <v>1446.771</v>
      </c>
      <c r="G12" s="1851"/>
      <c r="H12" s="1852"/>
      <c r="I12" s="1852"/>
      <c r="J12" s="1852"/>
    </row>
    <row r="13" spans="1:12" s="1756" customFormat="1" ht="15" customHeight="1" x14ac:dyDescent="0.25">
      <c r="A13" s="559" t="s">
        <v>1916</v>
      </c>
      <c r="B13" s="1842">
        <v>3741.08</v>
      </c>
      <c r="C13" s="1844">
        <v>3624.7280000000001</v>
      </c>
      <c r="D13" s="1842">
        <v>837.96</v>
      </c>
      <c r="E13" s="1844">
        <v>2786.768</v>
      </c>
      <c r="F13" s="1844">
        <v>116.352</v>
      </c>
      <c r="G13" s="1851"/>
      <c r="H13" s="1852"/>
      <c r="I13" s="1852"/>
      <c r="J13" s="1852"/>
    </row>
    <row r="14" spans="1:12" s="1756" customFormat="1" ht="15" customHeight="1" x14ac:dyDescent="0.25">
      <c r="A14" s="559" t="s">
        <v>1917</v>
      </c>
      <c r="B14" s="1842">
        <v>28559.848000000002</v>
      </c>
      <c r="C14" s="1844">
        <v>22182.721000000001</v>
      </c>
      <c r="D14" s="1842">
        <v>12898.841</v>
      </c>
      <c r="E14" s="1844">
        <v>9283.8799999999992</v>
      </c>
      <c r="F14" s="1844">
        <v>6377.1270000000004</v>
      </c>
      <c r="G14" s="1851"/>
      <c r="H14" s="1852"/>
      <c r="I14" s="1852"/>
      <c r="J14" s="1852"/>
    </row>
    <row r="15" spans="1:12" s="1756" customFormat="1" ht="25" customHeight="1" x14ac:dyDescent="0.25">
      <c r="A15" s="1643" t="s">
        <v>15</v>
      </c>
      <c r="B15" s="1844">
        <v>155197.11900000001</v>
      </c>
      <c r="C15" s="607">
        <v>117842.33</v>
      </c>
      <c r="D15" s="607">
        <v>69858.8</v>
      </c>
      <c r="E15" s="607">
        <v>47983.53</v>
      </c>
      <c r="F15" s="1844">
        <v>37354.788999999997</v>
      </c>
      <c r="G15" s="1851"/>
      <c r="H15" s="1853"/>
      <c r="I15" s="1853"/>
      <c r="J15" s="1853"/>
      <c r="K15" s="1851"/>
      <c r="L15" s="1851"/>
    </row>
    <row r="16" spans="1:12" s="1756" customFormat="1" ht="15" customHeight="1" x14ac:dyDescent="0.25">
      <c r="A16" s="1643" t="s">
        <v>1913</v>
      </c>
      <c r="B16" s="1844">
        <v>83423.839000000007</v>
      </c>
      <c r="C16" s="33">
        <v>66552.013000000006</v>
      </c>
      <c r="D16" s="607">
        <v>43389.451999999997</v>
      </c>
      <c r="E16" s="607">
        <v>23162.561000000002</v>
      </c>
      <c r="F16" s="1844">
        <v>16871.826000000001</v>
      </c>
      <c r="G16" s="1851"/>
      <c r="H16" s="1852"/>
      <c r="I16" s="1852"/>
      <c r="J16" s="1852"/>
    </row>
    <row r="17" spans="1:10" s="1756" customFormat="1" ht="15" customHeight="1" x14ac:dyDescent="0.25">
      <c r="A17" s="559" t="s">
        <v>1914</v>
      </c>
      <c r="B17" s="1844">
        <v>33038.400999999998</v>
      </c>
      <c r="C17" s="33">
        <v>20423.627</v>
      </c>
      <c r="D17" s="607">
        <v>9543.4750000000004</v>
      </c>
      <c r="E17" s="607">
        <v>10880.152</v>
      </c>
      <c r="F17" s="1844">
        <v>12614.773999999999</v>
      </c>
      <c r="G17" s="1851"/>
      <c r="H17" s="1852"/>
      <c r="I17" s="1852"/>
      <c r="J17" s="1852"/>
    </row>
    <row r="18" spans="1:10" s="1756" customFormat="1" ht="15" customHeight="1" x14ac:dyDescent="0.25">
      <c r="A18" s="559" t="s">
        <v>1915</v>
      </c>
      <c r="B18" s="1844">
        <v>6687.982</v>
      </c>
      <c r="C18" s="33">
        <v>5247.2849999999999</v>
      </c>
      <c r="D18" s="607">
        <v>3205.9270000000001</v>
      </c>
      <c r="E18" s="607">
        <v>2041.3579999999999</v>
      </c>
      <c r="F18" s="1844">
        <v>1440.6969999999999</v>
      </c>
      <c r="G18" s="1851"/>
      <c r="H18" s="1852"/>
      <c r="I18" s="1852"/>
      <c r="J18" s="1852"/>
    </row>
    <row r="19" spans="1:10" s="1756" customFormat="1" ht="15" customHeight="1" x14ac:dyDescent="0.25">
      <c r="A19" s="559" t="s">
        <v>1916</v>
      </c>
      <c r="B19" s="1844">
        <v>3712.654</v>
      </c>
      <c r="C19" s="33">
        <v>3596.3020000000001</v>
      </c>
      <c r="D19" s="607">
        <v>837.96</v>
      </c>
      <c r="E19" s="607">
        <v>2758.3420000000001</v>
      </c>
      <c r="F19" s="1844">
        <v>116.352</v>
      </c>
      <c r="G19" s="1851"/>
      <c r="H19" s="1852"/>
      <c r="I19" s="1852"/>
      <c r="J19" s="1852"/>
    </row>
    <row r="20" spans="1:10" s="1756" customFormat="1" ht="15" customHeight="1" x14ac:dyDescent="0.25">
      <c r="A20" s="559" t="s">
        <v>1917</v>
      </c>
      <c r="B20" s="1844">
        <v>28334.242999999999</v>
      </c>
      <c r="C20" s="33">
        <v>22023.102999999999</v>
      </c>
      <c r="D20" s="607">
        <v>12881.986000000001</v>
      </c>
      <c r="E20" s="607">
        <v>9141.1170000000002</v>
      </c>
      <c r="F20" s="1844">
        <v>6311.14</v>
      </c>
      <c r="G20" s="1851"/>
      <c r="H20" s="1852"/>
      <c r="I20" s="1852"/>
      <c r="J20" s="1852"/>
    </row>
    <row r="21" spans="1:10" s="1756" customFormat="1" ht="25" customHeight="1" x14ac:dyDescent="0.25">
      <c r="A21" s="1643" t="s">
        <v>531</v>
      </c>
      <c r="B21" s="1844">
        <v>43293.048999999999</v>
      </c>
      <c r="C21" s="607">
        <v>32701.146000000001</v>
      </c>
      <c r="D21" s="607">
        <v>15920.757</v>
      </c>
      <c r="E21" s="607">
        <v>16780.388999999999</v>
      </c>
      <c r="F21" s="1844">
        <v>10591.903</v>
      </c>
      <c r="G21" s="1851"/>
      <c r="H21" s="1853"/>
      <c r="I21" s="1853"/>
      <c r="J21" s="1853"/>
    </row>
    <row r="22" spans="1:10" s="31" customFormat="1" ht="15" customHeight="1" x14ac:dyDescent="0.25">
      <c r="A22" s="557" t="s">
        <v>1913</v>
      </c>
      <c r="B22" s="1844">
        <v>22570.616000000002</v>
      </c>
      <c r="C22" s="33">
        <v>15970.159</v>
      </c>
      <c r="D22" s="607">
        <v>11271.276</v>
      </c>
      <c r="E22" s="607">
        <v>4698.8829999999998</v>
      </c>
      <c r="F22" s="1844">
        <v>6600.4570000000003</v>
      </c>
      <c r="G22" s="1851"/>
      <c r="H22" s="1852"/>
      <c r="I22" s="1852"/>
      <c r="J22" s="1852"/>
    </row>
    <row r="23" spans="1:10" s="31" customFormat="1" ht="15" customHeight="1" x14ac:dyDescent="0.25">
      <c r="A23" s="113" t="s">
        <v>1914</v>
      </c>
      <c r="B23" s="1844">
        <v>9164.7000000000007</v>
      </c>
      <c r="C23" s="33">
        <v>7814.3850000000002</v>
      </c>
      <c r="D23" s="607">
        <v>2726.82</v>
      </c>
      <c r="E23" s="607">
        <v>5087.5649999999996</v>
      </c>
      <c r="F23" s="1844">
        <v>1350.3150000000001</v>
      </c>
      <c r="G23" s="1851"/>
      <c r="H23" s="1852"/>
      <c r="I23" s="1852"/>
      <c r="J23" s="1852"/>
    </row>
    <row r="24" spans="1:10" s="31" customFormat="1" ht="15" customHeight="1" x14ac:dyDescent="0.25">
      <c r="A24" s="113" t="s">
        <v>1915</v>
      </c>
      <c r="B24" s="1844">
        <v>2748.0140000000001</v>
      </c>
      <c r="C24" s="33">
        <v>2165.6109999999999</v>
      </c>
      <c r="D24" s="607">
        <v>1458.9739999999999</v>
      </c>
      <c r="E24" s="607">
        <v>706.63699999999994</v>
      </c>
      <c r="F24" s="1844">
        <v>582.40300000000002</v>
      </c>
      <c r="G24" s="1851"/>
      <c r="H24" s="1852"/>
      <c r="I24" s="1852"/>
      <c r="J24" s="1852"/>
    </row>
    <row r="25" spans="1:10" s="31" customFormat="1" ht="15" customHeight="1" x14ac:dyDescent="0.25">
      <c r="A25" s="113" t="s">
        <v>1916</v>
      </c>
      <c r="B25" s="1844">
        <v>1366.4359999999999</v>
      </c>
      <c r="C25" s="33">
        <v>1365.636</v>
      </c>
      <c r="D25" s="607">
        <v>0</v>
      </c>
      <c r="E25" s="607">
        <v>1365.636</v>
      </c>
      <c r="F25" s="1844">
        <v>0.8</v>
      </c>
      <c r="G25" s="1851"/>
      <c r="H25" s="1852"/>
      <c r="I25" s="1852"/>
      <c r="J25" s="1852"/>
    </row>
    <row r="26" spans="1:10" s="31" customFormat="1" ht="15" customHeight="1" x14ac:dyDescent="0.25">
      <c r="A26" s="113" t="s">
        <v>1917</v>
      </c>
      <c r="B26" s="1844">
        <v>7443.2830000000004</v>
      </c>
      <c r="C26" s="33">
        <v>5385.3549999999996</v>
      </c>
      <c r="D26" s="607">
        <v>463.68700000000001</v>
      </c>
      <c r="E26" s="607">
        <v>4921.6679999999997</v>
      </c>
      <c r="F26" s="1844">
        <v>2057.9279999999999</v>
      </c>
      <c r="G26" s="1851"/>
      <c r="H26" s="1852"/>
      <c r="I26" s="1852"/>
      <c r="J26" s="1852"/>
    </row>
    <row r="27" spans="1:10" s="1756" customFormat="1" ht="25" customHeight="1" x14ac:dyDescent="0.25">
      <c r="A27" s="1643" t="s">
        <v>532</v>
      </c>
      <c r="B27" s="1844">
        <v>26942.985000000001</v>
      </c>
      <c r="C27" s="607">
        <v>17701.238000000001</v>
      </c>
      <c r="D27" s="607">
        <v>10244.713</v>
      </c>
      <c r="E27" s="607">
        <v>7456.5249999999996</v>
      </c>
      <c r="F27" s="1844">
        <v>9241.7469999999994</v>
      </c>
      <c r="G27" s="1851"/>
      <c r="H27" s="1853"/>
      <c r="I27" s="1853"/>
      <c r="J27" s="1853"/>
    </row>
    <row r="28" spans="1:10" s="31" customFormat="1" ht="15" customHeight="1" x14ac:dyDescent="0.25">
      <c r="A28" s="557" t="s">
        <v>1913</v>
      </c>
      <c r="B28" s="1844">
        <v>14687.636</v>
      </c>
      <c r="C28" s="33">
        <v>11888.300999999999</v>
      </c>
      <c r="D28" s="607">
        <v>7864.973</v>
      </c>
      <c r="E28" s="607">
        <v>4023.328</v>
      </c>
      <c r="F28" s="1844">
        <v>2799.335</v>
      </c>
      <c r="G28" s="1851"/>
      <c r="H28" s="1852"/>
      <c r="I28" s="1852"/>
      <c r="J28" s="1852"/>
    </row>
    <row r="29" spans="1:10" s="31" customFormat="1" ht="15" customHeight="1" x14ac:dyDescent="0.25">
      <c r="A29" s="113" t="s">
        <v>1914</v>
      </c>
      <c r="B29" s="1844">
        <v>6874.2510000000002</v>
      </c>
      <c r="C29" s="33">
        <v>2657.3090000000002</v>
      </c>
      <c r="D29" s="607">
        <v>1352.0830000000001</v>
      </c>
      <c r="E29" s="607">
        <v>1305.2260000000001</v>
      </c>
      <c r="F29" s="1844">
        <v>4216.942</v>
      </c>
      <c r="G29" s="1851"/>
      <c r="H29" s="1852"/>
      <c r="I29" s="1852"/>
      <c r="J29" s="1852"/>
    </row>
    <row r="30" spans="1:10" s="31" customFormat="1" ht="15" customHeight="1" x14ac:dyDescent="0.25">
      <c r="A30" s="113" t="s">
        <v>1915</v>
      </c>
      <c r="B30" s="1844">
        <v>1229.1099999999999</v>
      </c>
      <c r="C30" s="33">
        <v>1109.2249999999999</v>
      </c>
      <c r="D30" s="607">
        <v>439.23399999999998</v>
      </c>
      <c r="E30" s="607">
        <v>669.99099999999999</v>
      </c>
      <c r="F30" s="1844">
        <v>119.88500000000001</v>
      </c>
      <c r="G30" s="1851"/>
      <c r="H30" s="1852"/>
      <c r="I30" s="1852"/>
      <c r="J30" s="1852"/>
    </row>
    <row r="31" spans="1:10" s="31" customFormat="1" ht="15" customHeight="1" x14ac:dyDescent="0.25">
      <c r="A31" s="113" t="s">
        <v>1916</v>
      </c>
      <c r="B31" s="1844">
        <v>1117.989</v>
      </c>
      <c r="C31" s="33">
        <v>1112.704</v>
      </c>
      <c r="D31" s="607">
        <v>231.83</v>
      </c>
      <c r="E31" s="607">
        <v>880.87400000000002</v>
      </c>
      <c r="F31" s="1844">
        <v>5.2850000000000001</v>
      </c>
      <c r="G31" s="1851"/>
      <c r="H31" s="1852"/>
      <c r="I31" s="1852"/>
      <c r="J31" s="1852"/>
    </row>
    <row r="32" spans="1:10" s="31" customFormat="1" ht="15" customHeight="1" x14ac:dyDescent="0.25">
      <c r="A32" s="113" t="s">
        <v>1917</v>
      </c>
      <c r="B32" s="1844">
        <v>3033.9989999999998</v>
      </c>
      <c r="C32" s="33">
        <v>933.69899999999996</v>
      </c>
      <c r="D32" s="607">
        <v>356.59300000000002</v>
      </c>
      <c r="E32" s="607">
        <v>577.10599999999999</v>
      </c>
      <c r="F32" s="1844">
        <v>2100.3000000000002</v>
      </c>
      <c r="G32" s="1851"/>
      <c r="H32" s="1852"/>
      <c r="I32" s="1852"/>
      <c r="J32" s="1852"/>
    </row>
    <row r="33" spans="1:10" s="1756" customFormat="1" ht="25" customHeight="1" x14ac:dyDescent="0.25">
      <c r="A33" s="1643" t="s">
        <v>533</v>
      </c>
      <c r="B33" s="1844">
        <v>10402.683000000001</v>
      </c>
      <c r="C33" s="607">
        <v>7908.2529999999997</v>
      </c>
      <c r="D33" s="607">
        <v>4970.0559999999996</v>
      </c>
      <c r="E33" s="607">
        <v>2938.1970000000001</v>
      </c>
      <c r="F33" s="1844">
        <v>2494.4299999999998</v>
      </c>
      <c r="G33" s="1851"/>
      <c r="H33" s="1853"/>
      <c r="I33" s="1853"/>
      <c r="J33" s="1853"/>
    </row>
    <row r="34" spans="1:10" s="31" customFormat="1" ht="15" customHeight="1" x14ac:dyDescent="0.25">
      <c r="A34" s="557" t="s">
        <v>1913</v>
      </c>
      <c r="B34" s="1844">
        <v>7306.0510000000004</v>
      </c>
      <c r="C34" s="33">
        <v>6053.652</v>
      </c>
      <c r="D34" s="607">
        <v>3898.9560000000001</v>
      </c>
      <c r="E34" s="607">
        <v>2154.6959999999999</v>
      </c>
      <c r="F34" s="1844">
        <v>1252.3989999999999</v>
      </c>
      <c r="G34" s="1851"/>
      <c r="H34" s="1852"/>
      <c r="I34" s="1852"/>
      <c r="J34" s="1852"/>
    </row>
    <row r="35" spans="1:10" s="31" customFormat="1" ht="15" customHeight="1" x14ac:dyDescent="0.25">
      <c r="A35" s="113" t="s">
        <v>1914</v>
      </c>
      <c r="B35" s="1844">
        <v>2026.373</v>
      </c>
      <c r="C35" s="33">
        <v>843.99599999999998</v>
      </c>
      <c r="D35" s="607">
        <v>547.51800000000003</v>
      </c>
      <c r="E35" s="607">
        <v>296.47800000000001</v>
      </c>
      <c r="F35" s="1844">
        <v>1182.377</v>
      </c>
      <c r="G35" s="1851"/>
      <c r="H35" s="1852"/>
      <c r="I35" s="1852"/>
      <c r="J35" s="1852"/>
    </row>
    <row r="36" spans="1:10" s="31" customFormat="1" ht="15" customHeight="1" x14ac:dyDescent="0.25">
      <c r="A36" s="113" t="s">
        <v>1915</v>
      </c>
      <c r="B36" s="1844">
        <v>422.62700000000001</v>
      </c>
      <c r="C36" s="33">
        <v>419.262</v>
      </c>
      <c r="D36" s="607">
        <v>240.17699999999999</v>
      </c>
      <c r="E36" s="607">
        <v>179.08500000000001</v>
      </c>
      <c r="F36" s="1844">
        <v>3.3650000000000002</v>
      </c>
      <c r="G36" s="1851"/>
      <c r="H36" s="1852"/>
      <c r="I36" s="1852"/>
      <c r="J36" s="1852"/>
    </row>
    <row r="37" spans="1:10" s="31" customFormat="1" ht="15" customHeight="1" x14ac:dyDescent="0.25">
      <c r="A37" s="113" t="s">
        <v>1916</v>
      </c>
      <c r="B37" s="1844">
        <v>404.233</v>
      </c>
      <c r="C37" s="33">
        <v>398.67899999999997</v>
      </c>
      <c r="D37" s="607">
        <v>155.96899999999999</v>
      </c>
      <c r="E37" s="607">
        <v>242.71</v>
      </c>
      <c r="F37" s="1844">
        <v>5.5540000000000003</v>
      </c>
      <c r="G37" s="1851"/>
      <c r="H37" s="1852"/>
      <c r="I37" s="1852"/>
      <c r="J37" s="1852"/>
    </row>
    <row r="38" spans="1:10" s="31" customFormat="1" ht="15" customHeight="1" x14ac:dyDescent="0.25">
      <c r="A38" s="113" t="s">
        <v>1917</v>
      </c>
      <c r="B38" s="1844">
        <v>243.399</v>
      </c>
      <c r="C38" s="33">
        <v>192.66399999999999</v>
      </c>
      <c r="D38" s="607">
        <v>127.43600000000001</v>
      </c>
      <c r="E38" s="607">
        <v>65.227999999999994</v>
      </c>
      <c r="F38" s="1844">
        <v>50.734999999999999</v>
      </c>
      <c r="G38" s="1851"/>
      <c r="H38" s="1852"/>
      <c r="I38" s="1852"/>
      <c r="J38" s="1852"/>
    </row>
    <row r="39" spans="1:10" ht="25" customHeight="1" x14ac:dyDescent="0.25">
      <c r="A39" s="559" t="s">
        <v>534</v>
      </c>
      <c r="B39" s="1854">
        <v>41937.059000000001</v>
      </c>
      <c r="C39" s="1855">
        <v>35684.766000000003</v>
      </c>
      <c r="D39" s="1855">
        <v>21947.446</v>
      </c>
      <c r="E39" s="1855">
        <v>13737.32</v>
      </c>
      <c r="F39" s="1854">
        <v>6252.2929999999997</v>
      </c>
    </row>
    <row r="40" spans="1:10" ht="15" customHeight="1" x14ac:dyDescent="0.25">
      <c r="A40" s="557" t="s">
        <v>1913</v>
      </c>
      <c r="B40" s="1854">
        <v>19232.241000000002</v>
      </c>
      <c r="C40" s="1855">
        <v>16602.47</v>
      </c>
      <c r="D40" s="1855">
        <v>8476.8150000000005</v>
      </c>
      <c r="E40" s="1855">
        <v>8125.6549999999997</v>
      </c>
      <c r="F40" s="1854">
        <v>2629.7710000000002</v>
      </c>
    </row>
    <row r="41" spans="1:10" ht="15" customHeight="1" x14ac:dyDescent="0.25">
      <c r="A41" s="113" t="s">
        <v>1914</v>
      </c>
      <c r="B41" s="1854">
        <v>6692.4170000000004</v>
      </c>
      <c r="C41" s="1855">
        <v>5056.8490000000002</v>
      </c>
      <c r="D41" s="1855">
        <v>2329.2649999999999</v>
      </c>
      <c r="E41" s="1855">
        <v>2727.5839999999998</v>
      </c>
      <c r="F41" s="1854">
        <v>1635.568</v>
      </c>
    </row>
    <row r="42" spans="1:10" ht="15" customHeight="1" x14ac:dyDescent="0.25">
      <c r="A42" s="113" t="s">
        <v>1915</v>
      </c>
      <c r="B42" s="1856">
        <v>290.32900000000001</v>
      </c>
      <c r="C42" s="1857">
        <v>193.08</v>
      </c>
      <c r="D42" s="1857">
        <v>113.46299999999999</v>
      </c>
      <c r="E42" s="1855">
        <v>79.617000000000004</v>
      </c>
      <c r="F42" s="1854">
        <v>97.248999999999995</v>
      </c>
    </row>
    <row r="43" spans="1:10" ht="15" customHeight="1" x14ac:dyDescent="0.5">
      <c r="A43" s="113" t="s">
        <v>1916</v>
      </c>
      <c r="B43" s="1856">
        <v>99.254000000000005</v>
      </c>
      <c r="C43" s="1857">
        <v>97.063999999999993</v>
      </c>
      <c r="D43" s="1857">
        <v>96.864000000000004</v>
      </c>
      <c r="E43" s="1858" t="s">
        <v>1918</v>
      </c>
      <c r="F43" s="1859" t="s">
        <v>1918</v>
      </c>
    </row>
    <row r="44" spans="1:10" ht="15" customHeight="1" x14ac:dyDescent="0.25">
      <c r="A44" s="113" t="s">
        <v>1917</v>
      </c>
      <c r="B44" s="1856">
        <v>15622.817999999999</v>
      </c>
      <c r="C44" s="1857">
        <v>13735.303</v>
      </c>
      <c r="D44" s="1857">
        <v>10931.039000000001</v>
      </c>
      <c r="E44" s="1855">
        <v>2804.2640000000001</v>
      </c>
      <c r="F44" s="1854">
        <v>1887.5150000000001</v>
      </c>
    </row>
    <row r="45" spans="1:10" ht="25" customHeight="1" x14ac:dyDescent="0.25">
      <c r="A45" s="557" t="s">
        <v>535</v>
      </c>
      <c r="B45" s="1856">
        <v>8116.5709999999999</v>
      </c>
      <c r="C45" s="1857">
        <v>5255.6180000000004</v>
      </c>
      <c r="D45" s="1857">
        <v>4433.4840000000004</v>
      </c>
      <c r="E45" s="1855">
        <v>822.13400000000001</v>
      </c>
      <c r="F45" s="1854">
        <v>2860.953</v>
      </c>
    </row>
    <row r="46" spans="1:10" ht="15" customHeight="1" x14ac:dyDescent="0.25">
      <c r="A46" s="557" t="s">
        <v>1913</v>
      </c>
      <c r="B46" s="1856">
        <v>5269.5720000000001</v>
      </c>
      <c r="C46" s="1857">
        <v>3584.62</v>
      </c>
      <c r="D46" s="1857">
        <v>3363.279</v>
      </c>
      <c r="E46" s="1855">
        <v>221.34100000000001</v>
      </c>
      <c r="F46" s="1854">
        <v>1684.952</v>
      </c>
    </row>
    <row r="47" spans="1:10" ht="15" customHeight="1" x14ac:dyDescent="0.25">
      <c r="A47" s="113" t="s">
        <v>1914</v>
      </c>
      <c r="B47" s="1856">
        <v>2573.5990000000002</v>
      </c>
      <c r="C47" s="1857">
        <v>1484.6130000000001</v>
      </c>
      <c r="D47" s="1857">
        <v>1051.6579999999999</v>
      </c>
      <c r="E47" s="1855">
        <v>432.95499999999998</v>
      </c>
      <c r="F47" s="1854">
        <v>1088.9860000000001</v>
      </c>
    </row>
    <row r="48" spans="1:10" ht="15" customHeight="1" x14ac:dyDescent="0.25">
      <c r="A48" s="113" t="s">
        <v>1915</v>
      </c>
      <c r="B48" s="1856">
        <v>130.44499999999999</v>
      </c>
      <c r="C48" s="1857">
        <v>55.485999999999997</v>
      </c>
      <c r="D48" s="1857">
        <v>0</v>
      </c>
      <c r="E48" s="1855">
        <v>55.485999999999997</v>
      </c>
      <c r="F48" s="1854">
        <v>74.959000000000003</v>
      </c>
    </row>
    <row r="49" spans="1:6" ht="15" customHeight="1" x14ac:dyDescent="0.25">
      <c r="A49" s="113" t="s">
        <v>1916</v>
      </c>
      <c r="B49" s="1856">
        <v>28.452000000000002</v>
      </c>
      <c r="C49" s="1857">
        <v>16.951000000000001</v>
      </c>
      <c r="D49" s="1857">
        <v>0</v>
      </c>
      <c r="E49" s="1855">
        <v>16.951000000000001</v>
      </c>
      <c r="F49" s="1854">
        <v>11.500999999999999</v>
      </c>
    </row>
    <row r="50" spans="1:6" ht="15" customHeight="1" x14ac:dyDescent="0.25">
      <c r="A50" s="113" t="s">
        <v>1917</v>
      </c>
      <c r="B50" s="1856">
        <v>114.503</v>
      </c>
      <c r="C50" s="1857">
        <v>113.94799999999999</v>
      </c>
      <c r="D50" s="1857">
        <v>18.547000000000001</v>
      </c>
      <c r="E50" s="1855">
        <v>95.400999999999996</v>
      </c>
      <c r="F50" s="1854">
        <v>0.55500000000000005</v>
      </c>
    </row>
    <row r="51" spans="1:6" ht="25" customHeight="1" x14ac:dyDescent="0.25">
      <c r="A51" s="559" t="s">
        <v>536</v>
      </c>
      <c r="B51" s="1856">
        <v>13574.934999999999</v>
      </c>
      <c r="C51" s="1857">
        <v>9338.26</v>
      </c>
      <c r="D51" s="1857">
        <v>6019.9759999999997</v>
      </c>
      <c r="E51" s="1855">
        <v>3318.2840000000001</v>
      </c>
      <c r="F51" s="1854">
        <v>4236.6750000000002</v>
      </c>
    </row>
    <row r="52" spans="1:6" ht="15" customHeight="1" x14ac:dyDescent="0.25">
      <c r="A52" s="557" t="s">
        <v>1913</v>
      </c>
      <c r="B52" s="1856">
        <v>7491.1970000000001</v>
      </c>
      <c r="C52" s="1857">
        <v>6384.2139999999999</v>
      </c>
      <c r="D52" s="1857">
        <v>4413.0129999999999</v>
      </c>
      <c r="E52" s="1855">
        <v>1971.201</v>
      </c>
      <c r="F52" s="1854">
        <v>1106.9829999999999</v>
      </c>
    </row>
    <row r="53" spans="1:6" ht="15" customHeight="1" x14ac:dyDescent="0.25">
      <c r="A53" s="113" t="s">
        <v>1914</v>
      </c>
      <c r="B53" s="1856">
        <v>4025.5949999999998</v>
      </c>
      <c r="C53" s="1857">
        <v>1476.423</v>
      </c>
      <c r="D53" s="1857">
        <v>979.93</v>
      </c>
      <c r="E53" s="1855">
        <v>496.49299999999999</v>
      </c>
      <c r="F53" s="1854">
        <v>2549.172</v>
      </c>
    </row>
    <row r="54" spans="1:6" ht="15" customHeight="1" x14ac:dyDescent="0.25">
      <c r="A54" s="113" t="s">
        <v>1915</v>
      </c>
      <c r="B54" s="1856">
        <v>1055.6089999999999</v>
      </c>
      <c r="C54" s="1857">
        <v>667.36099999999999</v>
      </c>
      <c r="D54" s="1857">
        <v>431.96300000000002</v>
      </c>
      <c r="E54" s="1855">
        <v>235.398</v>
      </c>
      <c r="F54" s="1854">
        <v>388.24799999999999</v>
      </c>
    </row>
    <row r="55" spans="1:6" ht="15" customHeight="1" x14ac:dyDescent="0.25">
      <c r="A55" s="113" t="s">
        <v>1916</v>
      </c>
      <c r="B55" s="1856">
        <v>439.00400000000002</v>
      </c>
      <c r="C55" s="1857">
        <v>348.29599999999999</v>
      </c>
      <c r="D55" s="1857">
        <v>107.17</v>
      </c>
      <c r="E55" s="1855">
        <v>241.126</v>
      </c>
      <c r="F55" s="1854">
        <v>90.707999999999998</v>
      </c>
    </row>
    <row r="56" spans="1:6" ht="15" customHeight="1" x14ac:dyDescent="0.25">
      <c r="A56" s="113" t="s">
        <v>1917</v>
      </c>
      <c r="B56" s="1856">
        <v>563.53</v>
      </c>
      <c r="C56" s="1857">
        <v>461.96600000000001</v>
      </c>
      <c r="D56" s="1857">
        <v>87.9</v>
      </c>
      <c r="E56" s="1855">
        <v>374.06599999999997</v>
      </c>
      <c r="F56" s="1854">
        <v>101.56399999999999</v>
      </c>
    </row>
    <row r="57" spans="1:6" ht="25" customHeight="1" x14ac:dyDescent="0.25">
      <c r="A57" s="1643" t="s">
        <v>537</v>
      </c>
      <c r="B57" s="1856">
        <v>10929.837</v>
      </c>
      <c r="C57" s="1857">
        <v>9253.0490000000009</v>
      </c>
      <c r="D57" s="1857">
        <v>6322.3680000000004</v>
      </c>
      <c r="E57" s="1855">
        <v>2930.681</v>
      </c>
      <c r="F57" s="1854">
        <v>1676.788</v>
      </c>
    </row>
    <row r="58" spans="1:6" ht="15" customHeight="1" x14ac:dyDescent="0.25">
      <c r="A58" s="557" t="s">
        <v>1913</v>
      </c>
      <c r="B58" s="1856">
        <v>6866.5259999999998</v>
      </c>
      <c r="C58" s="1857">
        <v>6068.5969999999998</v>
      </c>
      <c r="D58" s="1857">
        <v>4101.1400000000003</v>
      </c>
      <c r="E58" s="1855">
        <v>1967.4570000000001</v>
      </c>
      <c r="F58" s="1854">
        <v>797.92899999999997</v>
      </c>
    </row>
    <row r="59" spans="1:6" ht="15" customHeight="1" x14ac:dyDescent="0.25">
      <c r="A59" s="113" t="s">
        <v>1914</v>
      </c>
      <c r="B59" s="1856">
        <v>1681.4659999999999</v>
      </c>
      <c r="C59" s="1857">
        <v>1090.0519999999999</v>
      </c>
      <c r="D59" s="1857">
        <v>556.20100000000002</v>
      </c>
      <c r="E59" s="1855">
        <v>533.851</v>
      </c>
      <c r="F59" s="1854">
        <v>591.41399999999999</v>
      </c>
    </row>
    <row r="60" spans="1:6" ht="15" customHeight="1" x14ac:dyDescent="0.25">
      <c r="A60" s="113" t="s">
        <v>1915</v>
      </c>
      <c r="B60" s="1856">
        <v>811.84799999999996</v>
      </c>
      <c r="C60" s="1857">
        <v>637.26</v>
      </c>
      <c r="D60" s="1857">
        <v>522.11599999999999</v>
      </c>
      <c r="E60" s="1855">
        <v>115.14400000000001</v>
      </c>
      <c r="F60" s="1854">
        <v>174.58799999999999</v>
      </c>
    </row>
    <row r="61" spans="1:6" ht="15" customHeight="1" x14ac:dyDescent="0.5">
      <c r="A61" s="113" t="s">
        <v>1916</v>
      </c>
      <c r="B61" s="1856">
        <v>257.286</v>
      </c>
      <c r="C61" s="1857">
        <v>256.97199999999998</v>
      </c>
      <c r="D61" s="1857">
        <v>246.12700000000001</v>
      </c>
      <c r="E61" s="1855">
        <v>10.845000000000001</v>
      </c>
      <c r="F61" s="1859" t="s">
        <v>1918</v>
      </c>
    </row>
    <row r="62" spans="1:6" ht="15" customHeight="1" x14ac:dyDescent="0.25">
      <c r="A62" s="113" t="s">
        <v>1917</v>
      </c>
      <c r="B62" s="1856">
        <v>1312.711</v>
      </c>
      <c r="C62" s="1857">
        <v>1200.1679999999999</v>
      </c>
      <c r="D62" s="1857">
        <v>896.78399999999999</v>
      </c>
      <c r="E62" s="1855">
        <v>303.38400000000001</v>
      </c>
      <c r="F62" s="1854">
        <v>112.54300000000001</v>
      </c>
    </row>
    <row r="63" spans="1:6" ht="25" customHeight="1" x14ac:dyDescent="0.25">
      <c r="A63" s="1643" t="s">
        <v>1919</v>
      </c>
      <c r="B63" s="1856">
        <v>2031.643</v>
      </c>
      <c r="C63" s="1857">
        <v>987.26900000000001</v>
      </c>
      <c r="D63" s="1857">
        <v>564.11</v>
      </c>
      <c r="E63" s="1855">
        <v>423.15899999999999</v>
      </c>
      <c r="F63" s="1854">
        <v>1044.374</v>
      </c>
    </row>
    <row r="64" spans="1:6" ht="15" customHeight="1" x14ac:dyDescent="0.25">
      <c r="A64" s="557" t="s">
        <v>1913</v>
      </c>
      <c r="B64" s="1856">
        <v>1173.299</v>
      </c>
      <c r="C64" s="1857">
        <v>915.96699999999998</v>
      </c>
      <c r="D64" s="1857">
        <v>547.255</v>
      </c>
      <c r="E64" s="1855">
        <v>368.71199999999999</v>
      </c>
      <c r="F64" s="1854">
        <v>257.33199999999999</v>
      </c>
    </row>
    <row r="65" spans="1:6" ht="15" customHeight="1" x14ac:dyDescent="0.25">
      <c r="A65" s="113" t="s">
        <v>1914</v>
      </c>
      <c r="B65" s="1856">
        <v>738.47900000000004</v>
      </c>
      <c r="C65" s="1857">
        <v>17.423999999999999</v>
      </c>
      <c r="D65" s="1857">
        <v>0</v>
      </c>
      <c r="E65" s="1855">
        <v>17.423999999999999</v>
      </c>
      <c r="F65" s="1854">
        <v>721.05499999999995</v>
      </c>
    </row>
    <row r="66" spans="1:6" ht="15" customHeight="1" x14ac:dyDescent="0.25">
      <c r="A66" s="113" t="s">
        <v>1915</v>
      </c>
      <c r="B66" s="1856">
        <v>0</v>
      </c>
      <c r="C66" s="1857">
        <v>0</v>
      </c>
      <c r="D66" s="1857">
        <v>0</v>
      </c>
      <c r="E66" s="1855">
        <v>0</v>
      </c>
      <c r="F66" s="1854">
        <v>0</v>
      </c>
    </row>
    <row r="67" spans="1:6" ht="15" customHeight="1" x14ac:dyDescent="0.25">
      <c r="A67" s="113" t="s">
        <v>1916</v>
      </c>
      <c r="B67" s="1856">
        <v>0</v>
      </c>
      <c r="C67" s="1857">
        <v>0</v>
      </c>
      <c r="D67" s="1857">
        <v>0</v>
      </c>
      <c r="E67" s="1855">
        <v>0</v>
      </c>
      <c r="F67" s="1854">
        <v>0</v>
      </c>
    </row>
    <row r="68" spans="1:6" ht="15" customHeight="1" x14ac:dyDescent="0.25">
      <c r="A68" s="113" t="s">
        <v>1917</v>
      </c>
      <c r="B68" s="1856">
        <v>119.86499999999999</v>
      </c>
      <c r="C68" s="1857">
        <v>53.878</v>
      </c>
      <c r="D68" s="1857">
        <v>16.855</v>
      </c>
      <c r="E68" s="1855">
        <v>37.023000000000003</v>
      </c>
      <c r="F68" s="1854">
        <v>65.986999999999995</v>
      </c>
    </row>
    <row r="69" spans="1:6" ht="25" customHeight="1" x14ac:dyDescent="0.25">
      <c r="A69" s="1643" t="s">
        <v>1920</v>
      </c>
      <c r="B69" s="1856">
        <v>1696.3979999999999</v>
      </c>
      <c r="C69" s="1857">
        <v>1646.211</v>
      </c>
      <c r="D69" s="1857">
        <v>1211.6759999999999</v>
      </c>
      <c r="E69" s="1855">
        <v>434.53500000000003</v>
      </c>
      <c r="F69" s="1854">
        <v>50.186999999999998</v>
      </c>
    </row>
    <row r="70" spans="1:6" ht="15" customHeight="1" x14ac:dyDescent="0.25">
      <c r="A70" s="557" t="s">
        <v>1913</v>
      </c>
      <c r="B70" s="1856">
        <v>1522.6410000000001</v>
      </c>
      <c r="C70" s="1857">
        <v>1478.528</v>
      </c>
      <c r="D70" s="1857">
        <v>1211.6759999999999</v>
      </c>
      <c r="E70" s="1855">
        <v>266.85199999999998</v>
      </c>
      <c r="F70" s="1854">
        <v>44.113</v>
      </c>
    </row>
    <row r="71" spans="1:6" ht="15" customHeight="1" x14ac:dyDescent="0.25">
      <c r="A71" s="113" t="s">
        <v>1914</v>
      </c>
      <c r="B71" s="1856">
        <v>16.882000000000001</v>
      </c>
      <c r="C71" s="1857">
        <v>16.882000000000001</v>
      </c>
      <c r="D71" s="1857">
        <v>0</v>
      </c>
      <c r="E71" s="1855">
        <v>16.882000000000001</v>
      </c>
      <c r="F71" s="1854">
        <v>0</v>
      </c>
    </row>
    <row r="72" spans="1:6" ht="15" customHeight="1" x14ac:dyDescent="0.25">
      <c r="A72" s="113" t="s">
        <v>1915</v>
      </c>
      <c r="B72" s="1856">
        <v>22.709</v>
      </c>
      <c r="C72" s="1857">
        <v>16.635000000000002</v>
      </c>
      <c r="D72" s="1857">
        <v>0</v>
      </c>
      <c r="E72" s="1855">
        <v>16.635000000000002</v>
      </c>
      <c r="F72" s="1854">
        <v>6.0739999999999998</v>
      </c>
    </row>
    <row r="73" spans="1:6" ht="15" customHeight="1" x14ac:dyDescent="0.25">
      <c r="A73" s="113" t="s">
        <v>1916</v>
      </c>
      <c r="B73" s="1856">
        <v>28.425999999999998</v>
      </c>
      <c r="C73" s="1857">
        <v>28.425999999999998</v>
      </c>
      <c r="D73" s="1857">
        <v>0</v>
      </c>
      <c r="E73" s="1855">
        <v>28.425999999999998</v>
      </c>
      <c r="F73" s="1854">
        <v>0</v>
      </c>
    </row>
    <row r="74" spans="1:6" ht="15" customHeight="1" x14ac:dyDescent="0.25">
      <c r="A74" s="113" t="s">
        <v>1917</v>
      </c>
      <c r="B74" s="1856">
        <v>105.74</v>
      </c>
      <c r="C74" s="1857">
        <v>105.74</v>
      </c>
      <c r="D74" s="1857">
        <v>0</v>
      </c>
      <c r="E74" s="1855">
        <v>105.74</v>
      </c>
      <c r="F74" s="1854">
        <v>0</v>
      </c>
    </row>
    <row r="75" spans="1:6" ht="7" customHeight="1" thickBot="1" x14ac:dyDescent="0.3">
      <c r="A75" s="1655"/>
      <c r="B75" s="1655"/>
      <c r="C75" s="1655"/>
      <c r="D75" s="1655"/>
      <c r="E75" s="1655"/>
      <c r="F75" s="1655"/>
    </row>
    <row r="76" spans="1:6" ht="7" customHeight="1" thickTop="1" x14ac:dyDescent="0.25">
      <c r="A76" s="113"/>
      <c r="B76" s="1831"/>
      <c r="C76" s="1764"/>
      <c r="D76" s="1764"/>
    </row>
    <row r="77" spans="1:6" x14ac:dyDescent="0.25">
      <c r="A77" s="1658" t="s">
        <v>1873</v>
      </c>
      <c r="B77" s="1831"/>
      <c r="C77" s="1764"/>
      <c r="D77" s="1764"/>
    </row>
    <row r="78" spans="1:6" ht="7" customHeight="1" x14ac:dyDescent="0.25">
      <c r="A78" s="1764"/>
      <c r="B78" s="1831"/>
      <c r="C78" s="1764"/>
      <c r="D78" s="1764"/>
    </row>
    <row r="79" spans="1:6" x14ac:dyDescent="0.25">
      <c r="A79" s="1860" t="s">
        <v>304</v>
      </c>
      <c r="B79" s="1831"/>
      <c r="C79" s="1764"/>
      <c r="D79" s="1764"/>
    </row>
    <row r="80" spans="1:6" ht="28.5" customHeight="1" x14ac:dyDescent="0.2">
      <c r="A80" s="2872" t="s">
        <v>1892</v>
      </c>
      <c r="B80" s="2872"/>
      <c r="C80" s="2872"/>
      <c r="D80" s="2872"/>
      <c r="E80" s="2872"/>
      <c r="F80" s="2872"/>
    </row>
    <row r="81" spans="1:4" x14ac:dyDescent="0.25">
      <c r="A81" s="1764"/>
      <c r="B81" s="1831"/>
      <c r="C81" s="1764"/>
      <c r="D81" s="1764"/>
    </row>
    <row r="82" spans="1:4" x14ac:dyDescent="0.25">
      <c r="A82" s="1764"/>
      <c r="B82" s="1831"/>
      <c r="C82" s="1764"/>
      <c r="D82" s="1764"/>
    </row>
    <row r="83" spans="1:4" x14ac:dyDescent="0.25">
      <c r="A83" s="1764"/>
      <c r="B83" s="1831"/>
      <c r="C83" s="1764"/>
      <c r="D83" s="1764"/>
    </row>
    <row r="84" spans="1:4" x14ac:dyDescent="0.25">
      <c r="A84" s="1764"/>
      <c r="B84" s="1831"/>
      <c r="C84" s="1764"/>
      <c r="D84" s="1764"/>
    </row>
    <row r="85" spans="1:4" x14ac:dyDescent="0.25">
      <c r="A85" s="1764"/>
      <c r="B85" s="1831"/>
      <c r="C85" s="1764"/>
      <c r="D85" s="1764"/>
    </row>
    <row r="86" spans="1:4" x14ac:dyDescent="0.25">
      <c r="A86" s="1764"/>
      <c r="B86" s="1831"/>
      <c r="C86" s="1764"/>
      <c r="D86" s="1764"/>
    </row>
    <row r="87" spans="1:4" x14ac:dyDescent="0.25">
      <c r="A87" s="1764"/>
      <c r="B87" s="1831"/>
      <c r="C87" s="1764"/>
      <c r="D87" s="1764"/>
    </row>
    <row r="88" spans="1:4" x14ac:dyDescent="0.25">
      <c r="A88" s="1764"/>
      <c r="B88" s="1831"/>
      <c r="C88" s="1764"/>
      <c r="D88" s="1764"/>
    </row>
    <row r="89" spans="1:4" x14ac:dyDescent="0.25">
      <c r="A89" s="1764"/>
      <c r="B89" s="1831"/>
      <c r="C89" s="1764"/>
      <c r="D89" s="1764"/>
    </row>
    <row r="90" spans="1:4" x14ac:dyDescent="0.25">
      <c r="A90" s="1764"/>
      <c r="B90" s="1831"/>
      <c r="C90" s="1764"/>
      <c r="D90" s="1764"/>
    </row>
    <row r="91" spans="1:4" x14ac:dyDescent="0.25">
      <c r="A91" s="1764"/>
      <c r="B91" s="1831"/>
      <c r="C91" s="1764"/>
      <c r="D91" s="1764"/>
    </row>
    <row r="92" spans="1:4" x14ac:dyDescent="0.25">
      <c r="A92" s="1764"/>
      <c r="B92" s="1831"/>
      <c r="C92" s="1764"/>
      <c r="D92" s="1764"/>
    </row>
    <row r="93" spans="1:4" x14ac:dyDescent="0.25">
      <c r="A93" s="1764"/>
      <c r="B93" s="1831"/>
      <c r="C93" s="1764"/>
      <c r="D93" s="1764"/>
    </row>
    <row r="94" spans="1:4" x14ac:dyDescent="0.25">
      <c r="A94" s="1764"/>
      <c r="B94" s="1831"/>
      <c r="C94" s="1764"/>
      <c r="D94" s="1764"/>
    </row>
    <row r="95" spans="1:4" x14ac:dyDescent="0.25">
      <c r="A95" s="1764"/>
      <c r="B95" s="1831"/>
      <c r="C95" s="1764"/>
      <c r="D95" s="1764"/>
    </row>
    <row r="96" spans="1:4" x14ac:dyDescent="0.25">
      <c r="A96" s="1764"/>
      <c r="B96" s="1831"/>
      <c r="C96" s="1764"/>
      <c r="D96" s="1764"/>
    </row>
    <row r="97" spans="1:4" x14ac:dyDescent="0.25">
      <c r="A97" s="1764"/>
      <c r="B97" s="1831"/>
      <c r="C97" s="1764"/>
      <c r="D97" s="1764"/>
    </row>
    <row r="98" spans="1:4" x14ac:dyDescent="0.25">
      <c r="A98" s="1764"/>
      <c r="B98" s="1831"/>
      <c r="C98" s="1764"/>
      <c r="D98" s="1764"/>
    </row>
    <row r="99" spans="1:4" x14ac:dyDescent="0.25">
      <c r="A99" s="1764"/>
      <c r="B99" s="1831"/>
      <c r="C99" s="1764"/>
      <c r="D99" s="1764"/>
    </row>
    <row r="100" spans="1:4" x14ac:dyDescent="0.25">
      <c r="A100" s="1764"/>
      <c r="B100" s="1831"/>
      <c r="C100" s="1764"/>
      <c r="D100" s="1764"/>
    </row>
    <row r="101" spans="1:4" x14ac:dyDescent="0.25">
      <c r="A101" s="1764"/>
      <c r="B101" s="1831"/>
      <c r="C101" s="1764"/>
      <c r="D101" s="1764"/>
    </row>
    <row r="102" spans="1:4" x14ac:dyDescent="0.25">
      <c r="A102" s="1764"/>
      <c r="B102" s="1831"/>
      <c r="C102" s="1764"/>
      <c r="D102" s="1764"/>
    </row>
    <row r="103" spans="1:4" x14ac:dyDescent="0.25">
      <c r="A103" s="1764"/>
      <c r="B103" s="1831"/>
      <c r="C103" s="1764"/>
      <c r="D103" s="1764"/>
    </row>
    <row r="104" spans="1:4" x14ac:dyDescent="0.25">
      <c r="A104" s="1764"/>
      <c r="B104" s="1831"/>
      <c r="C104" s="1764"/>
      <c r="D104" s="1764"/>
    </row>
    <row r="105" spans="1:4" x14ac:dyDescent="0.25">
      <c r="A105" s="1764"/>
      <c r="B105" s="1831"/>
      <c r="C105" s="1764"/>
      <c r="D105" s="1764"/>
    </row>
    <row r="106" spans="1:4" x14ac:dyDescent="0.25">
      <c r="A106" s="1764"/>
      <c r="B106" s="1831"/>
      <c r="C106" s="1764"/>
      <c r="D106" s="1764"/>
    </row>
    <row r="107" spans="1:4" x14ac:dyDescent="0.25">
      <c r="A107" s="1764"/>
      <c r="B107" s="1831"/>
      <c r="C107" s="1764"/>
      <c r="D107" s="1764"/>
    </row>
    <row r="108" spans="1:4" x14ac:dyDescent="0.25">
      <c r="A108" s="1764"/>
      <c r="B108" s="1831"/>
      <c r="C108" s="1764"/>
      <c r="D108" s="1764"/>
    </row>
    <row r="109" spans="1:4" x14ac:dyDescent="0.25">
      <c r="A109" s="1764"/>
      <c r="B109" s="1831"/>
      <c r="C109" s="1764"/>
      <c r="D109" s="1764"/>
    </row>
    <row r="110" spans="1:4" x14ac:dyDescent="0.25">
      <c r="A110" s="1764"/>
      <c r="B110" s="1831"/>
      <c r="C110" s="1764"/>
      <c r="D110" s="1764"/>
    </row>
    <row r="111" spans="1:4" x14ac:dyDescent="0.25">
      <c r="A111" s="1764"/>
      <c r="B111" s="1831"/>
      <c r="C111" s="1764"/>
      <c r="D111" s="1764"/>
    </row>
    <row r="112" spans="1:4" x14ac:dyDescent="0.25">
      <c r="A112" s="1764"/>
      <c r="B112" s="1831"/>
      <c r="C112" s="1764"/>
      <c r="D112" s="1764"/>
    </row>
    <row r="113" spans="1:4" x14ac:dyDescent="0.25">
      <c r="A113" s="1764"/>
      <c r="B113" s="1831"/>
      <c r="C113" s="1764"/>
      <c r="D113" s="1764"/>
    </row>
    <row r="114" spans="1:4" x14ac:dyDescent="0.25">
      <c r="A114" s="1764"/>
      <c r="B114" s="1831"/>
      <c r="C114" s="1764"/>
      <c r="D114" s="1764"/>
    </row>
    <row r="115" spans="1:4" x14ac:dyDescent="0.25">
      <c r="A115" s="1764"/>
      <c r="B115" s="1831"/>
      <c r="C115" s="1764"/>
      <c r="D115" s="1764"/>
    </row>
    <row r="116" spans="1:4" x14ac:dyDescent="0.25">
      <c r="A116" s="1764"/>
      <c r="B116" s="1831"/>
      <c r="C116" s="1764"/>
      <c r="D116" s="1764"/>
    </row>
    <row r="117" spans="1:4" x14ac:dyDescent="0.25">
      <c r="A117" s="1764"/>
      <c r="B117" s="1831"/>
      <c r="C117" s="1764"/>
      <c r="D117" s="1764"/>
    </row>
    <row r="118" spans="1:4" x14ac:dyDescent="0.25">
      <c r="A118" s="1764"/>
      <c r="B118" s="1831"/>
      <c r="C118" s="1764"/>
      <c r="D118" s="1764"/>
    </row>
    <row r="119" spans="1:4" x14ac:dyDescent="0.25">
      <c r="A119" s="1764"/>
      <c r="B119" s="1831"/>
      <c r="C119" s="1764"/>
      <c r="D119" s="1764"/>
    </row>
    <row r="120" spans="1:4" x14ac:dyDescent="0.25">
      <c r="A120" s="1764"/>
      <c r="B120" s="1831"/>
      <c r="C120" s="1764"/>
      <c r="D120" s="1764"/>
    </row>
    <row r="121" spans="1:4" x14ac:dyDescent="0.25">
      <c r="A121" s="1764"/>
      <c r="B121" s="1831"/>
      <c r="C121" s="1764"/>
      <c r="D121" s="1764"/>
    </row>
    <row r="122" spans="1:4" x14ac:dyDescent="0.25">
      <c r="A122" s="1764"/>
      <c r="B122" s="1831"/>
      <c r="C122" s="1764"/>
      <c r="D122" s="1764"/>
    </row>
    <row r="123" spans="1:4" x14ac:dyDescent="0.25">
      <c r="A123" s="1764"/>
      <c r="B123" s="1831"/>
      <c r="C123" s="1764"/>
      <c r="D123" s="1764"/>
    </row>
    <row r="124" spans="1:4" x14ac:dyDescent="0.25">
      <c r="A124" s="1764"/>
      <c r="B124" s="1831"/>
      <c r="C124" s="1764"/>
      <c r="D124" s="1764"/>
    </row>
    <row r="125" spans="1:4" x14ac:dyDescent="0.25">
      <c r="A125" s="1764"/>
      <c r="B125" s="1831"/>
      <c r="C125" s="1764"/>
      <c r="D125" s="1764"/>
    </row>
    <row r="126" spans="1:4" x14ac:dyDescent="0.25">
      <c r="A126" s="1764"/>
      <c r="B126" s="1831"/>
      <c r="C126" s="1764"/>
      <c r="D126" s="1764"/>
    </row>
    <row r="127" spans="1:4" x14ac:dyDescent="0.25">
      <c r="A127" s="1764"/>
      <c r="B127" s="1831"/>
      <c r="C127" s="1764"/>
      <c r="D127" s="1764"/>
    </row>
    <row r="128" spans="1:4" x14ac:dyDescent="0.25">
      <c r="A128" s="1764"/>
      <c r="B128" s="1831"/>
      <c r="C128" s="1764"/>
      <c r="D128" s="1764"/>
    </row>
    <row r="129" spans="1:4" x14ac:dyDescent="0.25">
      <c r="A129" s="1764"/>
      <c r="B129" s="1831"/>
      <c r="C129" s="1764"/>
      <c r="D129" s="1764"/>
    </row>
    <row r="130" spans="1:4" x14ac:dyDescent="0.25">
      <c r="A130" s="1764"/>
      <c r="B130" s="1831"/>
      <c r="C130" s="1764"/>
      <c r="D130" s="1764"/>
    </row>
    <row r="131" spans="1:4" x14ac:dyDescent="0.25">
      <c r="A131" s="1764"/>
      <c r="B131" s="1831"/>
      <c r="C131" s="1764"/>
      <c r="D131" s="1764"/>
    </row>
    <row r="132" spans="1:4" x14ac:dyDescent="0.25">
      <c r="A132" s="1764"/>
      <c r="B132" s="1831"/>
      <c r="C132" s="1764"/>
      <c r="D132" s="1764"/>
    </row>
    <row r="133" spans="1:4" x14ac:dyDescent="0.25">
      <c r="A133" s="1764"/>
      <c r="B133" s="1831"/>
      <c r="C133" s="1764"/>
      <c r="D133" s="1764"/>
    </row>
    <row r="134" spans="1:4" x14ac:dyDescent="0.25">
      <c r="A134" s="1764"/>
      <c r="B134" s="1831"/>
      <c r="C134" s="1764"/>
      <c r="D134" s="1764"/>
    </row>
    <row r="135" spans="1:4" x14ac:dyDescent="0.25">
      <c r="A135" s="1764"/>
      <c r="B135" s="1831"/>
      <c r="C135" s="1764"/>
      <c r="D135" s="1764"/>
    </row>
    <row r="136" spans="1:4" x14ac:dyDescent="0.25">
      <c r="A136" s="1764"/>
      <c r="B136" s="1831"/>
      <c r="C136" s="1764"/>
      <c r="D136" s="1764"/>
    </row>
    <row r="137" spans="1:4" x14ac:dyDescent="0.25">
      <c r="A137" s="1764"/>
      <c r="B137" s="1831"/>
      <c r="C137" s="1764"/>
      <c r="D137" s="1764"/>
    </row>
    <row r="138" spans="1:4" x14ac:dyDescent="0.25">
      <c r="A138" s="1764"/>
      <c r="B138" s="1831"/>
      <c r="C138" s="1764"/>
      <c r="D138" s="1764"/>
    </row>
    <row r="139" spans="1:4" x14ac:dyDescent="0.25">
      <c r="A139" s="1764"/>
      <c r="B139" s="1831"/>
      <c r="C139" s="1764"/>
      <c r="D139" s="1764"/>
    </row>
    <row r="140" spans="1:4" x14ac:dyDescent="0.25">
      <c r="A140" s="1764"/>
      <c r="B140" s="1831"/>
      <c r="C140" s="1764"/>
      <c r="D140" s="1764"/>
    </row>
    <row r="141" spans="1:4" x14ac:dyDescent="0.25">
      <c r="A141" s="1764"/>
      <c r="B141" s="1831"/>
      <c r="C141" s="1764"/>
      <c r="D141" s="1764"/>
    </row>
    <row r="142" spans="1:4" x14ac:dyDescent="0.25">
      <c r="A142" s="1764"/>
      <c r="B142" s="1831"/>
      <c r="C142" s="1764"/>
      <c r="D142" s="1764"/>
    </row>
    <row r="143" spans="1:4" x14ac:dyDescent="0.25">
      <c r="A143" s="1764"/>
      <c r="B143" s="1831"/>
      <c r="C143" s="1764"/>
      <c r="D143" s="1764"/>
    </row>
    <row r="144" spans="1:4" x14ac:dyDescent="0.25">
      <c r="A144" s="1764"/>
      <c r="B144" s="1831"/>
      <c r="C144" s="1764"/>
      <c r="D144" s="1764"/>
    </row>
    <row r="145" spans="1:4" x14ac:dyDescent="0.25">
      <c r="A145" s="1764"/>
      <c r="B145" s="1831"/>
      <c r="C145" s="1764"/>
      <c r="D145" s="1764"/>
    </row>
    <row r="146" spans="1:4" x14ac:dyDescent="0.25">
      <c r="A146" s="1764"/>
      <c r="B146" s="1831"/>
      <c r="C146" s="1764"/>
      <c r="D146" s="1764"/>
    </row>
    <row r="147" spans="1:4" x14ac:dyDescent="0.25">
      <c r="A147" s="1764"/>
      <c r="B147" s="1831"/>
      <c r="C147" s="1764"/>
      <c r="D147" s="1764"/>
    </row>
    <row r="148" spans="1:4" x14ac:dyDescent="0.25">
      <c r="A148" s="1764"/>
      <c r="B148" s="1831"/>
      <c r="C148" s="1764"/>
      <c r="D148" s="1764"/>
    </row>
    <row r="149" spans="1:4" x14ac:dyDescent="0.25">
      <c r="A149" s="1764"/>
      <c r="B149" s="1831"/>
      <c r="C149" s="1764"/>
      <c r="D149" s="1764"/>
    </row>
    <row r="150" spans="1:4" x14ac:dyDescent="0.25">
      <c r="A150" s="1764"/>
      <c r="B150" s="1831"/>
      <c r="C150" s="1764"/>
      <c r="D150" s="1764"/>
    </row>
    <row r="151" spans="1:4" x14ac:dyDescent="0.25">
      <c r="A151" s="1764"/>
      <c r="B151" s="1831"/>
      <c r="C151" s="1764"/>
      <c r="D151" s="1764"/>
    </row>
    <row r="152" spans="1:4" x14ac:dyDescent="0.25">
      <c r="A152" s="1764"/>
      <c r="B152" s="1831"/>
      <c r="C152" s="1764"/>
      <c r="D152" s="1764"/>
    </row>
    <row r="153" spans="1:4" x14ac:dyDescent="0.25">
      <c r="A153" s="1764"/>
      <c r="B153" s="1831"/>
      <c r="C153" s="1764"/>
      <c r="D153" s="1764"/>
    </row>
    <row r="154" spans="1:4" x14ac:dyDescent="0.25">
      <c r="A154" s="1764"/>
      <c r="B154" s="1831"/>
      <c r="C154" s="1764"/>
      <c r="D154" s="1764"/>
    </row>
    <row r="155" spans="1:4" x14ac:dyDescent="0.25">
      <c r="A155" s="1764"/>
      <c r="B155" s="1831"/>
      <c r="C155" s="1764"/>
      <c r="D155" s="1764"/>
    </row>
    <row r="156" spans="1:4" x14ac:dyDescent="0.25">
      <c r="A156" s="1764"/>
      <c r="B156" s="1831"/>
      <c r="C156" s="1764"/>
      <c r="D156" s="1764"/>
    </row>
    <row r="157" spans="1:4" x14ac:dyDescent="0.25">
      <c r="A157" s="1764"/>
      <c r="B157" s="1831"/>
      <c r="C157" s="1764"/>
      <c r="D157" s="1764"/>
    </row>
    <row r="158" spans="1:4" x14ac:dyDescent="0.25">
      <c r="A158" s="1764"/>
      <c r="B158" s="1831"/>
      <c r="C158" s="1764"/>
      <c r="D158" s="1764"/>
    </row>
    <row r="159" spans="1:4" x14ac:dyDescent="0.25">
      <c r="A159" s="1764"/>
      <c r="B159" s="1831"/>
      <c r="C159" s="1764"/>
      <c r="D159" s="1764"/>
    </row>
    <row r="160" spans="1:4" x14ac:dyDescent="0.25">
      <c r="A160" s="1764"/>
      <c r="B160" s="1831"/>
      <c r="C160" s="1764"/>
      <c r="D160" s="1764"/>
    </row>
    <row r="161" spans="1:4" x14ac:dyDescent="0.25">
      <c r="A161" s="1764"/>
      <c r="B161" s="1831"/>
      <c r="C161" s="1764"/>
      <c r="D161" s="1764"/>
    </row>
    <row r="162" spans="1:4" x14ac:dyDescent="0.25">
      <c r="A162" s="1764"/>
      <c r="B162" s="1831"/>
      <c r="C162" s="1764"/>
      <c r="D162" s="1764"/>
    </row>
    <row r="163" spans="1:4" x14ac:dyDescent="0.25">
      <c r="A163" s="1764"/>
      <c r="B163" s="1831"/>
      <c r="C163" s="1764"/>
      <c r="D163" s="1764"/>
    </row>
    <row r="164" spans="1:4" x14ac:dyDescent="0.25">
      <c r="A164" s="1764"/>
      <c r="B164" s="1831"/>
      <c r="C164" s="1764"/>
      <c r="D164" s="1764"/>
    </row>
    <row r="165" spans="1:4" x14ac:dyDescent="0.25">
      <c r="A165" s="1764"/>
      <c r="B165" s="1831"/>
      <c r="C165" s="1764"/>
      <c r="D165" s="1764"/>
    </row>
    <row r="166" spans="1:4" x14ac:dyDescent="0.25">
      <c r="A166" s="1764"/>
      <c r="B166" s="1831"/>
      <c r="C166" s="1764"/>
      <c r="D166" s="1764"/>
    </row>
    <row r="167" spans="1:4" x14ac:dyDescent="0.25">
      <c r="A167" s="1764"/>
      <c r="B167" s="1831"/>
      <c r="C167" s="1764"/>
      <c r="D167" s="1764"/>
    </row>
    <row r="168" spans="1:4" x14ac:dyDescent="0.25">
      <c r="A168" s="1764"/>
      <c r="B168" s="1831"/>
      <c r="C168" s="1764"/>
      <c r="D168" s="1764"/>
    </row>
    <row r="169" spans="1:4" x14ac:dyDescent="0.25">
      <c r="A169" s="1764"/>
      <c r="B169" s="1831"/>
      <c r="C169" s="1764"/>
      <c r="D169" s="1764"/>
    </row>
    <row r="170" spans="1:4" x14ac:dyDescent="0.25">
      <c r="A170" s="1764"/>
      <c r="B170" s="1831"/>
      <c r="C170" s="1764"/>
      <c r="D170" s="1764"/>
    </row>
    <row r="171" spans="1:4" x14ac:dyDescent="0.25">
      <c r="A171" s="1764"/>
      <c r="B171" s="1831"/>
      <c r="C171" s="1764"/>
      <c r="D171" s="1764"/>
    </row>
    <row r="172" spans="1:4" x14ac:dyDescent="0.25">
      <c r="A172" s="1764"/>
      <c r="B172" s="1831"/>
      <c r="C172" s="1764"/>
      <c r="D172" s="1764"/>
    </row>
    <row r="173" spans="1:4" x14ac:dyDescent="0.25">
      <c r="A173" s="1764"/>
      <c r="B173" s="1831"/>
      <c r="C173" s="1764"/>
      <c r="D173" s="1764"/>
    </row>
    <row r="174" spans="1:4" x14ac:dyDescent="0.25">
      <c r="A174" s="1764"/>
      <c r="B174" s="1831"/>
      <c r="C174" s="1764"/>
      <c r="D174" s="1764"/>
    </row>
    <row r="175" spans="1:4" x14ac:dyDescent="0.25">
      <c r="A175" s="1764"/>
      <c r="B175" s="1831"/>
      <c r="C175" s="1764"/>
      <c r="D175" s="1764"/>
    </row>
    <row r="176" spans="1:4" x14ac:dyDescent="0.25">
      <c r="A176" s="1764"/>
      <c r="B176" s="1831"/>
      <c r="C176" s="1764"/>
      <c r="D176" s="1764"/>
    </row>
    <row r="177" spans="1:4" x14ac:dyDescent="0.25">
      <c r="A177" s="1764"/>
      <c r="B177" s="1831"/>
      <c r="C177" s="1764"/>
      <c r="D177" s="1764"/>
    </row>
    <row r="178" spans="1:4" x14ac:dyDescent="0.25">
      <c r="A178" s="1764"/>
      <c r="B178" s="1831"/>
      <c r="C178" s="1764"/>
      <c r="D178" s="1764"/>
    </row>
    <row r="179" spans="1:4" x14ac:dyDescent="0.25">
      <c r="A179" s="1764"/>
      <c r="B179" s="1831"/>
      <c r="C179" s="1764"/>
      <c r="D179" s="1764"/>
    </row>
    <row r="180" spans="1:4" x14ac:dyDescent="0.25">
      <c r="A180" s="1764"/>
      <c r="B180" s="1831"/>
      <c r="C180" s="1764"/>
      <c r="D180" s="1764"/>
    </row>
    <row r="181" spans="1:4" x14ac:dyDescent="0.25">
      <c r="A181" s="1764"/>
      <c r="B181" s="1831"/>
      <c r="C181" s="1764"/>
      <c r="D181" s="1764"/>
    </row>
    <row r="182" spans="1:4" x14ac:dyDescent="0.25">
      <c r="A182" s="1764"/>
      <c r="B182" s="1831"/>
      <c r="C182" s="1764"/>
      <c r="D182" s="1764"/>
    </row>
    <row r="183" spans="1:4" x14ac:dyDescent="0.25">
      <c r="A183" s="1764"/>
      <c r="B183" s="1831"/>
      <c r="C183" s="1764"/>
      <c r="D183" s="1764"/>
    </row>
    <row r="184" spans="1:4" x14ac:dyDescent="0.25">
      <c r="A184" s="1764"/>
      <c r="B184" s="1831"/>
      <c r="C184" s="1764"/>
      <c r="D184" s="1764"/>
    </row>
    <row r="185" spans="1:4" x14ac:dyDescent="0.25">
      <c r="A185" s="1764"/>
      <c r="B185" s="1831"/>
      <c r="C185" s="1764"/>
      <c r="D185" s="1764"/>
    </row>
    <row r="186" spans="1:4" x14ac:dyDescent="0.25">
      <c r="A186" s="1764"/>
      <c r="B186" s="1831"/>
      <c r="C186" s="1764"/>
      <c r="D186" s="1764"/>
    </row>
    <row r="187" spans="1:4" x14ac:dyDescent="0.25">
      <c r="A187" s="1764"/>
      <c r="B187" s="1831"/>
      <c r="C187" s="1764"/>
      <c r="D187" s="1764"/>
    </row>
    <row r="188" spans="1:4" x14ac:dyDescent="0.25">
      <c r="A188" s="1764"/>
      <c r="B188" s="1831"/>
      <c r="C188" s="1764"/>
      <c r="D188" s="1764"/>
    </row>
    <row r="189" spans="1:4" x14ac:dyDescent="0.25">
      <c r="A189" s="1764"/>
      <c r="B189" s="1831"/>
      <c r="C189" s="1764"/>
      <c r="D189" s="1764"/>
    </row>
    <row r="190" spans="1:4" x14ac:dyDescent="0.25">
      <c r="A190" s="1764"/>
      <c r="B190" s="1831"/>
      <c r="C190" s="1764"/>
      <c r="D190" s="1764"/>
    </row>
    <row r="191" spans="1:4" x14ac:dyDescent="0.25">
      <c r="A191" s="1764"/>
      <c r="B191" s="1831"/>
      <c r="C191" s="1764"/>
      <c r="D191" s="1764"/>
    </row>
    <row r="192" spans="1:4" x14ac:dyDescent="0.25">
      <c r="A192" s="1764"/>
      <c r="B192" s="1831"/>
      <c r="C192" s="1764"/>
      <c r="D192" s="1764"/>
    </row>
    <row r="193" spans="1:4" x14ac:dyDescent="0.25">
      <c r="A193" s="1764"/>
      <c r="B193" s="1831"/>
      <c r="C193" s="1764"/>
      <c r="D193" s="1764"/>
    </row>
    <row r="194" spans="1:4" x14ac:dyDescent="0.25">
      <c r="A194" s="1764"/>
      <c r="B194" s="1831"/>
      <c r="C194" s="1764"/>
      <c r="D194" s="1764"/>
    </row>
    <row r="195" spans="1:4" x14ac:dyDescent="0.25">
      <c r="A195" s="1764"/>
      <c r="B195" s="1831"/>
      <c r="C195" s="1764"/>
      <c r="D195" s="1764"/>
    </row>
    <row r="196" spans="1:4" x14ac:dyDescent="0.25">
      <c r="A196" s="1764"/>
      <c r="B196" s="1831"/>
      <c r="C196" s="1764"/>
      <c r="D196" s="1764"/>
    </row>
    <row r="197" spans="1:4" x14ac:dyDescent="0.25">
      <c r="A197" s="1764"/>
      <c r="B197" s="1831"/>
      <c r="C197" s="1764"/>
      <c r="D197" s="1764"/>
    </row>
    <row r="198" spans="1:4" x14ac:dyDescent="0.25">
      <c r="A198" s="1764"/>
      <c r="B198" s="1831"/>
      <c r="C198" s="1764"/>
      <c r="D198" s="1764"/>
    </row>
    <row r="199" spans="1:4" x14ac:dyDescent="0.25">
      <c r="A199" s="1764"/>
      <c r="B199" s="1831"/>
      <c r="C199" s="1764"/>
      <c r="D199" s="1764"/>
    </row>
    <row r="200" spans="1:4" x14ac:dyDescent="0.25">
      <c r="A200" s="1764"/>
      <c r="B200" s="1831"/>
      <c r="C200" s="1764"/>
      <c r="D200" s="1764"/>
    </row>
    <row r="201" spans="1:4" x14ac:dyDescent="0.25">
      <c r="A201" s="1764"/>
      <c r="B201" s="1831"/>
      <c r="C201" s="1764"/>
      <c r="D201" s="1764"/>
    </row>
    <row r="202" spans="1:4" x14ac:dyDescent="0.25">
      <c r="A202" s="1764"/>
      <c r="B202" s="1831"/>
      <c r="C202" s="1764"/>
      <c r="D202" s="1764"/>
    </row>
    <row r="203" spans="1:4" x14ac:dyDescent="0.25">
      <c r="A203" s="1764"/>
      <c r="B203" s="1831"/>
      <c r="C203" s="1764"/>
      <c r="D203" s="1764"/>
    </row>
    <row r="204" spans="1:4" x14ac:dyDescent="0.25">
      <c r="A204" s="1764"/>
      <c r="B204" s="1831"/>
      <c r="C204" s="1764"/>
      <c r="D204" s="1764"/>
    </row>
    <row r="205" spans="1:4" x14ac:dyDescent="0.25">
      <c r="A205" s="1764"/>
      <c r="B205" s="1831"/>
      <c r="C205" s="1764"/>
      <c r="D205" s="1764"/>
    </row>
    <row r="206" spans="1:4" x14ac:dyDescent="0.25">
      <c r="A206" s="1764"/>
      <c r="B206" s="1831"/>
      <c r="C206" s="1764"/>
      <c r="D206" s="1764"/>
    </row>
    <row r="207" spans="1:4" x14ac:dyDescent="0.25">
      <c r="A207" s="1764"/>
      <c r="B207" s="1831"/>
      <c r="C207" s="1764"/>
      <c r="D207" s="1764"/>
    </row>
    <row r="208" spans="1:4" x14ac:dyDescent="0.25">
      <c r="A208" s="1764"/>
      <c r="B208" s="1831"/>
      <c r="C208" s="1764"/>
      <c r="D208" s="1764"/>
    </row>
    <row r="209" spans="1:4" x14ac:dyDescent="0.25">
      <c r="A209" s="1764"/>
      <c r="B209" s="1831"/>
      <c r="C209" s="1764"/>
      <c r="D209" s="1764"/>
    </row>
    <row r="210" spans="1:4" x14ac:dyDescent="0.25">
      <c r="A210" s="1764"/>
      <c r="B210" s="1831"/>
      <c r="C210" s="1764"/>
      <c r="D210" s="1764"/>
    </row>
    <row r="211" spans="1:4" x14ac:dyDescent="0.25">
      <c r="A211" s="1764"/>
      <c r="B211" s="1831"/>
      <c r="C211" s="1764"/>
      <c r="D211" s="1764"/>
    </row>
    <row r="212" spans="1:4" x14ac:dyDescent="0.25">
      <c r="A212" s="1764"/>
      <c r="B212" s="1831"/>
      <c r="C212" s="1764"/>
      <c r="D212" s="1764"/>
    </row>
    <row r="213" spans="1:4" x14ac:dyDescent="0.25">
      <c r="A213" s="1764"/>
      <c r="B213" s="1831"/>
      <c r="C213" s="1764"/>
      <c r="D213" s="1764"/>
    </row>
    <row r="214" spans="1:4" x14ac:dyDescent="0.25">
      <c r="A214" s="1764"/>
      <c r="B214" s="1831"/>
      <c r="C214" s="1764"/>
      <c r="D214" s="1764"/>
    </row>
    <row r="215" spans="1:4" x14ac:dyDescent="0.25">
      <c r="A215" s="1764"/>
      <c r="B215" s="1831"/>
      <c r="C215" s="1764"/>
      <c r="D215" s="1764"/>
    </row>
    <row r="216" spans="1:4" x14ac:dyDescent="0.25">
      <c r="A216" s="1764"/>
      <c r="B216" s="1831"/>
      <c r="C216" s="1764"/>
      <c r="D216" s="1764"/>
    </row>
    <row r="217" spans="1:4" x14ac:dyDescent="0.25">
      <c r="A217" s="1764"/>
      <c r="B217" s="1831"/>
      <c r="C217" s="1764"/>
      <c r="D217" s="1764"/>
    </row>
    <row r="218" spans="1:4" x14ac:dyDescent="0.25">
      <c r="A218" s="1764"/>
      <c r="B218" s="1831"/>
      <c r="C218" s="1764"/>
      <c r="D218" s="1764"/>
    </row>
    <row r="219" spans="1:4" x14ac:dyDescent="0.25">
      <c r="A219" s="1764"/>
      <c r="B219" s="1831"/>
      <c r="C219" s="1764"/>
      <c r="D219" s="1764"/>
    </row>
    <row r="220" spans="1:4" x14ac:dyDescent="0.25">
      <c r="A220" s="1764"/>
      <c r="B220" s="1831"/>
      <c r="C220" s="1764"/>
      <c r="D220" s="1764"/>
    </row>
    <row r="221" spans="1:4" x14ac:dyDescent="0.25">
      <c r="A221" s="1764"/>
      <c r="B221" s="1831"/>
      <c r="C221" s="1764"/>
      <c r="D221" s="1764"/>
    </row>
    <row r="222" spans="1:4" x14ac:dyDescent="0.25">
      <c r="A222" s="1764"/>
      <c r="B222" s="1831"/>
      <c r="C222" s="1764"/>
      <c r="D222" s="1764"/>
    </row>
    <row r="223" spans="1:4" x14ac:dyDescent="0.25">
      <c r="A223" s="1764"/>
      <c r="B223" s="1831"/>
      <c r="C223" s="1764"/>
      <c r="D223" s="1764"/>
    </row>
    <row r="224" spans="1:4" x14ac:dyDescent="0.25">
      <c r="A224" s="1764"/>
      <c r="B224" s="1831"/>
      <c r="C224" s="1764"/>
      <c r="D224" s="1764"/>
    </row>
    <row r="225" spans="1:4" x14ac:dyDescent="0.25">
      <c r="A225" s="1764"/>
      <c r="B225" s="1831"/>
      <c r="C225" s="1764"/>
      <c r="D225" s="1764"/>
    </row>
    <row r="226" spans="1:4" x14ac:dyDescent="0.25">
      <c r="A226" s="1764"/>
      <c r="B226" s="1831"/>
      <c r="C226" s="1764"/>
      <c r="D226" s="1764"/>
    </row>
    <row r="227" spans="1:4" x14ac:dyDescent="0.25">
      <c r="A227" s="1764"/>
      <c r="B227" s="1831"/>
      <c r="C227" s="1764"/>
      <c r="D227" s="1764"/>
    </row>
    <row r="228" spans="1:4" x14ac:dyDescent="0.25">
      <c r="A228" s="1764"/>
      <c r="B228" s="1831"/>
      <c r="C228" s="1764"/>
      <c r="D228" s="1764"/>
    </row>
    <row r="229" spans="1:4" x14ac:dyDescent="0.25">
      <c r="A229" s="1764"/>
      <c r="B229" s="1831"/>
      <c r="C229" s="1764"/>
      <c r="D229" s="1764"/>
    </row>
    <row r="230" spans="1:4" x14ac:dyDescent="0.25">
      <c r="A230" s="1764"/>
      <c r="B230" s="1831"/>
      <c r="C230" s="1764"/>
      <c r="D230" s="1764"/>
    </row>
    <row r="231" spans="1:4" x14ac:dyDescent="0.25">
      <c r="A231" s="1764"/>
      <c r="B231" s="1831"/>
      <c r="C231" s="1764"/>
      <c r="D231" s="1764"/>
    </row>
    <row r="232" spans="1:4" x14ac:dyDescent="0.25">
      <c r="A232" s="1764"/>
      <c r="B232" s="1831"/>
      <c r="C232" s="1764"/>
      <c r="D232" s="1764"/>
    </row>
    <row r="233" spans="1:4" x14ac:dyDescent="0.25">
      <c r="A233" s="1764"/>
      <c r="B233" s="1831"/>
      <c r="C233" s="1764"/>
      <c r="D233" s="1764"/>
    </row>
    <row r="234" spans="1:4" x14ac:dyDescent="0.25">
      <c r="A234" s="1764"/>
      <c r="B234" s="1831"/>
      <c r="C234" s="1764"/>
      <c r="D234" s="1764"/>
    </row>
    <row r="235" spans="1:4" x14ac:dyDescent="0.25">
      <c r="A235" s="1764"/>
      <c r="B235" s="1831"/>
      <c r="C235" s="1764"/>
      <c r="D235" s="1764"/>
    </row>
    <row r="236" spans="1:4" x14ac:dyDescent="0.25">
      <c r="A236" s="1764"/>
      <c r="B236" s="1831"/>
      <c r="C236" s="1764"/>
      <c r="D236" s="1764"/>
    </row>
    <row r="237" spans="1:4" x14ac:dyDescent="0.25">
      <c r="A237" s="1764"/>
      <c r="B237" s="1831"/>
      <c r="C237" s="1764"/>
      <c r="D237" s="1764"/>
    </row>
    <row r="238" spans="1:4" x14ac:dyDescent="0.25">
      <c r="A238" s="1764"/>
      <c r="B238" s="1831"/>
      <c r="C238" s="1764"/>
      <c r="D238" s="1764"/>
    </row>
    <row r="239" spans="1:4" x14ac:dyDescent="0.25">
      <c r="A239" s="1764"/>
      <c r="B239" s="1831"/>
      <c r="C239" s="1764"/>
      <c r="D239" s="1764"/>
    </row>
    <row r="240" spans="1:4" x14ac:dyDescent="0.25">
      <c r="A240" s="1764"/>
      <c r="B240" s="1831"/>
      <c r="C240" s="1764"/>
      <c r="D240" s="1764"/>
    </row>
    <row r="241" spans="1:4" x14ac:dyDescent="0.25">
      <c r="A241" s="1764"/>
      <c r="B241" s="1831"/>
      <c r="C241" s="1764"/>
      <c r="D241" s="1764"/>
    </row>
    <row r="242" spans="1:4" x14ac:dyDescent="0.25">
      <c r="A242" s="1764"/>
      <c r="B242" s="1831"/>
      <c r="C242" s="1764"/>
      <c r="D242" s="1764"/>
    </row>
    <row r="243" spans="1:4" x14ac:dyDescent="0.25">
      <c r="A243" s="1764"/>
      <c r="B243" s="1831"/>
      <c r="C243" s="1764"/>
      <c r="D243" s="1764"/>
    </row>
    <row r="244" spans="1:4" x14ac:dyDescent="0.25">
      <c r="A244" s="1764"/>
      <c r="B244" s="1831"/>
      <c r="C244" s="1764"/>
      <c r="D244" s="1764"/>
    </row>
    <row r="245" spans="1:4" x14ac:dyDescent="0.25">
      <c r="A245" s="1764"/>
      <c r="B245" s="1831"/>
      <c r="C245" s="1764"/>
      <c r="D245" s="1764"/>
    </row>
    <row r="246" spans="1:4" x14ac:dyDescent="0.25">
      <c r="A246" s="1764"/>
      <c r="B246" s="1831"/>
      <c r="C246" s="1764"/>
      <c r="D246" s="1764"/>
    </row>
    <row r="247" spans="1:4" x14ac:dyDescent="0.25">
      <c r="A247" s="1764"/>
      <c r="B247" s="1831"/>
      <c r="C247" s="1764"/>
      <c r="D247" s="1764"/>
    </row>
    <row r="248" spans="1:4" x14ac:dyDescent="0.25">
      <c r="A248" s="1764"/>
      <c r="B248" s="1831"/>
      <c r="C248" s="1764"/>
      <c r="D248" s="1764"/>
    </row>
    <row r="249" spans="1:4" x14ac:dyDescent="0.25">
      <c r="A249" s="1764"/>
      <c r="B249" s="1831"/>
      <c r="C249" s="1764"/>
      <c r="D249" s="1764"/>
    </row>
    <row r="250" spans="1:4" x14ac:dyDescent="0.25">
      <c r="A250" s="1764"/>
      <c r="B250" s="1831"/>
      <c r="C250" s="1764"/>
      <c r="D250" s="1764"/>
    </row>
    <row r="251" spans="1:4" x14ac:dyDescent="0.25">
      <c r="A251" s="1764"/>
      <c r="B251" s="1831"/>
      <c r="C251" s="1764"/>
      <c r="D251" s="1764"/>
    </row>
    <row r="252" spans="1:4" x14ac:dyDescent="0.25">
      <c r="A252" s="1764"/>
      <c r="B252" s="1831"/>
      <c r="C252" s="1764"/>
      <c r="D252" s="1764"/>
    </row>
    <row r="253" spans="1:4" x14ac:dyDescent="0.25">
      <c r="A253" s="1764"/>
      <c r="B253" s="1831"/>
      <c r="C253" s="1764"/>
      <c r="D253" s="1764"/>
    </row>
    <row r="254" spans="1:4" x14ac:dyDescent="0.25">
      <c r="A254" s="1764"/>
      <c r="B254" s="1831"/>
      <c r="C254" s="1764"/>
      <c r="D254" s="1764"/>
    </row>
    <row r="255" spans="1:4" x14ac:dyDescent="0.25">
      <c r="A255" s="1764"/>
      <c r="B255" s="1831"/>
      <c r="C255" s="1764"/>
      <c r="D255" s="1764"/>
    </row>
    <row r="256" spans="1:4" x14ac:dyDescent="0.25">
      <c r="A256" s="1764"/>
      <c r="B256" s="1831"/>
      <c r="C256" s="1764"/>
      <c r="D256" s="1764"/>
    </row>
    <row r="257" spans="1:4" x14ac:dyDescent="0.25">
      <c r="A257" s="1764"/>
      <c r="B257" s="1831"/>
      <c r="C257" s="1764"/>
      <c r="D257" s="1764"/>
    </row>
    <row r="258" spans="1:4" x14ac:dyDescent="0.25">
      <c r="A258" s="1764"/>
      <c r="B258" s="1831"/>
      <c r="C258" s="1764"/>
      <c r="D258" s="1764"/>
    </row>
    <row r="259" spans="1:4" x14ac:dyDescent="0.25">
      <c r="A259" s="1764"/>
      <c r="B259" s="1831"/>
      <c r="C259" s="1764"/>
      <c r="D259" s="1764"/>
    </row>
    <row r="260" spans="1:4" x14ac:dyDescent="0.25">
      <c r="A260" s="1764"/>
      <c r="B260" s="1831"/>
      <c r="C260" s="1764"/>
      <c r="D260" s="1764"/>
    </row>
    <row r="261" spans="1:4" x14ac:dyDescent="0.25">
      <c r="A261" s="1764"/>
      <c r="B261" s="1831"/>
      <c r="C261" s="1764"/>
      <c r="D261" s="1764"/>
    </row>
    <row r="262" spans="1:4" x14ac:dyDescent="0.25">
      <c r="A262" s="1764"/>
      <c r="B262" s="1831"/>
      <c r="C262" s="1764"/>
      <c r="D262" s="1764"/>
    </row>
    <row r="263" spans="1:4" x14ac:dyDescent="0.25">
      <c r="A263" s="1764"/>
      <c r="B263" s="1831"/>
      <c r="C263" s="1764"/>
      <c r="D263" s="1764"/>
    </row>
    <row r="264" spans="1:4" x14ac:dyDescent="0.25">
      <c r="A264" s="1764"/>
      <c r="B264" s="1831"/>
      <c r="C264" s="1764"/>
      <c r="D264" s="1764"/>
    </row>
    <row r="265" spans="1:4" x14ac:dyDescent="0.25">
      <c r="A265" s="1764"/>
      <c r="B265" s="1831"/>
      <c r="C265" s="1764"/>
      <c r="D265" s="1764"/>
    </row>
    <row r="266" spans="1:4" x14ac:dyDescent="0.25">
      <c r="A266" s="1764"/>
      <c r="B266" s="1831"/>
      <c r="C266" s="1764"/>
      <c r="D266" s="1764"/>
    </row>
    <row r="267" spans="1:4" x14ac:dyDescent="0.25">
      <c r="A267" s="1764"/>
      <c r="B267" s="1831"/>
      <c r="C267" s="1764"/>
      <c r="D267" s="1764"/>
    </row>
    <row r="268" spans="1:4" x14ac:dyDescent="0.25">
      <c r="A268" s="1764"/>
      <c r="B268" s="1831"/>
      <c r="C268" s="1764"/>
      <c r="D268" s="1764"/>
    </row>
    <row r="269" spans="1:4" x14ac:dyDescent="0.25">
      <c r="A269" s="1764"/>
      <c r="B269" s="1831"/>
      <c r="C269" s="1764"/>
      <c r="D269" s="1764"/>
    </row>
    <row r="270" spans="1:4" x14ac:dyDescent="0.25">
      <c r="A270" s="1764"/>
      <c r="B270" s="1831"/>
      <c r="C270" s="1764"/>
      <c r="D270" s="1764"/>
    </row>
    <row r="271" spans="1:4" x14ac:dyDescent="0.25">
      <c r="A271" s="1764"/>
      <c r="B271" s="1831"/>
      <c r="C271" s="1764"/>
      <c r="D271" s="1764"/>
    </row>
    <row r="272" spans="1:4" x14ac:dyDescent="0.25">
      <c r="A272" s="1764"/>
      <c r="B272" s="1831"/>
      <c r="C272" s="1764"/>
      <c r="D272" s="1764"/>
    </row>
    <row r="273" spans="1:4" x14ac:dyDescent="0.25">
      <c r="A273" s="1764"/>
      <c r="B273" s="1831"/>
      <c r="C273" s="1764"/>
      <c r="D273" s="1764"/>
    </row>
    <row r="274" spans="1:4" x14ac:dyDescent="0.25">
      <c r="A274" s="1764"/>
      <c r="B274" s="1831"/>
      <c r="C274" s="1764"/>
      <c r="D274" s="1764"/>
    </row>
    <row r="275" spans="1:4" x14ac:dyDescent="0.25">
      <c r="A275" s="1764"/>
      <c r="B275" s="1831"/>
      <c r="C275" s="1764"/>
      <c r="D275" s="1764"/>
    </row>
    <row r="276" spans="1:4" x14ac:dyDescent="0.25">
      <c r="A276" s="1764"/>
      <c r="B276" s="1831"/>
      <c r="C276" s="1764"/>
      <c r="D276" s="1764"/>
    </row>
    <row r="277" spans="1:4" x14ac:dyDescent="0.25">
      <c r="A277" s="1764"/>
      <c r="B277" s="1831"/>
      <c r="C277" s="1764"/>
      <c r="D277" s="1764"/>
    </row>
    <row r="278" spans="1:4" x14ac:dyDescent="0.25">
      <c r="A278" s="1764"/>
      <c r="B278" s="1831"/>
      <c r="C278" s="1764"/>
      <c r="D278" s="1764"/>
    </row>
    <row r="279" spans="1:4" x14ac:dyDescent="0.25">
      <c r="A279" s="1764"/>
      <c r="B279" s="1831"/>
      <c r="C279" s="1764"/>
      <c r="D279" s="1764"/>
    </row>
    <row r="280" spans="1:4" x14ac:dyDescent="0.25">
      <c r="A280" s="1764"/>
      <c r="B280" s="1831"/>
      <c r="C280" s="1764"/>
      <c r="D280" s="1764"/>
    </row>
    <row r="281" spans="1:4" x14ac:dyDescent="0.25">
      <c r="A281" s="1764"/>
      <c r="B281" s="1831"/>
      <c r="C281" s="1764"/>
      <c r="D281" s="1764"/>
    </row>
    <row r="282" spans="1:4" x14ac:dyDescent="0.25">
      <c r="A282" s="1764"/>
      <c r="B282" s="1831"/>
      <c r="C282" s="1764"/>
      <c r="D282" s="1764"/>
    </row>
    <row r="283" spans="1:4" x14ac:dyDescent="0.25">
      <c r="A283" s="1764"/>
      <c r="B283" s="1831"/>
      <c r="C283" s="1764"/>
      <c r="D283" s="1764"/>
    </row>
    <row r="284" spans="1:4" x14ac:dyDescent="0.25">
      <c r="A284" s="1764"/>
      <c r="B284" s="1831"/>
      <c r="C284" s="1764"/>
      <c r="D284" s="1764"/>
    </row>
    <row r="285" spans="1:4" x14ac:dyDescent="0.25">
      <c r="A285" s="1764"/>
      <c r="B285" s="1831"/>
      <c r="C285" s="1764"/>
      <c r="D285" s="1764"/>
    </row>
    <row r="286" spans="1:4" x14ac:dyDescent="0.25">
      <c r="A286" s="1764"/>
      <c r="B286" s="1831"/>
      <c r="C286" s="1764"/>
      <c r="D286" s="1764"/>
    </row>
    <row r="287" spans="1:4" x14ac:dyDescent="0.25">
      <c r="A287" s="1764"/>
      <c r="B287" s="1831"/>
      <c r="C287" s="1764"/>
      <c r="D287" s="1764"/>
    </row>
    <row r="288" spans="1:4" x14ac:dyDescent="0.25">
      <c r="A288" s="1764"/>
      <c r="B288" s="1831"/>
      <c r="C288" s="1764"/>
      <c r="D288" s="1764"/>
    </row>
    <row r="289" spans="1:4" x14ac:dyDescent="0.25">
      <c r="A289" s="1764"/>
      <c r="B289" s="1831"/>
      <c r="C289" s="1764"/>
      <c r="D289" s="1764"/>
    </row>
    <row r="290" spans="1:4" x14ac:dyDescent="0.25">
      <c r="A290" s="1764"/>
      <c r="B290" s="1831"/>
      <c r="C290" s="1764"/>
      <c r="D290" s="1764"/>
    </row>
    <row r="291" spans="1:4" x14ac:dyDescent="0.25">
      <c r="A291" s="1764"/>
      <c r="B291" s="1831"/>
      <c r="C291" s="1764"/>
      <c r="D291" s="1764"/>
    </row>
    <row r="292" spans="1:4" x14ac:dyDescent="0.25">
      <c r="A292" s="1764"/>
      <c r="B292" s="1831"/>
      <c r="C292" s="1764"/>
      <c r="D292" s="1764"/>
    </row>
    <row r="293" spans="1:4" x14ac:dyDescent="0.25">
      <c r="A293" s="1764"/>
      <c r="B293" s="1831"/>
      <c r="C293" s="1764"/>
      <c r="D293" s="1764"/>
    </row>
    <row r="294" spans="1:4" x14ac:dyDescent="0.25">
      <c r="A294" s="1764"/>
      <c r="B294" s="1831"/>
      <c r="C294" s="1764"/>
      <c r="D294" s="1764"/>
    </row>
    <row r="295" spans="1:4" x14ac:dyDescent="0.25">
      <c r="A295" s="1764"/>
      <c r="B295" s="1831"/>
      <c r="C295" s="1764"/>
      <c r="D295" s="1764"/>
    </row>
    <row r="296" spans="1:4" x14ac:dyDescent="0.25">
      <c r="A296" s="1764"/>
      <c r="B296" s="1831"/>
      <c r="C296" s="1764"/>
      <c r="D296" s="1764"/>
    </row>
    <row r="297" spans="1:4" x14ac:dyDescent="0.25">
      <c r="A297" s="1764"/>
      <c r="B297" s="1831"/>
      <c r="C297" s="1764"/>
      <c r="D297" s="1764"/>
    </row>
    <row r="298" spans="1:4" x14ac:dyDescent="0.25">
      <c r="A298" s="1764"/>
      <c r="B298" s="1831"/>
      <c r="C298" s="1764"/>
      <c r="D298" s="1764"/>
    </row>
    <row r="299" spans="1:4" x14ac:dyDescent="0.25">
      <c r="A299" s="1764"/>
      <c r="B299" s="1831"/>
      <c r="C299" s="1764"/>
      <c r="D299" s="1764"/>
    </row>
    <row r="300" spans="1:4" x14ac:dyDescent="0.25">
      <c r="A300" s="1764"/>
      <c r="B300" s="1831"/>
      <c r="C300" s="1764"/>
      <c r="D300" s="1764"/>
    </row>
    <row r="301" spans="1:4" x14ac:dyDescent="0.25">
      <c r="A301" s="1764"/>
      <c r="B301" s="1831"/>
      <c r="C301" s="1764"/>
      <c r="D301" s="1764"/>
    </row>
    <row r="302" spans="1:4" x14ac:dyDescent="0.25">
      <c r="A302" s="1764"/>
      <c r="B302" s="1831"/>
      <c r="C302" s="1764"/>
      <c r="D302" s="1764"/>
    </row>
    <row r="303" spans="1:4" x14ac:dyDescent="0.25">
      <c r="A303" s="1764"/>
      <c r="B303" s="1831"/>
      <c r="C303" s="1764"/>
      <c r="D303" s="1764"/>
    </row>
    <row r="304" spans="1:4" x14ac:dyDescent="0.25">
      <c r="A304" s="1764"/>
      <c r="B304" s="1831"/>
      <c r="C304" s="1764"/>
      <c r="D304" s="1764"/>
    </row>
    <row r="305" spans="1:4" x14ac:dyDescent="0.25">
      <c r="A305" s="1764"/>
      <c r="B305" s="1831"/>
      <c r="C305" s="1764"/>
      <c r="D305" s="1764"/>
    </row>
    <row r="306" spans="1:4" x14ac:dyDescent="0.25">
      <c r="A306" s="1764"/>
      <c r="B306" s="1831"/>
      <c r="C306" s="1764"/>
      <c r="D306" s="1764"/>
    </row>
    <row r="307" spans="1:4" x14ac:dyDescent="0.25">
      <c r="A307" s="1764"/>
      <c r="B307" s="1831"/>
      <c r="C307" s="1764"/>
      <c r="D307" s="1764"/>
    </row>
    <row r="308" spans="1:4" x14ac:dyDescent="0.25">
      <c r="A308" s="1764"/>
      <c r="B308" s="1831"/>
      <c r="C308" s="1764"/>
      <c r="D308" s="1764"/>
    </row>
    <row r="309" spans="1:4" x14ac:dyDescent="0.25">
      <c r="A309" s="1764"/>
      <c r="B309" s="1831"/>
      <c r="C309" s="1764"/>
      <c r="D309" s="1764"/>
    </row>
    <row r="310" spans="1:4" x14ac:dyDescent="0.25">
      <c r="A310" s="1764"/>
      <c r="B310" s="1831"/>
      <c r="C310" s="1764"/>
      <c r="D310" s="1764"/>
    </row>
    <row r="311" spans="1:4" x14ac:dyDescent="0.25">
      <c r="A311" s="1764"/>
      <c r="B311" s="1831"/>
      <c r="C311" s="1764"/>
      <c r="D311" s="1764"/>
    </row>
    <row r="312" spans="1:4" x14ac:dyDescent="0.25">
      <c r="A312" s="1764"/>
      <c r="B312" s="1831"/>
      <c r="C312" s="1764"/>
      <c r="D312" s="1764"/>
    </row>
    <row r="313" spans="1:4" x14ac:dyDescent="0.25">
      <c r="A313" s="1764"/>
      <c r="B313" s="1831"/>
      <c r="C313" s="1764"/>
      <c r="D313" s="1764"/>
    </row>
    <row r="314" spans="1:4" x14ac:dyDescent="0.25">
      <c r="A314" s="1764"/>
      <c r="B314" s="1831"/>
      <c r="C314" s="1764"/>
      <c r="D314" s="1764"/>
    </row>
    <row r="315" spans="1:4" x14ac:dyDescent="0.25">
      <c r="A315" s="1764"/>
      <c r="B315" s="1831"/>
      <c r="C315" s="1764"/>
      <c r="D315" s="1764"/>
    </row>
    <row r="316" spans="1:4" x14ac:dyDescent="0.25">
      <c r="A316" s="1764"/>
      <c r="B316" s="1831"/>
      <c r="C316" s="1764"/>
      <c r="D316" s="1764"/>
    </row>
    <row r="317" spans="1:4" x14ac:dyDescent="0.25">
      <c r="A317" s="1764"/>
      <c r="B317" s="1831"/>
      <c r="C317" s="1764"/>
      <c r="D317" s="1764"/>
    </row>
    <row r="318" spans="1:4" x14ac:dyDescent="0.25">
      <c r="A318" s="1764"/>
      <c r="B318" s="1831"/>
      <c r="C318" s="1764"/>
      <c r="D318" s="1764"/>
    </row>
    <row r="319" spans="1:4" x14ac:dyDescent="0.25">
      <c r="A319" s="1764"/>
      <c r="B319" s="1831"/>
      <c r="C319" s="1764"/>
      <c r="D319" s="1764"/>
    </row>
    <row r="320" spans="1:4" x14ac:dyDescent="0.25">
      <c r="A320" s="1764"/>
      <c r="B320" s="1831"/>
      <c r="C320" s="1764"/>
      <c r="D320" s="1764"/>
    </row>
    <row r="321" spans="1:4" x14ac:dyDescent="0.25">
      <c r="A321" s="1764"/>
      <c r="B321" s="1831"/>
      <c r="C321" s="1764"/>
      <c r="D321" s="1764"/>
    </row>
    <row r="322" spans="1:4" x14ac:dyDescent="0.25">
      <c r="A322" s="1764"/>
      <c r="B322" s="1831"/>
      <c r="C322" s="1764"/>
      <c r="D322" s="1764"/>
    </row>
    <row r="323" spans="1:4" x14ac:dyDescent="0.25">
      <c r="A323" s="1764"/>
      <c r="B323" s="1831"/>
      <c r="C323" s="1764"/>
      <c r="D323" s="1764"/>
    </row>
    <row r="324" spans="1:4" x14ac:dyDescent="0.25">
      <c r="A324" s="1764"/>
      <c r="B324" s="1831"/>
      <c r="C324" s="1764"/>
      <c r="D324" s="1764"/>
    </row>
    <row r="325" spans="1:4" x14ac:dyDescent="0.25">
      <c r="A325" s="1764"/>
      <c r="B325" s="1831"/>
      <c r="C325" s="1764"/>
      <c r="D325" s="1764"/>
    </row>
    <row r="326" spans="1:4" x14ac:dyDescent="0.25">
      <c r="A326" s="1764"/>
      <c r="B326" s="1831"/>
      <c r="C326" s="1764"/>
      <c r="D326" s="1764"/>
    </row>
    <row r="327" spans="1:4" x14ac:dyDescent="0.25">
      <c r="A327" s="1764"/>
      <c r="B327" s="1831"/>
      <c r="C327" s="1764"/>
      <c r="D327" s="1764"/>
    </row>
    <row r="328" spans="1:4" x14ac:dyDescent="0.25">
      <c r="A328" s="1764"/>
      <c r="B328" s="1831"/>
      <c r="C328" s="1764"/>
      <c r="D328" s="1764"/>
    </row>
    <row r="329" spans="1:4" x14ac:dyDescent="0.25">
      <c r="A329" s="1764"/>
      <c r="B329" s="1831"/>
      <c r="C329" s="1764"/>
      <c r="D329" s="1764"/>
    </row>
    <row r="330" spans="1:4" x14ac:dyDescent="0.25">
      <c r="A330" s="1764"/>
      <c r="B330" s="1831"/>
      <c r="C330" s="1764"/>
      <c r="D330" s="1764"/>
    </row>
    <row r="331" spans="1:4" x14ac:dyDescent="0.25">
      <c r="A331" s="1764"/>
      <c r="B331" s="1831"/>
      <c r="C331" s="1764"/>
      <c r="D331" s="1764"/>
    </row>
    <row r="332" spans="1:4" x14ac:dyDescent="0.25">
      <c r="A332" s="1764"/>
      <c r="B332" s="1831"/>
      <c r="C332" s="1764"/>
      <c r="D332" s="1764"/>
    </row>
    <row r="333" spans="1:4" x14ac:dyDescent="0.25">
      <c r="A333" s="1764"/>
      <c r="B333" s="1831"/>
      <c r="C333" s="1764"/>
      <c r="D333" s="1764"/>
    </row>
    <row r="334" spans="1:4" x14ac:dyDescent="0.25">
      <c r="A334" s="1764"/>
      <c r="B334" s="1831"/>
      <c r="C334" s="1764"/>
      <c r="D334" s="1764"/>
    </row>
    <row r="335" spans="1:4" x14ac:dyDescent="0.25">
      <c r="A335" s="1764"/>
      <c r="B335" s="1831"/>
      <c r="C335" s="1764"/>
      <c r="D335" s="1764"/>
    </row>
    <row r="336" spans="1:4" x14ac:dyDescent="0.25">
      <c r="A336" s="1764"/>
      <c r="B336" s="1831"/>
      <c r="C336" s="1764"/>
      <c r="D336" s="1764"/>
    </row>
    <row r="337" spans="1:4" x14ac:dyDescent="0.25">
      <c r="A337" s="1764"/>
      <c r="B337" s="1831"/>
      <c r="C337" s="1764"/>
      <c r="D337" s="1764"/>
    </row>
    <row r="338" spans="1:4" x14ac:dyDescent="0.25">
      <c r="A338" s="1764"/>
      <c r="B338" s="1831"/>
      <c r="C338" s="1764"/>
      <c r="D338" s="1764"/>
    </row>
    <row r="339" spans="1:4" x14ac:dyDescent="0.25">
      <c r="A339" s="1764"/>
      <c r="B339" s="1831"/>
      <c r="C339" s="1764"/>
      <c r="D339" s="1764"/>
    </row>
    <row r="340" spans="1:4" x14ac:dyDescent="0.25">
      <c r="A340" s="1764"/>
      <c r="B340" s="1831"/>
      <c r="C340" s="1764"/>
      <c r="D340" s="1764"/>
    </row>
    <row r="341" spans="1:4" x14ac:dyDescent="0.25">
      <c r="A341" s="1764"/>
      <c r="B341" s="1831"/>
      <c r="C341" s="1764"/>
      <c r="D341" s="1764"/>
    </row>
    <row r="342" spans="1:4" x14ac:dyDescent="0.25">
      <c r="A342" s="1764"/>
      <c r="B342" s="1831"/>
      <c r="C342" s="1764"/>
      <c r="D342" s="1764"/>
    </row>
    <row r="343" spans="1:4" x14ac:dyDescent="0.25">
      <c r="A343" s="1764"/>
      <c r="B343" s="1831"/>
      <c r="C343" s="1764"/>
      <c r="D343" s="1764"/>
    </row>
    <row r="344" spans="1:4" x14ac:dyDescent="0.25">
      <c r="A344" s="1764"/>
      <c r="B344" s="1831"/>
      <c r="C344" s="1764"/>
      <c r="D344" s="1764"/>
    </row>
    <row r="345" spans="1:4" x14ac:dyDescent="0.25">
      <c r="A345" s="1764"/>
      <c r="B345" s="1831"/>
      <c r="C345" s="1764"/>
      <c r="D345" s="1764"/>
    </row>
    <row r="346" spans="1:4" x14ac:dyDescent="0.25">
      <c r="A346" s="1764"/>
      <c r="B346" s="1831"/>
      <c r="C346" s="1764"/>
      <c r="D346" s="1764"/>
    </row>
    <row r="347" spans="1:4" x14ac:dyDescent="0.25">
      <c r="A347" s="1764"/>
      <c r="B347" s="1831"/>
      <c r="C347" s="1764"/>
      <c r="D347" s="1764"/>
    </row>
    <row r="348" spans="1:4" x14ac:dyDescent="0.25">
      <c r="A348" s="1764"/>
      <c r="B348" s="1831"/>
      <c r="C348" s="1764"/>
      <c r="D348" s="1764"/>
    </row>
    <row r="349" spans="1:4" x14ac:dyDescent="0.25">
      <c r="A349" s="1764"/>
      <c r="B349" s="1831"/>
      <c r="C349" s="1764"/>
      <c r="D349" s="1764"/>
    </row>
    <row r="350" spans="1:4" x14ac:dyDescent="0.25">
      <c r="A350" s="1764"/>
      <c r="B350" s="1831"/>
      <c r="C350" s="1764"/>
      <c r="D350" s="1764"/>
    </row>
    <row r="351" spans="1:4" x14ac:dyDescent="0.25">
      <c r="A351" s="1764"/>
      <c r="B351" s="1831"/>
      <c r="C351" s="1764"/>
      <c r="D351" s="1764"/>
    </row>
    <row r="352" spans="1:4" x14ac:dyDescent="0.25">
      <c r="A352" s="1764"/>
      <c r="B352" s="1831"/>
      <c r="C352" s="1764"/>
      <c r="D352" s="1764"/>
    </row>
    <row r="353" spans="1:4" x14ac:dyDescent="0.25">
      <c r="A353" s="1764"/>
      <c r="B353" s="1831"/>
      <c r="C353" s="1764"/>
      <c r="D353" s="1764"/>
    </row>
    <row r="354" spans="1:4" x14ac:dyDescent="0.25">
      <c r="A354" s="1764"/>
      <c r="B354" s="1831"/>
      <c r="C354" s="1764"/>
      <c r="D354" s="1764"/>
    </row>
    <row r="355" spans="1:4" x14ac:dyDescent="0.25">
      <c r="A355" s="1764"/>
      <c r="B355" s="1831"/>
      <c r="C355" s="1764"/>
      <c r="D355" s="1764"/>
    </row>
    <row r="356" spans="1:4" x14ac:dyDescent="0.25">
      <c r="A356" s="1764"/>
      <c r="B356" s="1831"/>
      <c r="C356" s="1764"/>
      <c r="D356" s="1764"/>
    </row>
    <row r="357" spans="1:4" x14ac:dyDescent="0.25">
      <c r="A357" s="1764"/>
      <c r="B357" s="1831"/>
      <c r="C357" s="1764"/>
      <c r="D357" s="1764"/>
    </row>
    <row r="358" spans="1:4" x14ac:dyDescent="0.25">
      <c r="A358" s="1764"/>
      <c r="B358" s="1831"/>
      <c r="C358" s="1764"/>
      <c r="D358" s="1764"/>
    </row>
    <row r="359" spans="1:4" x14ac:dyDescent="0.25">
      <c r="A359" s="1764"/>
      <c r="B359" s="1831"/>
      <c r="C359" s="1764"/>
      <c r="D359" s="1764"/>
    </row>
    <row r="360" spans="1:4" x14ac:dyDescent="0.25">
      <c r="A360" s="1764"/>
      <c r="B360" s="1831"/>
      <c r="C360" s="1764"/>
      <c r="D360" s="1764"/>
    </row>
    <row r="361" spans="1:4" x14ac:dyDescent="0.25">
      <c r="A361" s="1764"/>
      <c r="B361" s="1831"/>
      <c r="C361" s="1764"/>
      <c r="D361" s="1764"/>
    </row>
    <row r="362" spans="1:4" x14ac:dyDescent="0.25">
      <c r="A362" s="1764"/>
      <c r="B362" s="1831"/>
      <c r="C362" s="1764"/>
      <c r="D362" s="1764"/>
    </row>
    <row r="363" spans="1:4" x14ac:dyDescent="0.25">
      <c r="A363" s="1764"/>
      <c r="B363" s="1831"/>
      <c r="C363" s="1764"/>
      <c r="D363" s="1764"/>
    </row>
    <row r="364" spans="1:4" x14ac:dyDescent="0.25">
      <c r="A364" s="1764"/>
      <c r="B364" s="1831"/>
      <c r="C364" s="1764"/>
      <c r="D364" s="1764"/>
    </row>
    <row r="365" spans="1:4" x14ac:dyDescent="0.25">
      <c r="A365" s="1764"/>
      <c r="B365" s="1831"/>
      <c r="C365" s="1764"/>
      <c r="D365" s="1764"/>
    </row>
    <row r="366" spans="1:4" x14ac:dyDescent="0.25">
      <c r="A366" s="1764"/>
      <c r="B366" s="1831"/>
      <c r="C366" s="1764"/>
      <c r="D366" s="1764"/>
    </row>
    <row r="367" spans="1:4" x14ac:dyDescent="0.25">
      <c r="A367" s="1764"/>
      <c r="B367" s="1831"/>
      <c r="C367" s="1764"/>
      <c r="D367" s="1764"/>
    </row>
    <row r="368" spans="1:4" x14ac:dyDescent="0.25">
      <c r="A368" s="1764"/>
      <c r="B368" s="1831"/>
      <c r="C368" s="1764"/>
      <c r="D368" s="1764"/>
    </row>
    <row r="369" spans="1:4" x14ac:dyDescent="0.25">
      <c r="A369" s="1764"/>
      <c r="B369" s="1831"/>
      <c r="C369" s="1764"/>
      <c r="D369" s="1764"/>
    </row>
    <row r="370" spans="1:4" x14ac:dyDescent="0.25">
      <c r="A370" s="1764"/>
      <c r="B370" s="1831"/>
      <c r="C370" s="1764"/>
      <c r="D370" s="1764"/>
    </row>
    <row r="371" spans="1:4" x14ac:dyDescent="0.25">
      <c r="A371" s="1764"/>
      <c r="B371" s="1831"/>
      <c r="C371" s="1764"/>
      <c r="D371" s="1764"/>
    </row>
    <row r="372" spans="1:4" x14ac:dyDescent="0.25">
      <c r="A372" s="1764"/>
      <c r="B372" s="1831"/>
      <c r="C372" s="1764"/>
      <c r="D372" s="1764"/>
    </row>
    <row r="373" spans="1:4" x14ac:dyDescent="0.25">
      <c r="A373" s="1764"/>
      <c r="B373" s="1831"/>
      <c r="C373" s="1764"/>
      <c r="D373" s="1764"/>
    </row>
    <row r="374" spans="1:4" x14ac:dyDescent="0.25">
      <c r="A374" s="1764"/>
      <c r="B374" s="1831"/>
      <c r="C374" s="1764"/>
      <c r="D374" s="1764"/>
    </row>
    <row r="375" spans="1:4" x14ac:dyDescent="0.25">
      <c r="A375" s="1764"/>
      <c r="B375" s="1831"/>
      <c r="C375" s="1764"/>
      <c r="D375" s="1764"/>
    </row>
    <row r="376" spans="1:4" x14ac:dyDescent="0.25">
      <c r="A376" s="1764"/>
      <c r="B376" s="1831"/>
      <c r="C376" s="1764"/>
      <c r="D376" s="1764"/>
    </row>
    <row r="377" spans="1:4" x14ac:dyDescent="0.25">
      <c r="A377" s="1764"/>
      <c r="B377" s="1831"/>
      <c r="C377" s="1764"/>
      <c r="D377" s="1764"/>
    </row>
    <row r="378" spans="1:4" x14ac:dyDescent="0.25">
      <c r="A378" s="1764"/>
      <c r="B378" s="1831"/>
      <c r="C378" s="1764"/>
      <c r="D378" s="1764"/>
    </row>
    <row r="379" spans="1:4" x14ac:dyDescent="0.25">
      <c r="A379" s="1764"/>
      <c r="B379" s="1831"/>
      <c r="C379" s="1764"/>
      <c r="D379" s="1764"/>
    </row>
    <row r="380" spans="1:4" x14ac:dyDescent="0.25">
      <c r="A380" s="1764"/>
      <c r="B380" s="1831"/>
      <c r="C380" s="1764"/>
      <c r="D380" s="1764"/>
    </row>
    <row r="381" spans="1:4" x14ac:dyDescent="0.25">
      <c r="A381" s="1764"/>
      <c r="B381" s="1831"/>
      <c r="C381" s="1764"/>
      <c r="D381" s="1764"/>
    </row>
    <row r="382" spans="1:4" x14ac:dyDescent="0.25">
      <c r="A382" s="1764"/>
      <c r="B382" s="1831"/>
      <c r="C382" s="1764"/>
      <c r="D382" s="1764"/>
    </row>
    <row r="383" spans="1:4" x14ac:dyDescent="0.25">
      <c r="A383" s="1764"/>
      <c r="B383" s="1831"/>
      <c r="C383" s="1764"/>
      <c r="D383" s="1764"/>
    </row>
    <row r="384" spans="1:4" x14ac:dyDescent="0.25">
      <c r="A384" s="1764"/>
      <c r="B384" s="1831"/>
      <c r="C384" s="1764"/>
      <c r="D384" s="1764"/>
    </row>
    <row r="385" spans="1:4" x14ac:dyDescent="0.25">
      <c r="A385" s="1764"/>
      <c r="B385" s="1831"/>
      <c r="C385" s="1764"/>
      <c r="D385" s="1764"/>
    </row>
    <row r="386" spans="1:4" x14ac:dyDescent="0.25">
      <c r="A386" s="1764"/>
      <c r="B386" s="1831"/>
      <c r="C386" s="1764"/>
      <c r="D386" s="1764"/>
    </row>
    <row r="387" spans="1:4" x14ac:dyDescent="0.25">
      <c r="A387" s="1764"/>
      <c r="B387" s="1831"/>
      <c r="C387" s="1764"/>
      <c r="D387" s="1764"/>
    </row>
    <row r="388" spans="1:4" x14ac:dyDescent="0.25">
      <c r="A388" s="1764"/>
      <c r="B388" s="1831"/>
      <c r="C388" s="1764"/>
      <c r="D388" s="1764"/>
    </row>
    <row r="389" spans="1:4" x14ac:dyDescent="0.25">
      <c r="A389" s="1764"/>
      <c r="B389" s="1831"/>
      <c r="C389" s="1764"/>
      <c r="D389" s="1764"/>
    </row>
    <row r="390" spans="1:4" x14ac:dyDescent="0.25">
      <c r="A390" s="1764"/>
      <c r="B390" s="1831"/>
      <c r="C390" s="1764"/>
      <c r="D390" s="1764"/>
    </row>
    <row r="391" spans="1:4" x14ac:dyDescent="0.25">
      <c r="A391" s="1764"/>
      <c r="B391" s="1831"/>
      <c r="C391" s="1764"/>
      <c r="D391" s="1764"/>
    </row>
    <row r="392" spans="1:4" x14ac:dyDescent="0.25">
      <c r="A392" s="1764"/>
      <c r="B392" s="1831"/>
      <c r="C392" s="1764"/>
      <c r="D392" s="1764"/>
    </row>
    <row r="393" spans="1:4" x14ac:dyDescent="0.25">
      <c r="A393" s="1764"/>
      <c r="B393" s="1831"/>
      <c r="C393" s="1764"/>
      <c r="D393" s="1764"/>
    </row>
    <row r="394" spans="1:4" x14ac:dyDescent="0.25">
      <c r="A394" s="1764"/>
      <c r="B394" s="1831"/>
      <c r="C394" s="1764"/>
      <c r="D394" s="1764"/>
    </row>
    <row r="395" spans="1:4" x14ac:dyDescent="0.25">
      <c r="A395" s="1764"/>
      <c r="B395" s="1831"/>
      <c r="C395" s="1764"/>
      <c r="D395" s="1764"/>
    </row>
    <row r="396" spans="1:4" x14ac:dyDescent="0.25">
      <c r="A396" s="1764"/>
      <c r="B396" s="1831"/>
      <c r="C396" s="1764"/>
      <c r="D396" s="1764"/>
    </row>
    <row r="397" spans="1:4" x14ac:dyDescent="0.25">
      <c r="A397" s="1764"/>
      <c r="B397" s="1831"/>
      <c r="C397" s="1764"/>
      <c r="D397" s="1764"/>
    </row>
    <row r="398" spans="1:4" x14ac:dyDescent="0.25">
      <c r="A398" s="1764"/>
      <c r="B398" s="1831"/>
      <c r="C398" s="1764"/>
      <c r="D398" s="1764"/>
    </row>
    <row r="399" spans="1:4" x14ac:dyDescent="0.25">
      <c r="A399" s="1764"/>
      <c r="B399" s="1831"/>
      <c r="C399" s="1764"/>
      <c r="D399" s="1764"/>
    </row>
    <row r="400" spans="1:4" x14ac:dyDescent="0.25">
      <c r="A400" s="1764"/>
      <c r="B400" s="1831"/>
      <c r="C400" s="1764"/>
      <c r="D400" s="1764"/>
    </row>
    <row r="401" spans="1:4" x14ac:dyDescent="0.25">
      <c r="A401" s="1764"/>
      <c r="B401" s="1831"/>
      <c r="C401" s="1764"/>
      <c r="D401" s="1764"/>
    </row>
    <row r="402" spans="1:4" x14ac:dyDescent="0.25">
      <c r="A402" s="1764"/>
      <c r="B402" s="1831"/>
      <c r="C402" s="1764"/>
      <c r="D402" s="1764"/>
    </row>
    <row r="403" spans="1:4" x14ac:dyDescent="0.25">
      <c r="A403" s="1764"/>
      <c r="B403" s="1831"/>
      <c r="C403" s="1764"/>
      <c r="D403" s="1764"/>
    </row>
    <row r="404" spans="1:4" x14ac:dyDescent="0.25">
      <c r="A404" s="1764"/>
      <c r="B404" s="1831"/>
      <c r="C404" s="1764"/>
      <c r="D404" s="1764"/>
    </row>
    <row r="405" spans="1:4" x14ac:dyDescent="0.25">
      <c r="A405" s="1764"/>
      <c r="B405" s="1831"/>
      <c r="C405" s="1764"/>
      <c r="D405" s="1764"/>
    </row>
    <row r="406" spans="1:4" x14ac:dyDescent="0.25">
      <c r="A406" s="1764"/>
      <c r="B406" s="1831"/>
      <c r="C406" s="1764"/>
      <c r="D406" s="1764"/>
    </row>
    <row r="407" spans="1:4" x14ac:dyDescent="0.25">
      <c r="A407" s="1764"/>
      <c r="B407" s="1831"/>
      <c r="C407" s="1764"/>
      <c r="D407" s="1764"/>
    </row>
    <row r="408" spans="1:4" x14ac:dyDescent="0.25">
      <c r="A408" s="1764"/>
      <c r="B408" s="1831"/>
      <c r="C408" s="1764"/>
      <c r="D408" s="1764"/>
    </row>
    <row r="409" spans="1:4" x14ac:dyDescent="0.25">
      <c r="A409" s="1764"/>
      <c r="B409" s="1831"/>
      <c r="C409" s="1764"/>
      <c r="D409" s="1764"/>
    </row>
    <row r="410" spans="1:4" x14ac:dyDescent="0.25">
      <c r="A410" s="1764"/>
      <c r="B410" s="1831"/>
      <c r="C410" s="1764"/>
      <c r="D410" s="1764"/>
    </row>
    <row r="411" spans="1:4" x14ac:dyDescent="0.25">
      <c r="A411" s="1764"/>
      <c r="B411" s="1831"/>
      <c r="C411" s="1764"/>
      <c r="D411" s="1764"/>
    </row>
    <row r="412" spans="1:4" x14ac:dyDescent="0.25">
      <c r="A412" s="1764"/>
      <c r="B412" s="1831"/>
      <c r="C412" s="1764"/>
      <c r="D412" s="1764"/>
    </row>
    <row r="413" spans="1:4" x14ac:dyDescent="0.25">
      <c r="A413" s="1764"/>
      <c r="B413" s="1831"/>
      <c r="C413" s="1764"/>
      <c r="D413" s="1764"/>
    </row>
    <row r="414" spans="1:4" x14ac:dyDescent="0.25">
      <c r="A414" s="1764"/>
      <c r="B414" s="1831"/>
      <c r="C414" s="1764"/>
      <c r="D414" s="1764"/>
    </row>
    <row r="415" spans="1:4" x14ac:dyDescent="0.25">
      <c r="A415" s="1764"/>
      <c r="B415" s="1831"/>
      <c r="C415" s="1764"/>
      <c r="D415" s="1764"/>
    </row>
    <row r="416" spans="1:4" x14ac:dyDescent="0.25">
      <c r="A416" s="1764"/>
      <c r="B416" s="1831"/>
      <c r="C416" s="1764"/>
      <c r="D416" s="1764"/>
    </row>
    <row r="417" spans="1:4" x14ac:dyDescent="0.25">
      <c r="A417" s="1764"/>
      <c r="B417" s="1831"/>
      <c r="C417" s="1764"/>
      <c r="D417" s="1764"/>
    </row>
    <row r="418" spans="1:4" x14ac:dyDescent="0.25">
      <c r="A418" s="1764"/>
      <c r="B418" s="1831"/>
      <c r="C418" s="1764"/>
      <c r="D418" s="1764"/>
    </row>
    <row r="419" spans="1:4" x14ac:dyDescent="0.25">
      <c r="A419" s="1764"/>
      <c r="B419" s="1831"/>
      <c r="C419" s="1764"/>
      <c r="D419" s="1764"/>
    </row>
    <row r="420" spans="1:4" x14ac:dyDescent="0.25">
      <c r="A420" s="1764"/>
      <c r="B420" s="1831"/>
      <c r="C420" s="1764"/>
      <c r="D420" s="1764"/>
    </row>
    <row r="421" spans="1:4" x14ac:dyDescent="0.25">
      <c r="A421" s="1764"/>
      <c r="B421" s="1831"/>
      <c r="C421" s="1764"/>
      <c r="D421" s="1764"/>
    </row>
    <row r="422" spans="1:4" x14ac:dyDescent="0.25">
      <c r="A422" s="1764"/>
      <c r="B422" s="1831"/>
      <c r="C422" s="1764"/>
      <c r="D422" s="1764"/>
    </row>
    <row r="423" spans="1:4" x14ac:dyDescent="0.25">
      <c r="A423" s="1764"/>
      <c r="B423" s="1831"/>
      <c r="C423" s="1764"/>
      <c r="D423" s="1764"/>
    </row>
    <row r="424" spans="1:4" x14ac:dyDescent="0.25">
      <c r="A424" s="1764"/>
      <c r="B424" s="1831"/>
      <c r="C424" s="1764"/>
      <c r="D424" s="1764"/>
    </row>
    <row r="425" spans="1:4" x14ac:dyDescent="0.25">
      <c r="A425" s="1764"/>
      <c r="B425" s="1831"/>
      <c r="C425" s="1764"/>
      <c r="D425" s="1764"/>
    </row>
    <row r="426" spans="1:4" x14ac:dyDescent="0.25">
      <c r="A426" s="1764"/>
      <c r="B426" s="1831"/>
      <c r="C426" s="1764"/>
      <c r="D426" s="1764"/>
    </row>
    <row r="427" spans="1:4" x14ac:dyDescent="0.25">
      <c r="A427" s="1764"/>
      <c r="B427" s="1831"/>
      <c r="C427" s="1764"/>
      <c r="D427" s="1764"/>
    </row>
    <row r="428" spans="1:4" x14ac:dyDescent="0.25">
      <c r="A428" s="1764"/>
      <c r="B428" s="1831"/>
      <c r="C428" s="1764"/>
      <c r="D428" s="1764"/>
    </row>
    <row r="429" spans="1:4" x14ac:dyDescent="0.25">
      <c r="A429" s="1764"/>
      <c r="B429" s="1831"/>
      <c r="C429" s="1764"/>
      <c r="D429" s="1764"/>
    </row>
    <row r="430" spans="1:4" x14ac:dyDescent="0.25">
      <c r="A430" s="1764"/>
      <c r="B430" s="1831"/>
      <c r="C430" s="1764"/>
      <c r="D430" s="1764"/>
    </row>
    <row r="431" spans="1:4" x14ac:dyDescent="0.25">
      <c r="A431" s="1764"/>
      <c r="B431" s="1831"/>
      <c r="C431" s="1764"/>
      <c r="D431" s="1764"/>
    </row>
    <row r="432" spans="1:4" x14ac:dyDescent="0.25">
      <c r="A432" s="1764"/>
      <c r="B432" s="1831"/>
      <c r="C432" s="1764"/>
      <c r="D432" s="1764"/>
    </row>
    <row r="433" spans="1:4" x14ac:dyDescent="0.25">
      <c r="A433" s="1764"/>
      <c r="B433" s="1831"/>
      <c r="C433" s="1764"/>
      <c r="D433" s="1764"/>
    </row>
    <row r="434" spans="1:4" x14ac:dyDescent="0.25">
      <c r="A434" s="1764"/>
      <c r="B434" s="1831"/>
      <c r="C434" s="1764"/>
      <c r="D434" s="1764"/>
    </row>
    <row r="435" spans="1:4" x14ac:dyDescent="0.25">
      <c r="A435" s="1764"/>
      <c r="B435" s="1831"/>
      <c r="C435" s="1764"/>
      <c r="D435" s="1764"/>
    </row>
    <row r="436" spans="1:4" x14ac:dyDescent="0.25">
      <c r="A436" s="1764"/>
      <c r="B436" s="1831"/>
      <c r="C436" s="1764"/>
      <c r="D436" s="1764"/>
    </row>
    <row r="437" spans="1:4" x14ac:dyDescent="0.25">
      <c r="A437" s="1764"/>
      <c r="B437" s="1831"/>
      <c r="C437" s="1764"/>
      <c r="D437" s="1764"/>
    </row>
    <row r="438" spans="1:4" x14ac:dyDescent="0.25">
      <c r="A438" s="1764"/>
      <c r="B438" s="1831"/>
      <c r="C438" s="1764"/>
      <c r="D438" s="1764"/>
    </row>
    <row r="439" spans="1:4" x14ac:dyDescent="0.25">
      <c r="A439" s="1764"/>
      <c r="B439" s="1831"/>
      <c r="C439" s="1764"/>
      <c r="D439" s="1764"/>
    </row>
    <row r="440" spans="1:4" x14ac:dyDescent="0.25">
      <c r="A440" s="1764"/>
      <c r="B440" s="1831"/>
      <c r="C440" s="1764"/>
      <c r="D440" s="1764"/>
    </row>
    <row r="441" spans="1:4" x14ac:dyDescent="0.25">
      <c r="A441" s="1764"/>
      <c r="B441" s="1831"/>
      <c r="C441" s="1764"/>
      <c r="D441" s="1764"/>
    </row>
    <row r="442" spans="1:4" x14ac:dyDescent="0.25">
      <c r="A442" s="1764"/>
      <c r="B442" s="1831"/>
      <c r="C442" s="1764"/>
      <c r="D442" s="1764"/>
    </row>
    <row r="443" spans="1:4" x14ac:dyDescent="0.25">
      <c r="A443" s="1764"/>
      <c r="B443" s="1831"/>
      <c r="C443" s="1764"/>
      <c r="D443" s="1764"/>
    </row>
    <row r="444" spans="1:4" x14ac:dyDescent="0.25">
      <c r="A444" s="1764"/>
      <c r="B444" s="1831"/>
      <c r="C444" s="1764"/>
      <c r="D444" s="1764"/>
    </row>
    <row r="445" spans="1:4" x14ac:dyDescent="0.25">
      <c r="A445" s="1764"/>
      <c r="B445" s="1831"/>
      <c r="C445" s="1764"/>
      <c r="D445" s="1764"/>
    </row>
    <row r="446" spans="1:4" x14ac:dyDescent="0.25">
      <c r="A446" s="1764"/>
      <c r="B446" s="1831"/>
      <c r="C446" s="1764"/>
      <c r="D446" s="1764"/>
    </row>
    <row r="447" spans="1:4" x14ac:dyDescent="0.25">
      <c r="A447" s="1764"/>
      <c r="B447" s="1831"/>
      <c r="C447" s="1764"/>
      <c r="D447" s="1764"/>
    </row>
    <row r="448" spans="1:4" x14ac:dyDescent="0.25">
      <c r="A448" s="1764"/>
      <c r="B448" s="1831"/>
      <c r="C448" s="1764"/>
      <c r="D448" s="1764"/>
    </row>
    <row r="449" spans="1:4" x14ac:dyDescent="0.25">
      <c r="A449" s="1764"/>
      <c r="B449" s="1831"/>
      <c r="C449" s="1764"/>
      <c r="D449" s="1764"/>
    </row>
    <row r="450" spans="1:4" x14ac:dyDescent="0.25">
      <c r="A450" s="1764"/>
      <c r="B450" s="1831"/>
      <c r="C450" s="1764"/>
      <c r="D450" s="1764"/>
    </row>
    <row r="451" spans="1:4" x14ac:dyDescent="0.25">
      <c r="A451" s="1764"/>
      <c r="B451" s="1831"/>
      <c r="C451" s="1764"/>
      <c r="D451" s="1764"/>
    </row>
    <row r="452" spans="1:4" x14ac:dyDescent="0.25">
      <c r="A452" s="1764"/>
      <c r="B452" s="1831"/>
      <c r="C452" s="1764"/>
      <c r="D452" s="1764"/>
    </row>
    <row r="453" spans="1:4" x14ac:dyDescent="0.25">
      <c r="A453" s="1764"/>
      <c r="B453" s="1831"/>
      <c r="C453" s="1764"/>
      <c r="D453" s="1764"/>
    </row>
    <row r="454" spans="1:4" x14ac:dyDescent="0.25">
      <c r="A454" s="1764"/>
      <c r="B454" s="1831"/>
      <c r="C454" s="1764"/>
      <c r="D454" s="1764"/>
    </row>
    <row r="455" spans="1:4" x14ac:dyDescent="0.25">
      <c r="A455" s="1764"/>
      <c r="B455" s="1831"/>
      <c r="C455" s="1764"/>
      <c r="D455" s="1764"/>
    </row>
    <row r="456" spans="1:4" x14ac:dyDescent="0.25">
      <c r="A456" s="1764"/>
      <c r="B456" s="1831"/>
      <c r="C456" s="1764"/>
      <c r="D456" s="1764"/>
    </row>
    <row r="457" spans="1:4" x14ac:dyDescent="0.25">
      <c r="A457" s="1764"/>
      <c r="B457" s="1831"/>
      <c r="C457" s="1764"/>
      <c r="D457" s="1764"/>
    </row>
    <row r="458" spans="1:4" x14ac:dyDescent="0.25">
      <c r="A458" s="1764"/>
      <c r="B458" s="1831"/>
      <c r="C458" s="1764"/>
      <c r="D458" s="1764"/>
    </row>
    <row r="459" spans="1:4" x14ac:dyDescent="0.25">
      <c r="A459" s="1764"/>
      <c r="B459" s="1831"/>
      <c r="C459" s="1764"/>
      <c r="D459" s="1764"/>
    </row>
    <row r="460" spans="1:4" x14ac:dyDescent="0.25">
      <c r="A460" s="1764"/>
      <c r="B460" s="1831"/>
      <c r="C460" s="1764"/>
      <c r="D460" s="1764"/>
    </row>
    <row r="461" spans="1:4" x14ac:dyDescent="0.25">
      <c r="A461" s="1764"/>
      <c r="B461" s="1831"/>
      <c r="C461" s="1764"/>
      <c r="D461" s="1764"/>
    </row>
    <row r="462" spans="1:4" x14ac:dyDescent="0.25">
      <c r="A462" s="1764"/>
      <c r="B462" s="1831"/>
      <c r="C462" s="1764"/>
      <c r="D462" s="1764"/>
    </row>
    <row r="463" spans="1:4" x14ac:dyDescent="0.25">
      <c r="A463" s="1764"/>
      <c r="B463" s="1831"/>
      <c r="C463" s="1764"/>
      <c r="D463" s="1764"/>
    </row>
    <row r="464" spans="1:4" x14ac:dyDescent="0.25">
      <c r="A464" s="1764"/>
      <c r="B464" s="1831"/>
      <c r="C464" s="1764"/>
      <c r="D464" s="1764"/>
    </row>
    <row r="465" spans="1:4" x14ac:dyDescent="0.25">
      <c r="A465" s="1764"/>
      <c r="B465" s="1831"/>
      <c r="C465" s="1764"/>
      <c r="D465" s="1764"/>
    </row>
    <row r="466" spans="1:4" x14ac:dyDescent="0.25">
      <c r="A466" s="1764"/>
      <c r="B466" s="1831"/>
      <c r="C466" s="1764"/>
      <c r="D466" s="1764"/>
    </row>
    <row r="467" spans="1:4" x14ac:dyDescent="0.25">
      <c r="A467" s="1764"/>
      <c r="B467" s="1831"/>
      <c r="C467" s="1764"/>
      <c r="D467" s="1764"/>
    </row>
    <row r="468" spans="1:4" x14ac:dyDescent="0.25">
      <c r="A468" s="1764"/>
      <c r="B468" s="1831"/>
      <c r="C468" s="1764"/>
      <c r="D468" s="1764"/>
    </row>
    <row r="469" spans="1:4" x14ac:dyDescent="0.25">
      <c r="A469" s="1764"/>
      <c r="B469" s="1831"/>
      <c r="C469" s="1764"/>
      <c r="D469" s="1764"/>
    </row>
    <row r="470" spans="1:4" x14ac:dyDescent="0.25">
      <c r="A470" s="1764"/>
      <c r="B470" s="1831"/>
      <c r="C470" s="1764"/>
      <c r="D470" s="1764"/>
    </row>
    <row r="471" spans="1:4" x14ac:dyDescent="0.25">
      <c r="A471" s="1764"/>
      <c r="B471" s="1831"/>
      <c r="C471" s="1764"/>
      <c r="D471" s="1764"/>
    </row>
    <row r="472" spans="1:4" x14ac:dyDescent="0.25">
      <c r="A472" s="1764"/>
      <c r="B472" s="1831"/>
      <c r="C472" s="1764"/>
      <c r="D472" s="1764"/>
    </row>
    <row r="473" spans="1:4" x14ac:dyDescent="0.25">
      <c r="A473" s="1764"/>
      <c r="B473" s="1831"/>
      <c r="C473" s="1764"/>
      <c r="D473" s="1764"/>
    </row>
    <row r="474" spans="1:4" x14ac:dyDescent="0.25">
      <c r="A474" s="1764"/>
      <c r="B474" s="1831"/>
      <c r="C474" s="1764"/>
      <c r="D474" s="1764"/>
    </row>
    <row r="475" spans="1:4" x14ac:dyDescent="0.25">
      <c r="A475" s="1764"/>
      <c r="B475" s="1831"/>
      <c r="C475" s="1764"/>
      <c r="D475" s="1764"/>
    </row>
    <row r="476" spans="1:4" x14ac:dyDescent="0.25">
      <c r="A476" s="1764"/>
      <c r="B476" s="1831"/>
      <c r="C476" s="1764"/>
      <c r="D476" s="1764"/>
    </row>
    <row r="477" spans="1:4" x14ac:dyDescent="0.25">
      <c r="A477" s="1764"/>
      <c r="B477" s="1831"/>
      <c r="C477" s="1764"/>
      <c r="D477" s="1764"/>
    </row>
    <row r="478" spans="1:4" x14ac:dyDescent="0.25">
      <c r="A478" s="1764"/>
      <c r="B478" s="1831"/>
      <c r="C478" s="1764"/>
      <c r="D478" s="1764"/>
    </row>
    <row r="479" spans="1:4" x14ac:dyDescent="0.25">
      <c r="A479" s="1764"/>
      <c r="B479" s="1831"/>
      <c r="C479" s="1764"/>
      <c r="D479" s="1764"/>
    </row>
    <row r="480" spans="1:4" x14ac:dyDescent="0.25">
      <c r="A480" s="1764"/>
      <c r="B480" s="1831"/>
      <c r="C480" s="1764"/>
      <c r="D480" s="1764"/>
    </row>
    <row r="481" spans="1:4" x14ac:dyDescent="0.25">
      <c r="A481" s="1764"/>
      <c r="B481" s="1831"/>
      <c r="C481" s="1764"/>
      <c r="D481" s="1764"/>
    </row>
    <row r="482" spans="1:4" x14ac:dyDescent="0.25">
      <c r="A482" s="1764"/>
      <c r="B482" s="1831"/>
      <c r="C482" s="1764"/>
      <c r="D482" s="1764"/>
    </row>
    <row r="483" spans="1:4" x14ac:dyDescent="0.25">
      <c r="A483" s="1764"/>
      <c r="B483" s="1831"/>
      <c r="C483" s="1764"/>
      <c r="D483" s="1764"/>
    </row>
    <row r="484" spans="1:4" x14ac:dyDescent="0.25">
      <c r="A484" s="1764"/>
      <c r="B484" s="1831"/>
      <c r="C484" s="1764"/>
      <c r="D484" s="1764"/>
    </row>
    <row r="485" spans="1:4" x14ac:dyDescent="0.25">
      <c r="A485" s="1764"/>
      <c r="B485" s="1831"/>
      <c r="C485" s="1764"/>
      <c r="D485" s="1764"/>
    </row>
    <row r="486" spans="1:4" x14ac:dyDescent="0.25">
      <c r="A486" s="1764"/>
      <c r="B486" s="1831"/>
      <c r="C486" s="1764"/>
      <c r="D486" s="1764"/>
    </row>
    <row r="487" spans="1:4" x14ac:dyDescent="0.25">
      <c r="A487" s="1764"/>
      <c r="B487" s="1831"/>
      <c r="C487" s="1764"/>
      <c r="D487" s="1764"/>
    </row>
    <row r="488" spans="1:4" x14ac:dyDescent="0.25">
      <c r="A488" s="1764"/>
      <c r="B488" s="1831"/>
      <c r="C488" s="1764"/>
      <c r="D488" s="1764"/>
    </row>
    <row r="489" spans="1:4" x14ac:dyDescent="0.25">
      <c r="A489" s="1764"/>
      <c r="B489" s="1831"/>
      <c r="C489" s="1764"/>
      <c r="D489" s="1764"/>
    </row>
    <row r="490" spans="1:4" x14ac:dyDescent="0.25">
      <c r="A490" s="1764"/>
      <c r="B490" s="1831"/>
      <c r="C490" s="1764"/>
      <c r="D490" s="1764"/>
    </row>
    <row r="491" spans="1:4" x14ac:dyDescent="0.25">
      <c r="A491" s="1764"/>
      <c r="B491" s="1831"/>
      <c r="C491" s="1764"/>
      <c r="D491" s="1764"/>
    </row>
    <row r="492" spans="1:4" x14ac:dyDescent="0.25">
      <c r="A492" s="1764"/>
      <c r="B492" s="1831"/>
      <c r="C492" s="1764"/>
      <c r="D492" s="1764"/>
    </row>
    <row r="493" spans="1:4" x14ac:dyDescent="0.25">
      <c r="A493" s="1764"/>
      <c r="B493" s="1831"/>
      <c r="C493" s="1764"/>
      <c r="D493" s="1764"/>
    </row>
    <row r="494" spans="1:4" x14ac:dyDescent="0.25">
      <c r="A494" s="1764"/>
      <c r="B494" s="1831"/>
      <c r="C494" s="1764"/>
      <c r="D494" s="1764"/>
    </row>
    <row r="495" spans="1:4" x14ac:dyDescent="0.25">
      <c r="A495" s="1764"/>
      <c r="B495" s="1831"/>
      <c r="C495" s="1764"/>
      <c r="D495" s="1764"/>
    </row>
    <row r="496" spans="1:4" x14ac:dyDescent="0.25">
      <c r="A496" s="1764"/>
      <c r="B496" s="1831"/>
      <c r="C496" s="1764"/>
      <c r="D496" s="1764"/>
    </row>
    <row r="497" spans="1:4" x14ac:dyDescent="0.25">
      <c r="A497" s="1764"/>
      <c r="B497" s="1831"/>
      <c r="C497" s="1764"/>
      <c r="D497" s="1764"/>
    </row>
    <row r="498" spans="1:4" x14ac:dyDescent="0.25">
      <c r="A498" s="1764"/>
      <c r="B498" s="1831"/>
      <c r="C498" s="1764"/>
      <c r="D498" s="1764"/>
    </row>
    <row r="499" spans="1:4" x14ac:dyDescent="0.25">
      <c r="A499" s="1764"/>
      <c r="B499" s="1831"/>
      <c r="C499" s="1764"/>
      <c r="D499" s="1764"/>
    </row>
    <row r="500" spans="1:4" x14ac:dyDescent="0.25">
      <c r="A500" s="1764"/>
      <c r="B500" s="1831"/>
      <c r="C500" s="1764"/>
      <c r="D500" s="1764"/>
    </row>
    <row r="501" spans="1:4" x14ac:dyDescent="0.25">
      <c r="A501" s="1764"/>
      <c r="B501" s="1831"/>
      <c r="C501" s="1764"/>
      <c r="D501" s="1764"/>
    </row>
    <row r="502" spans="1:4" x14ac:dyDescent="0.25">
      <c r="A502" s="1764"/>
      <c r="B502" s="1831"/>
      <c r="C502" s="1764"/>
      <c r="D502" s="1764"/>
    </row>
    <row r="503" spans="1:4" x14ac:dyDescent="0.25">
      <c r="A503" s="1764"/>
      <c r="B503" s="1831"/>
      <c r="C503" s="1764"/>
      <c r="D503" s="1764"/>
    </row>
    <row r="504" spans="1:4" x14ac:dyDescent="0.25">
      <c r="A504" s="1764"/>
      <c r="B504" s="1831"/>
      <c r="C504" s="1764"/>
      <c r="D504" s="1764"/>
    </row>
    <row r="505" spans="1:4" x14ac:dyDescent="0.25">
      <c r="A505" s="1764"/>
      <c r="B505" s="1831"/>
      <c r="C505" s="1764"/>
      <c r="D505" s="1764"/>
    </row>
    <row r="506" spans="1:4" x14ac:dyDescent="0.25">
      <c r="A506" s="1764"/>
      <c r="B506" s="1831"/>
      <c r="C506" s="1764"/>
      <c r="D506" s="1764"/>
    </row>
    <row r="507" spans="1:4" x14ac:dyDescent="0.25">
      <c r="A507" s="1764"/>
      <c r="B507" s="1831"/>
      <c r="C507" s="1764"/>
      <c r="D507" s="1764"/>
    </row>
    <row r="508" spans="1:4" x14ac:dyDescent="0.25">
      <c r="A508" s="1764"/>
      <c r="B508" s="1831"/>
      <c r="C508" s="1764"/>
      <c r="D508" s="1764"/>
    </row>
    <row r="509" spans="1:4" x14ac:dyDescent="0.25">
      <c r="A509" s="1764"/>
      <c r="B509" s="1831"/>
      <c r="C509" s="1764"/>
      <c r="D509" s="1764"/>
    </row>
    <row r="510" spans="1:4" x14ac:dyDescent="0.25">
      <c r="A510" s="1764"/>
      <c r="B510" s="1831"/>
      <c r="C510" s="1764"/>
      <c r="D510" s="1764"/>
    </row>
    <row r="511" spans="1:4" x14ac:dyDescent="0.25">
      <c r="A511" s="1764"/>
      <c r="B511" s="1831"/>
      <c r="C511" s="1764"/>
      <c r="D511" s="1764"/>
    </row>
    <row r="512" spans="1:4" x14ac:dyDescent="0.25">
      <c r="A512" s="1764"/>
      <c r="B512" s="1831"/>
      <c r="C512" s="1764"/>
      <c r="D512" s="1764"/>
    </row>
    <row r="513" spans="1:4" x14ac:dyDescent="0.25">
      <c r="A513" s="1764"/>
      <c r="B513" s="1831"/>
      <c r="C513" s="1764"/>
      <c r="D513" s="1764"/>
    </row>
    <row r="514" spans="1:4" x14ac:dyDescent="0.25">
      <c r="A514" s="1764"/>
      <c r="B514" s="1831"/>
      <c r="C514" s="1764"/>
      <c r="D514" s="1764"/>
    </row>
    <row r="515" spans="1:4" x14ac:dyDescent="0.25">
      <c r="A515" s="1764"/>
      <c r="B515" s="1831"/>
      <c r="C515" s="1764"/>
      <c r="D515" s="1764"/>
    </row>
    <row r="516" spans="1:4" x14ac:dyDescent="0.25">
      <c r="A516" s="1764"/>
      <c r="B516" s="1831"/>
      <c r="C516" s="1764"/>
      <c r="D516" s="1764"/>
    </row>
    <row r="517" spans="1:4" x14ac:dyDescent="0.25">
      <c r="A517" s="1764"/>
      <c r="B517" s="1831"/>
      <c r="C517" s="1764"/>
      <c r="D517" s="1764"/>
    </row>
    <row r="518" spans="1:4" x14ac:dyDescent="0.25">
      <c r="A518" s="1764"/>
      <c r="B518" s="1831"/>
      <c r="C518" s="1764"/>
      <c r="D518" s="1764"/>
    </row>
    <row r="519" spans="1:4" x14ac:dyDescent="0.25">
      <c r="A519" s="1764"/>
      <c r="B519" s="1831"/>
      <c r="C519" s="1764"/>
      <c r="D519" s="1764"/>
    </row>
    <row r="520" spans="1:4" x14ac:dyDescent="0.25">
      <c r="A520" s="1764"/>
      <c r="B520" s="1831"/>
      <c r="C520" s="1764"/>
      <c r="D520" s="1764"/>
    </row>
    <row r="521" spans="1:4" x14ac:dyDescent="0.25">
      <c r="A521" s="1764"/>
      <c r="B521" s="1831"/>
      <c r="C521" s="1764"/>
      <c r="D521" s="1764"/>
    </row>
    <row r="522" spans="1:4" x14ac:dyDescent="0.25">
      <c r="A522" s="1764"/>
      <c r="B522" s="1831"/>
      <c r="C522" s="1764"/>
      <c r="D522" s="1764"/>
    </row>
    <row r="523" spans="1:4" x14ac:dyDescent="0.25">
      <c r="A523" s="1764"/>
      <c r="B523" s="1831"/>
      <c r="C523" s="1764"/>
      <c r="D523" s="1764"/>
    </row>
    <row r="524" spans="1:4" x14ac:dyDescent="0.25">
      <c r="A524" s="1764"/>
      <c r="B524" s="1831"/>
      <c r="C524" s="1764"/>
      <c r="D524" s="1764"/>
    </row>
    <row r="525" spans="1:4" x14ac:dyDescent="0.25">
      <c r="A525" s="1764"/>
      <c r="B525" s="1831"/>
      <c r="C525" s="1764"/>
      <c r="D525" s="1764"/>
    </row>
    <row r="526" spans="1:4" x14ac:dyDescent="0.25">
      <c r="A526" s="1764"/>
      <c r="B526" s="1831"/>
      <c r="C526" s="1764"/>
      <c r="D526" s="1764"/>
    </row>
    <row r="527" spans="1:4" x14ac:dyDescent="0.25">
      <c r="A527" s="1764"/>
      <c r="B527" s="1831"/>
      <c r="C527" s="1764"/>
      <c r="D527" s="1764"/>
    </row>
    <row r="528" spans="1:4" x14ac:dyDescent="0.25">
      <c r="A528" s="1764"/>
      <c r="B528" s="1831"/>
      <c r="C528" s="1764"/>
      <c r="D528" s="1764"/>
    </row>
    <row r="529" spans="1:4" x14ac:dyDescent="0.25">
      <c r="A529" s="1764"/>
      <c r="B529" s="1831"/>
      <c r="C529" s="1764"/>
      <c r="D529" s="1764"/>
    </row>
    <row r="530" spans="1:4" x14ac:dyDescent="0.25">
      <c r="A530" s="1764"/>
      <c r="B530" s="1831"/>
      <c r="C530" s="1764"/>
      <c r="D530" s="1764"/>
    </row>
    <row r="531" spans="1:4" x14ac:dyDescent="0.25">
      <c r="A531" s="1764"/>
      <c r="B531" s="1831"/>
      <c r="C531" s="1764"/>
      <c r="D531" s="1764"/>
    </row>
    <row r="532" spans="1:4" x14ac:dyDescent="0.25">
      <c r="A532" s="1764"/>
      <c r="B532" s="1831"/>
      <c r="C532" s="1764"/>
      <c r="D532" s="1764"/>
    </row>
    <row r="533" spans="1:4" x14ac:dyDescent="0.25">
      <c r="A533" s="1764"/>
      <c r="B533" s="1831"/>
      <c r="C533" s="1764"/>
      <c r="D533" s="1764"/>
    </row>
    <row r="534" spans="1:4" x14ac:dyDescent="0.25">
      <c r="A534" s="1764"/>
      <c r="B534" s="1831"/>
      <c r="C534" s="1764"/>
      <c r="D534" s="1764"/>
    </row>
    <row r="535" spans="1:4" x14ac:dyDescent="0.25">
      <c r="A535" s="1764"/>
      <c r="B535" s="1831"/>
      <c r="C535" s="1764"/>
      <c r="D535" s="1764"/>
    </row>
    <row r="536" spans="1:4" x14ac:dyDescent="0.25">
      <c r="A536" s="1764"/>
      <c r="B536" s="1831"/>
      <c r="C536" s="1764"/>
      <c r="D536" s="1764"/>
    </row>
    <row r="537" spans="1:4" x14ac:dyDescent="0.25">
      <c r="A537" s="1764"/>
      <c r="B537" s="1831"/>
      <c r="C537" s="1764"/>
      <c r="D537" s="1764"/>
    </row>
    <row r="538" spans="1:4" x14ac:dyDescent="0.25">
      <c r="A538" s="1764"/>
      <c r="B538" s="1831"/>
      <c r="C538" s="1764"/>
      <c r="D538" s="1764"/>
    </row>
    <row r="539" spans="1:4" x14ac:dyDescent="0.25">
      <c r="A539" s="1764"/>
      <c r="B539" s="1831"/>
      <c r="C539" s="1764"/>
      <c r="D539" s="1764"/>
    </row>
    <row r="540" spans="1:4" x14ac:dyDescent="0.25">
      <c r="A540" s="1764"/>
      <c r="B540" s="1831"/>
      <c r="C540" s="1764"/>
      <c r="D540" s="1764"/>
    </row>
    <row r="541" spans="1:4" x14ac:dyDescent="0.25">
      <c r="A541" s="1764"/>
      <c r="B541" s="1831"/>
      <c r="C541" s="1764"/>
      <c r="D541" s="1764"/>
    </row>
    <row r="542" spans="1:4" x14ac:dyDescent="0.25">
      <c r="A542" s="1764"/>
      <c r="B542" s="1831"/>
      <c r="C542" s="1764"/>
      <c r="D542" s="1764"/>
    </row>
    <row r="543" spans="1:4" x14ac:dyDescent="0.25">
      <c r="A543" s="1764"/>
      <c r="B543" s="1831"/>
      <c r="C543" s="1764"/>
      <c r="D543" s="1764"/>
    </row>
    <row r="544" spans="1:4" x14ac:dyDescent="0.25">
      <c r="A544" s="1764"/>
      <c r="B544" s="1831"/>
      <c r="C544" s="1764"/>
      <c r="D544" s="1764"/>
    </row>
    <row r="545" spans="1:4" x14ac:dyDescent="0.25">
      <c r="A545" s="1764"/>
      <c r="B545" s="1831"/>
      <c r="C545" s="1764"/>
      <c r="D545" s="1764"/>
    </row>
    <row r="546" spans="1:4" x14ac:dyDescent="0.25">
      <c r="A546" s="1764"/>
      <c r="B546" s="1831"/>
      <c r="C546" s="1764"/>
      <c r="D546" s="1764"/>
    </row>
    <row r="547" spans="1:4" x14ac:dyDescent="0.25">
      <c r="A547" s="1764"/>
      <c r="B547" s="1831"/>
      <c r="C547" s="1764"/>
      <c r="D547" s="1764"/>
    </row>
    <row r="548" spans="1:4" x14ac:dyDescent="0.25">
      <c r="A548" s="1764"/>
      <c r="B548" s="1831"/>
      <c r="C548" s="1764"/>
      <c r="D548" s="1764"/>
    </row>
    <row r="549" spans="1:4" x14ac:dyDescent="0.25">
      <c r="A549" s="1764"/>
      <c r="B549" s="1831"/>
      <c r="C549" s="1764"/>
      <c r="D549" s="1764"/>
    </row>
    <row r="550" spans="1:4" x14ac:dyDescent="0.25">
      <c r="A550" s="1764"/>
      <c r="B550" s="1831"/>
      <c r="C550" s="1764"/>
      <c r="D550" s="1764"/>
    </row>
    <row r="551" spans="1:4" x14ac:dyDescent="0.25">
      <c r="A551" s="1764"/>
      <c r="B551" s="1831"/>
      <c r="C551" s="1764"/>
      <c r="D551" s="1764"/>
    </row>
    <row r="552" spans="1:4" x14ac:dyDescent="0.25">
      <c r="A552" s="1764"/>
      <c r="B552" s="1831"/>
      <c r="C552" s="1764"/>
      <c r="D552" s="1764"/>
    </row>
    <row r="553" spans="1:4" x14ac:dyDescent="0.25">
      <c r="A553" s="1764"/>
      <c r="B553" s="1831"/>
      <c r="C553" s="1764"/>
      <c r="D553" s="1764"/>
    </row>
    <row r="554" spans="1:4" x14ac:dyDescent="0.25">
      <c r="A554" s="1764"/>
      <c r="B554" s="1831"/>
      <c r="C554" s="1764"/>
      <c r="D554" s="1764"/>
    </row>
    <row r="555" spans="1:4" x14ac:dyDescent="0.25">
      <c r="A555" s="1764"/>
      <c r="B555" s="1831"/>
      <c r="C555" s="1764"/>
      <c r="D555" s="1764"/>
    </row>
    <row r="556" spans="1:4" x14ac:dyDescent="0.25">
      <c r="A556" s="1764"/>
      <c r="B556" s="1831"/>
      <c r="C556" s="1764"/>
      <c r="D556" s="1764"/>
    </row>
    <row r="557" spans="1:4" x14ac:dyDescent="0.25">
      <c r="A557" s="1764"/>
      <c r="B557" s="1831"/>
      <c r="C557" s="1764"/>
      <c r="D557" s="1764"/>
    </row>
    <row r="558" spans="1:4" x14ac:dyDescent="0.25">
      <c r="A558" s="1764"/>
      <c r="B558" s="1831"/>
      <c r="C558" s="1764"/>
      <c r="D558" s="1764"/>
    </row>
    <row r="559" spans="1:4" x14ac:dyDescent="0.25">
      <c r="A559" s="1764"/>
      <c r="B559" s="1831"/>
      <c r="C559" s="1764"/>
      <c r="D559" s="1764"/>
    </row>
    <row r="560" spans="1:4" x14ac:dyDescent="0.25">
      <c r="A560" s="1764"/>
      <c r="B560" s="1831"/>
      <c r="C560" s="1764"/>
      <c r="D560" s="1764"/>
    </row>
    <row r="561" spans="1:4" x14ac:dyDescent="0.25">
      <c r="A561" s="1764"/>
      <c r="B561" s="1831"/>
      <c r="C561" s="1764"/>
      <c r="D561" s="1764"/>
    </row>
    <row r="562" spans="1:4" x14ac:dyDescent="0.25">
      <c r="A562" s="1764"/>
      <c r="B562" s="1831"/>
      <c r="C562" s="1764"/>
      <c r="D562" s="1764"/>
    </row>
    <row r="563" spans="1:4" x14ac:dyDescent="0.25">
      <c r="A563" s="1764"/>
      <c r="B563" s="1831"/>
      <c r="C563" s="1764"/>
      <c r="D563" s="1764"/>
    </row>
    <row r="564" spans="1:4" x14ac:dyDescent="0.25">
      <c r="A564" s="1764"/>
      <c r="B564" s="1831"/>
      <c r="C564" s="1764"/>
      <c r="D564" s="1764"/>
    </row>
    <row r="565" spans="1:4" x14ac:dyDescent="0.25">
      <c r="A565" s="1764"/>
      <c r="B565" s="1831"/>
      <c r="C565" s="1764"/>
      <c r="D565" s="1764"/>
    </row>
    <row r="566" spans="1:4" x14ac:dyDescent="0.25">
      <c r="A566" s="1764"/>
      <c r="B566" s="1831"/>
      <c r="C566" s="1764"/>
      <c r="D566" s="1764"/>
    </row>
    <row r="567" spans="1:4" x14ac:dyDescent="0.25">
      <c r="A567" s="1764"/>
      <c r="B567" s="1831"/>
      <c r="C567" s="1764"/>
      <c r="D567" s="1764"/>
    </row>
    <row r="568" spans="1:4" x14ac:dyDescent="0.25">
      <c r="A568" s="1764"/>
      <c r="B568" s="1831"/>
      <c r="C568" s="1764"/>
      <c r="D568" s="1764"/>
    </row>
    <row r="569" spans="1:4" x14ac:dyDescent="0.25">
      <c r="A569" s="1764"/>
      <c r="B569" s="1831"/>
      <c r="C569" s="1764"/>
      <c r="D569" s="1764"/>
    </row>
    <row r="570" spans="1:4" x14ac:dyDescent="0.25">
      <c r="A570" s="1764"/>
      <c r="B570" s="1831"/>
      <c r="C570" s="1764"/>
      <c r="D570" s="1764"/>
    </row>
    <row r="571" spans="1:4" x14ac:dyDescent="0.25">
      <c r="A571" s="1764"/>
      <c r="B571" s="1831"/>
      <c r="C571" s="1764"/>
      <c r="D571" s="1764"/>
    </row>
    <row r="572" spans="1:4" x14ac:dyDescent="0.25">
      <c r="A572" s="1764"/>
      <c r="B572" s="1831"/>
      <c r="C572" s="1764"/>
      <c r="D572" s="1764"/>
    </row>
    <row r="573" spans="1:4" x14ac:dyDescent="0.25">
      <c r="A573" s="1764"/>
      <c r="B573" s="1831"/>
      <c r="C573" s="1764"/>
      <c r="D573" s="1764"/>
    </row>
    <row r="574" spans="1:4" x14ac:dyDescent="0.25">
      <c r="A574" s="1764"/>
      <c r="B574" s="1831"/>
      <c r="C574" s="1764"/>
      <c r="D574" s="1764"/>
    </row>
    <row r="575" spans="1:4" x14ac:dyDescent="0.25">
      <c r="A575" s="1764"/>
      <c r="B575" s="1831"/>
      <c r="C575" s="1764"/>
      <c r="D575" s="1764"/>
    </row>
    <row r="576" spans="1:4" x14ac:dyDescent="0.25">
      <c r="A576" s="1764"/>
      <c r="B576" s="1831"/>
      <c r="C576" s="1764"/>
      <c r="D576" s="1764"/>
    </row>
    <row r="577" spans="1:4" x14ac:dyDescent="0.25">
      <c r="A577" s="1764"/>
      <c r="B577" s="1831"/>
      <c r="C577" s="1764"/>
      <c r="D577" s="1764"/>
    </row>
    <row r="578" spans="1:4" x14ac:dyDescent="0.25">
      <c r="A578" s="1764"/>
      <c r="B578" s="1831"/>
      <c r="C578" s="1764"/>
      <c r="D578" s="1764"/>
    </row>
    <row r="579" spans="1:4" x14ac:dyDescent="0.25">
      <c r="A579" s="1764"/>
      <c r="B579" s="1831"/>
      <c r="C579" s="1764"/>
      <c r="D579" s="1764"/>
    </row>
    <row r="580" spans="1:4" x14ac:dyDescent="0.25">
      <c r="A580" s="1764"/>
      <c r="B580" s="1831"/>
      <c r="C580" s="1764"/>
      <c r="D580" s="1764"/>
    </row>
    <row r="581" spans="1:4" x14ac:dyDescent="0.25">
      <c r="A581" s="1764"/>
      <c r="B581" s="1831"/>
      <c r="C581" s="1764"/>
      <c r="D581" s="1764"/>
    </row>
    <row r="582" spans="1:4" x14ac:dyDescent="0.25">
      <c r="A582" s="1764"/>
      <c r="B582" s="1831"/>
      <c r="C582" s="1764"/>
      <c r="D582" s="1764"/>
    </row>
    <row r="583" spans="1:4" x14ac:dyDescent="0.25">
      <c r="A583" s="1764"/>
      <c r="B583" s="1831"/>
      <c r="C583" s="1764"/>
      <c r="D583" s="1764"/>
    </row>
    <row r="584" spans="1:4" x14ac:dyDescent="0.25">
      <c r="A584" s="1764"/>
      <c r="B584" s="1831"/>
      <c r="C584" s="1764"/>
      <c r="D584" s="1764"/>
    </row>
    <row r="585" spans="1:4" x14ac:dyDescent="0.25">
      <c r="A585" s="1764"/>
      <c r="B585" s="1831"/>
      <c r="C585" s="1764"/>
      <c r="D585" s="1764"/>
    </row>
    <row r="586" spans="1:4" x14ac:dyDescent="0.25">
      <c r="A586" s="1764"/>
      <c r="B586" s="1831"/>
      <c r="C586" s="1764"/>
      <c r="D586" s="1764"/>
    </row>
    <row r="587" spans="1:4" x14ac:dyDescent="0.25">
      <c r="A587" s="1764"/>
      <c r="B587" s="1831"/>
      <c r="C587" s="1764"/>
      <c r="D587" s="1764"/>
    </row>
    <row r="588" spans="1:4" x14ac:dyDescent="0.25">
      <c r="A588" s="1764"/>
      <c r="B588" s="1831"/>
      <c r="C588" s="1764"/>
      <c r="D588" s="1764"/>
    </row>
    <row r="589" spans="1:4" x14ac:dyDescent="0.25">
      <c r="A589" s="1764"/>
      <c r="B589" s="1831"/>
      <c r="C589" s="1764"/>
      <c r="D589" s="1764"/>
    </row>
    <row r="590" spans="1:4" x14ac:dyDescent="0.25">
      <c r="A590" s="1764"/>
      <c r="B590" s="1831"/>
      <c r="C590" s="1764"/>
      <c r="D590" s="1764"/>
    </row>
    <row r="591" spans="1:4" x14ac:dyDescent="0.25">
      <c r="A591" s="1764"/>
      <c r="B591" s="1831"/>
      <c r="C591" s="1764"/>
      <c r="D591" s="1764"/>
    </row>
    <row r="592" spans="1:4" x14ac:dyDescent="0.25">
      <c r="A592" s="1764"/>
      <c r="B592" s="1831"/>
      <c r="C592" s="1764"/>
      <c r="D592" s="1764"/>
    </row>
    <row r="593" spans="1:4" x14ac:dyDescent="0.25">
      <c r="A593" s="1764"/>
      <c r="B593" s="1831"/>
      <c r="C593" s="1764"/>
      <c r="D593" s="1764"/>
    </row>
    <row r="594" spans="1:4" x14ac:dyDescent="0.25">
      <c r="A594" s="1764"/>
      <c r="B594" s="1831"/>
      <c r="C594" s="1764"/>
      <c r="D594" s="1764"/>
    </row>
    <row r="595" spans="1:4" x14ac:dyDescent="0.25">
      <c r="A595" s="1764"/>
      <c r="B595" s="1831"/>
      <c r="C595" s="1764"/>
      <c r="D595" s="1764"/>
    </row>
    <row r="596" spans="1:4" x14ac:dyDescent="0.25">
      <c r="A596" s="1764"/>
      <c r="B596" s="1831"/>
      <c r="C596" s="1764"/>
      <c r="D596" s="1764"/>
    </row>
    <row r="597" spans="1:4" x14ac:dyDescent="0.25">
      <c r="A597" s="1764"/>
      <c r="B597" s="1831"/>
      <c r="C597" s="1764"/>
      <c r="D597" s="1764"/>
    </row>
    <row r="598" spans="1:4" x14ac:dyDescent="0.25">
      <c r="A598" s="1764"/>
      <c r="B598" s="1831"/>
      <c r="C598" s="1764"/>
      <c r="D598" s="1764"/>
    </row>
    <row r="599" spans="1:4" x14ac:dyDescent="0.25">
      <c r="A599" s="1764"/>
      <c r="B599" s="1831"/>
      <c r="C599" s="1764"/>
      <c r="D599" s="1764"/>
    </row>
    <row r="600" spans="1:4" x14ac:dyDescent="0.25">
      <c r="A600" s="1764"/>
      <c r="B600" s="1831"/>
      <c r="C600" s="1764"/>
      <c r="D600" s="1764"/>
    </row>
    <row r="601" spans="1:4" x14ac:dyDescent="0.25">
      <c r="A601" s="1764"/>
      <c r="B601" s="1831"/>
      <c r="C601" s="1764"/>
      <c r="D601" s="1764"/>
    </row>
    <row r="602" spans="1:4" x14ac:dyDescent="0.25">
      <c r="A602" s="1764"/>
      <c r="B602" s="1831"/>
      <c r="C602" s="1764"/>
      <c r="D602" s="1764"/>
    </row>
    <row r="603" spans="1:4" x14ac:dyDescent="0.25">
      <c r="A603" s="1764"/>
      <c r="B603" s="1831"/>
      <c r="C603" s="1764"/>
      <c r="D603" s="1764"/>
    </row>
    <row r="604" spans="1:4" x14ac:dyDescent="0.25">
      <c r="A604" s="1764"/>
      <c r="B604" s="1831"/>
      <c r="C604" s="1764"/>
      <c r="D604" s="1764"/>
    </row>
    <row r="605" spans="1:4" x14ac:dyDescent="0.25">
      <c r="A605" s="1764"/>
      <c r="B605" s="1831"/>
      <c r="C605" s="1764"/>
      <c r="D605" s="1764"/>
    </row>
    <row r="606" spans="1:4" x14ac:dyDescent="0.25">
      <c r="A606" s="1764"/>
      <c r="B606" s="1831"/>
      <c r="C606" s="1764"/>
      <c r="D606" s="1764"/>
    </row>
    <row r="607" spans="1:4" x14ac:dyDescent="0.25">
      <c r="A607" s="1764"/>
      <c r="B607" s="1831"/>
      <c r="C607" s="1764"/>
      <c r="D607" s="1764"/>
    </row>
    <row r="608" spans="1:4" x14ac:dyDescent="0.25">
      <c r="A608" s="1764"/>
      <c r="B608" s="1831"/>
      <c r="C608" s="1764"/>
      <c r="D608" s="1764"/>
    </row>
    <row r="609" spans="1:4" x14ac:dyDescent="0.25">
      <c r="A609" s="1764"/>
      <c r="B609" s="1831"/>
      <c r="C609" s="1764"/>
      <c r="D609" s="1764"/>
    </row>
    <row r="610" spans="1:4" x14ac:dyDescent="0.25">
      <c r="A610" s="1764"/>
      <c r="B610" s="1831"/>
      <c r="C610" s="1764"/>
      <c r="D610" s="1764"/>
    </row>
    <row r="611" spans="1:4" x14ac:dyDescent="0.25">
      <c r="A611" s="1764"/>
      <c r="B611" s="1831"/>
      <c r="C611" s="1764"/>
      <c r="D611" s="1764"/>
    </row>
    <row r="612" spans="1:4" x14ac:dyDescent="0.25">
      <c r="A612" s="1764"/>
      <c r="B612" s="1831"/>
      <c r="C612" s="1764"/>
      <c r="D612" s="1764"/>
    </row>
    <row r="613" spans="1:4" x14ac:dyDescent="0.25">
      <c r="A613" s="1764"/>
      <c r="B613" s="1831"/>
      <c r="C613" s="1764"/>
      <c r="D613" s="1764"/>
    </row>
    <row r="614" spans="1:4" x14ac:dyDescent="0.25">
      <c r="A614" s="1764"/>
      <c r="B614" s="1831"/>
      <c r="C614" s="1764"/>
      <c r="D614" s="1764"/>
    </row>
    <row r="615" spans="1:4" x14ac:dyDescent="0.25">
      <c r="A615" s="1764"/>
      <c r="B615" s="1831"/>
      <c r="C615" s="1764"/>
      <c r="D615" s="1764"/>
    </row>
    <row r="616" spans="1:4" x14ac:dyDescent="0.25">
      <c r="A616" s="1764"/>
      <c r="B616" s="1831"/>
      <c r="C616" s="1764"/>
      <c r="D616" s="1764"/>
    </row>
    <row r="617" spans="1:4" x14ac:dyDescent="0.25">
      <c r="A617" s="1764"/>
      <c r="B617" s="1831"/>
      <c r="C617" s="1764"/>
      <c r="D617" s="1764"/>
    </row>
    <row r="618" spans="1:4" x14ac:dyDescent="0.25">
      <c r="A618" s="1764"/>
      <c r="B618" s="1831"/>
      <c r="C618" s="1764"/>
      <c r="D618" s="1764"/>
    </row>
    <row r="619" spans="1:4" x14ac:dyDescent="0.25">
      <c r="A619" s="1764"/>
      <c r="B619" s="1831"/>
      <c r="C619" s="1764"/>
      <c r="D619" s="1764"/>
    </row>
    <row r="620" spans="1:4" x14ac:dyDescent="0.25">
      <c r="A620" s="1764"/>
      <c r="B620" s="1831"/>
      <c r="C620" s="1764"/>
      <c r="D620" s="1764"/>
    </row>
    <row r="621" spans="1:4" x14ac:dyDescent="0.25">
      <c r="A621" s="1764"/>
      <c r="B621" s="1831"/>
      <c r="C621" s="1764"/>
      <c r="D621" s="1764"/>
    </row>
    <row r="622" spans="1:4" x14ac:dyDescent="0.25">
      <c r="A622" s="1764"/>
      <c r="B622" s="1831"/>
      <c r="C622" s="1764"/>
      <c r="D622" s="1764"/>
    </row>
    <row r="623" spans="1:4" x14ac:dyDescent="0.25">
      <c r="A623" s="1764"/>
      <c r="B623" s="1831"/>
      <c r="C623" s="1764"/>
      <c r="D623" s="1764"/>
    </row>
    <row r="624" spans="1:4" x14ac:dyDescent="0.25">
      <c r="A624" s="1764"/>
      <c r="B624" s="1831"/>
      <c r="C624" s="1764"/>
      <c r="D624" s="1764"/>
    </row>
    <row r="625" spans="1:4" x14ac:dyDescent="0.25">
      <c r="A625" s="1764"/>
      <c r="B625" s="1831"/>
      <c r="C625" s="1764"/>
      <c r="D625" s="1764"/>
    </row>
    <row r="626" spans="1:4" x14ac:dyDescent="0.25">
      <c r="A626" s="1764"/>
      <c r="B626" s="1831"/>
      <c r="C626" s="1764"/>
      <c r="D626" s="1764"/>
    </row>
    <row r="627" spans="1:4" x14ac:dyDescent="0.25">
      <c r="A627" s="1764"/>
      <c r="B627" s="1831"/>
      <c r="C627" s="1764"/>
      <c r="D627" s="1764"/>
    </row>
    <row r="628" spans="1:4" x14ac:dyDescent="0.25">
      <c r="A628" s="1764"/>
      <c r="B628" s="1831"/>
      <c r="C628" s="1764"/>
      <c r="D628" s="1764"/>
    </row>
    <row r="629" spans="1:4" x14ac:dyDescent="0.25">
      <c r="A629" s="1764"/>
      <c r="B629" s="1831"/>
      <c r="C629" s="1764"/>
      <c r="D629" s="1764"/>
    </row>
    <row r="630" spans="1:4" x14ac:dyDescent="0.25">
      <c r="A630" s="1764"/>
      <c r="B630" s="1831"/>
      <c r="C630" s="1764"/>
      <c r="D630" s="1764"/>
    </row>
    <row r="631" spans="1:4" x14ac:dyDescent="0.25">
      <c r="A631" s="1764"/>
      <c r="B631" s="1831"/>
      <c r="C631" s="1764"/>
      <c r="D631" s="1764"/>
    </row>
    <row r="632" spans="1:4" x14ac:dyDescent="0.25">
      <c r="A632" s="1764"/>
      <c r="B632" s="1831"/>
      <c r="C632" s="1764"/>
      <c r="D632" s="1764"/>
    </row>
    <row r="633" spans="1:4" x14ac:dyDescent="0.25">
      <c r="A633" s="1764"/>
      <c r="B633" s="1831"/>
      <c r="C633" s="1764"/>
      <c r="D633" s="1764"/>
    </row>
    <row r="634" spans="1:4" x14ac:dyDescent="0.25">
      <c r="A634" s="1764"/>
      <c r="B634" s="1831"/>
      <c r="C634" s="1764"/>
      <c r="D634" s="1764"/>
    </row>
    <row r="635" spans="1:4" x14ac:dyDescent="0.25">
      <c r="A635" s="1764"/>
      <c r="B635" s="1831"/>
      <c r="C635" s="1764"/>
      <c r="D635" s="1764"/>
    </row>
    <row r="636" spans="1:4" x14ac:dyDescent="0.25">
      <c r="A636" s="1764"/>
      <c r="B636" s="1831"/>
      <c r="C636" s="1764"/>
      <c r="D636" s="1764"/>
    </row>
    <row r="637" spans="1:4" x14ac:dyDescent="0.25">
      <c r="A637" s="1764"/>
      <c r="B637" s="1831"/>
      <c r="C637" s="1764"/>
      <c r="D637" s="1764"/>
    </row>
    <row r="638" spans="1:4" x14ac:dyDescent="0.25">
      <c r="A638" s="1764"/>
      <c r="B638" s="1831"/>
      <c r="C638" s="1764"/>
      <c r="D638" s="1764"/>
    </row>
    <row r="639" spans="1:4" x14ac:dyDescent="0.25">
      <c r="A639" s="1764"/>
      <c r="B639" s="1831"/>
      <c r="C639" s="1764"/>
      <c r="D639" s="1764"/>
    </row>
    <row r="640" spans="1:4" x14ac:dyDescent="0.25">
      <c r="A640" s="1764"/>
      <c r="B640" s="1831"/>
      <c r="C640" s="1764"/>
      <c r="D640" s="1764"/>
    </row>
    <row r="641" spans="1:4" x14ac:dyDescent="0.25">
      <c r="A641" s="1764"/>
      <c r="B641" s="1831"/>
      <c r="C641" s="1764"/>
      <c r="D641" s="1764"/>
    </row>
    <row r="642" spans="1:4" x14ac:dyDescent="0.25">
      <c r="A642" s="1764"/>
      <c r="B642" s="1831"/>
      <c r="C642" s="1764"/>
      <c r="D642" s="1764"/>
    </row>
    <row r="643" spans="1:4" x14ac:dyDescent="0.25">
      <c r="A643" s="1764"/>
      <c r="B643" s="1831"/>
      <c r="C643" s="1764"/>
      <c r="D643" s="1764"/>
    </row>
    <row r="644" spans="1:4" x14ac:dyDescent="0.25">
      <c r="A644" s="1764"/>
      <c r="B644" s="1831"/>
      <c r="C644" s="1764"/>
      <c r="D644" s="1764"/>
    </row>
    <row r="645" spans="1:4" x14ac:dyDescent="0.25">
      <c r="A645" s="1764"/>
      <c r="B645" s="1831"/>
      <c r="C645" s="1764"/>
      <c r="D645" s="1764"/>
    </row>
    <row r="646" spans="1:4" x14ac:dyDescent="0.25">
      <c r="A646" s="1764"/>
      <c r="B646" s="1831"/>
      <c r="C646" s="1764"/>
      <c r="D646" s="1764"/>
    </row>
    <row r="647" spans="1:4" x14ac:dyDescent="0.25">
      <c r="A647" s="1764"/>
      <c r="B647" s="1831"/>
      <c r="C647" s="1764"/>
      <c r="D647" s="1764"/>
    </row>
    <row r="648" spans="1:4" x14ac:dyDescent="0.25">
      <c r="A648" s="1764"/>
      <c r="B648" s="1831"/>
      <c r="C648" s="1764"/>
      <c r="D648" s="1764"/>
    </row>
    <row r="649" spans="1:4" x14ac:dyDescent="0.25">
      <c r="A649" s="1764"/>
      <c r="B649" s="1831"/>
      <c r="C649" s="1764"/>
      <c r="D649" s="1764"/>
    </row>
    <row r="650" spans="1:4" x14ac:dyDescent="0.25">
      <c r="A650" s="1764"/>
      <c r="B650" s="1831"/>
      <c r="C650" s="1764"/>
      <c r="D650" s="1764"/>
    </row>
    <row r="651" spans="1:4" x14ac:dyDescent="0.25">
      <c r="A651" s="1764"/>
      <c r="B651" s="1831"/>
      <c r="C651" s="1764"/>
      <c r="D651" s="1764"/>
    </row>
    <row r="652" spans="1:4" x14ac:dyDescent="0.25">
      <c r="A652" s="1764"/>
      <c r="B652" s="1831"/>
      <c r="C652" s="1764"/>
      <c r="D652" s="1764"/>
    </row>
    <row r="653" spans="1:4" x14ac:dyDescent="0.25">
      <c r="A653" s="1764"/>
      <c r="B653" s="1831"/>
      <c r="C653" s="1764"/>
      <c r="D653" s="1764"/>
    </row>
    <row r="654" spans="1:4" x14ac:dyDescent="0.25">
      <c r="A654" s="1764"/>
      <c r="B654" s="1831"/>
      <c r="C654" s="1764"/>
      <c r="D654" s="1764"/>
    </row>
    <row r="655" spans="1:4" x14ac:dyDescent="0.25">
      <c r="A655" s="1764"/>
      <c r="B655" s="1831"/>
      <c r="C655" s="1764"/>
      <c r="D655" s="1764"/>
    </row>
    <row r="656" spans="1:4" x14ac:dyDescent="0.25">
      <c r="A656" s="1764"/>
      <c r="B656" s="1831"/>
      <c r="C656" s="1764"/>
      <c r="D656" s="1764"/>
    </row>
    <row r="657" spans="1:4" x14ac:dyDescent="0.25">
      <c r="A657" s="1764"/>
      <c r="B657" s="1831"/>
      <c r="C657" s="1764"/>
      <c r="D657" s="1764"/>
    </row>
    <row r="658" spans="1:4" x14ac:dyDescent="0.25">
      <c r="A658" s="1764"/>
      <c r="B658" s="1831"/>
      <c r="C658" s="1764"/>
      <c r="D658" s="1764"/>
    </row>
    <row r="659" spans="1:4" x14ac:dyDescent="0.25">
      <c r="A659" s="1764"/>
      <c r="B659" s="1831"/>
      <c r="C659" s="1764"/>
      <c r="D659" s="1764"/>
    </row>
    <row r="660" spans="1:4" x14ac:dyDescent="0.25">
      <c r="A660" s="1764"/>
      <c r="B660" s="1831"/>
      <c r="C660" s="1764"/>
      <c r="D660" s="1764"/>
    </row>
    <row r="661" spans="1:4" x14ac:dyDescent="0.25">
      <c r="A661" s="1764"/>
      <c r="B661" s="1831"/>
      <c r="C661" s="1764"/>
      <c r="D661" s="1764"/>
    </row>
    <row r="662" spans="1:4" x14ac:dyDescent="0.25">
      <c r="A662" s="1764"/>
      <c r="B662" s="1831"/>
      <c r="C662" s="1764"/>
      <c r="D662" s="1764"/>
    </row>
    <row r="663" spans="1:4" x14ac:dyDescent="0.25">
      <c r="A663" s="1764"/>
      <c r="B663" s="1831"/>
      <c r="C663" s="1764"/>
      <c r="D663" s="1764"/>
    </row>
    <row r="664" spans="1:4" x14ac:dyDescent="0.25">
      <c r="A664" s="1764"/>
      <c r="B664" s="1831"/>
      <c r="C664" s="1764"/>
      <c r="D664" s="1764"/>
    </row>
    <row r="665" spans="1:4" x14ac:dyDescent="0.25">
      <c r="A665" s="1764"/>
      <c r="B665" s="1831"/>
      <c r="C665" s="1764"/>
      <c r="D665" s="1764"/>
    </row>
    <row r="666" spans="1:4" x14ac:dyDescent="0.25">
      <c r="A666" s="1764"/>
      <c r="B666" s="1831"/>
      <c r="C666" s="1764"/>
      <c r="D666" s="1764"/>
    </row>
    <row r="667" spans="1:4" x14ac:dyDescent="0.25">
      <c r="A667" s="1764"/>
      <c r="B667" s="1831"/>
      <c r="C667" s="1764"/>
      <c r="D667" s="1764"/>
    </row>
    <row r="668" spans="1:4" x14ac:dyDescent="0.25">
      <c r="A668" s="1764"/>
      <c r="B668" s="1831"/>
      <c r="C668" s="1764"/>
      <c r="D668" s="1764"/>
    </row>
    <row r="669" spans="1:4" x14ac:dyDescent="0.25">
      <c r="A669" s="1764"/>
      <c r="B669" s="1831"/>
      <c r="C669" s="1764"/>
      <c r="D669" s="1764"/>
    </row>
    <row r="670" spans="1:4" x14ac:dyDescent="0.25">
      <c r="A670" s="1764"/>
      <c r="B670" s="1831"/>
      <c r="C670" s="1764"/>
      <c r="D670" s="1764"/>
    </row>
    <row r="671" spans="1:4" x14ac:dyDescent="0.25">
      <c r="A671" s="1764"/>
      <c r="B671" s="1831"/>
      <c r="C671" s="1764"/>
      <c r="D671" s="1764"/>
    </row>
    <row r="672" spans="1:4" x14ac:dyDescent="0.25">
      <c r="A672" s="1764"/>
      <c r="B672" s="1831"/>
      <c r="C672" s="1764"/>
      <c r="D672" s="1764"/>
    </row>
    <row r="673" spans="1:4" x14ac:dyDescent="0.25">
      <c r="A673" s="1764"/>
      <c r="B673" s="1831"/>
      <c r="C673" s="1764"/>
      <c r="D673" s="1764"/>
    </row>
    <row r="674" spans="1:4" x14ac:dyDescent="0.25">
      <c r="A674" s="1764"/>
      <c r="B674" s="1831"/>
      <c r="C674" s="1764"/>
      <c r="D674" s="1764"/>
    </row>
    <row r="675" spans="1:4" x14ac:dyDescent="0.25">
      <c r="A675" s="1764"/>
      <c r="B675" s="1831"/>
      <c r="C675" s="1764"/>
      <c r="D675" s="1764"/>
    </row>
    <row r="676" spans="1:4" x14ac:dyDescent="0.25">
      <c r="A676" s="1764"/>
      <c r="B676" s="1831"/>
      <c r="C676" s="1764"/>
      <c r="D676" s="1764"/>
    </row>
    <row r="677" spans="1:4" x14ac:dyDescent="0.25">
      <c r="A677" s="1764"/>
      <c r="B677" s="1831"/>
      <c r="C677" s="1764"/>
      <c r="D677" s="1764"/>
    </row>
    <row r="678" spans="1:4" x14ac:dyDescent="0.25">
      <c r="A678" s="1764"/>
      <c r="B678" s="1831"/>
      <c r="C678" s="1764"/>
      <c r="D678" s="1764"/>
    </row>
    <row r="679" spans="1:4" x14ac:dyDescent="0.25">
      <c r="A679" s="1764"/>
      <c r="B679" s="1831"/>
      <c r="C679" s="1764"/>
      <c r="D679" s="1764"/>
    </row>
    <row r="680" spans="1:4" x14ac:dyDescent="0.25">
      <c r="A680" s="1764"/>
      <c r="B680" s="1831"/>
      <c r="C680" s="1764"/>
      <c r="D680" s="1764"/>
    </row>
    <row r="681" spans="1:4" x14ac:dyDescent="0.25">
      <c r="A681" s="1764"/>
      <c r="B681" s="1831"/>
      <c r="C681" s="1764"/>
      <c r="D681" s="1764"/>
    </row>
    <row r="682" spans="1:4" x14ac:dyDescent="0.25">
      <c r="A682" s="1764"/>
      <c r="B682" s="1831"/>
      <c r="C682" s="1764"/>
      <c r="D682" s="1764"/>
    </row>
    <row r="683" spans="1:4" x14ac:dyDescent="0.25">
      <c r="A683" s="1764"/>
      <c r="B683" s="1831"/>
      <c r="C683" s="1764"/>
      <c r="D683" s="1764"/>
    </row>
    <row r="684" spans="1:4" x14ac:dyDescent="0.25">
      <c r="A684" s="1764"/>
      <c r="B684" s="1831"/>
      <c r="C684" s="1764"/>
      <c r="D684" s="1764"/>
    </row>
    <row r="685" spans="1:4" x14ac:dyDescent="0.25">
      <c r="A685" s="1764"/>
      <c r="B685" s="1831"/>
      <c r="C685" s="1764"/>
      <c r="D685" s="1764"/>
    </row>
    <row r="686" spans="1:4" x14ac:dyDescent="0.25">
      <c r="A686" s="1764"/>
      <c r="B686" s="1831"/>
      <c r="C686" s="1764"/>
      <c r="D686" s="1764"/>
    </row>
    <row r="687" spans="1:4" x14ac:dyDescent="0.25">
      <c r="A687" s="1764"/>
      <c r="B687" s="1831"/>
      <c r="C687" s="1764"/>
      <c r="D687" s="1764"/>
    </row>
    <row r="688" spans="1:4" x14ac:dyDescent="0.25">
      <c r="A688" s="1764"/>
      <c r="B688" s="1831"/>
      <c r="C688" s="1764"/>
      <c r="D688" s="1764"/>
    </row>
    <row r="689" spans="1:4" x14ac:dyDescent="0.25">
      <c r="A689" s="1764"/>
      <c r="B689" s="1831"/>
      <c r="C689" s="1764"/>
      <c r="D689" s="1764"/>
    </row>
    <row r="690" spans="1:4" x14ac:dyDescent="0.25">
      <c r="A690" s="1764"/>
      <c r="B690" s="1831"/>
      <c r="C690" s="1764"/>
      <c r="D690" s="1764"/>
    </row>
    <row r="691" spans="1:4" x14ac:dyDescent="0.25">
      <c r="A691" s="1764"/>
      <c r="B691" s="1831"/>
      <c r="C691" s="1764"/>
      <c r="D691" s="1764"/>
    </row>
    <row r="692" spans="1:4" x14ac:dyDescent="0.25">
      <c r="A692" s="1764"/>
      <c r="B692" s="1831"/>
      <c r="C692" s="1764"/>
      <c r="D692" s="1764"/>
    </row>
    <row r="693" spans="1:4" x14ac:dyDescent="0.25">
      <c r="A693" s="1764"/>
      <c r="B693" s="1831"/>
      <c r="C693" s="1764"/>
      <c r="D693" s="1764"/>
    </row>
    <row r="694" spans="1:4" x14ac:dyDescent="0.25">
      <c r="A694" s="1764"/>
      <c r="B694" s="1831"/>
      <c r="C694" s="1764"/>
      <c r="D694" s="1764"/>
    </row>
    <row r="695" spans="1:4" x14ac:dyDescent="0.25">
      <c r="A695" s="1764"/>
      <c r="B695" s="1831"/>
      <c r="C695" s="1764"/>
      <c r="D695" s="1764"/>
    </row>
    <row r="696" spans="1:4" x14ac:dyDescent="0.25">
      <c r="A696" s="1764"/>
      <c r="B696" s="1831"/>
      <c r="C696" s="1764"/>
      <c r="D696" s="1764"/>
    </row>
    <row r="697" spans="1:4" x14ac:dyDescent="0.25">
      <c r="A697" s="1764"/>
      <c r="B697" s="1831"/>
      <c r="C697" s="1764"/>
      <c r="D697" s="1764"/>
    </row>
    <row r="698" spans="1:4" x14ac:dyDescent="0.25">
      <c r="A698" s="1764"/>
      <c r="B698" s="1831"/>
      <c r="C698" s="1764"/>
      <c r="D698" s="1764"/>
    </row>
    <row r="699" spans="1:4" x14ac:dyDescent="0.25">
      <c r="A699" s="1764"/>
      <c r="B699" s="1831"/>
      <c r="C699" s="1764"/>
      <c r="D699" s="1764"/>
    </row>
    <row r="700" spans="1:4" x14ac:dyDescent="0.25">
      <c r="A700" s="1764"/>
      <c r="B700" s="1831"/>
      <c r="C700" s="1764"/>
      <c r="D700" s="1764"/>
    </row>
    <row r="701" spans="1:4" x14ac:dyDescent="0.25">
      <c r="A701" s="1764"/>
      <c r="B701" s="1831"/>
      <c r="C701" s="1764"/>
      <c r="D701" s="1764"/>
    </row>
    <row r="702" spans="1:4" x14ac:dyDescent="0.25">
      <c r="A702" s="1764"/>
      <c r="B702" s="1831"/>
      <c r="C702" s="1764"/>
      <c r="D702" s="1764"/>
    </row>
    <row r="703" spans="1:4" x14ac:dyDescent="0.25">
      <c r="A703" s="1764"/>
      <c r="B703" s="1831"/>
      <c r="C703" s="1764"/>
      <c r="D703" s="1764"/>
    </row>
    <row r="704" spans="1:4" x14ac:dyDescent="0.25">
      <c r="A704" s="1764"/>
      <c r="B704" s="1831"/>
      <c r="C704" s="1764"/>
      <c r="D704" s="1764"/>
    </row>
    <row r="705" spans="1:4" x14ac:dyDescent="0.25">
      <c r="A705" s="1764"/>
      <c r="B705" s="1831"/>
      <c r="C705" s="1764"/>
      <c r="D705" s="1764"/>
    </row>
    <row r="706" spans="1:4" x14ac:dyDescent="0.25">
      <c r="A706" s="1764"/>
      <c r="B706" s="1831"/>
      <c r="C706" s="1764"/>
      <c r="D706" s="1764"/>
    </row>
    <row r="707" spans="1:4" x14ac:dyDescent="0.25">
      <c r="A707" s="1764"/>
      <c r="B707" s="1831"/>
      <c r="C707" s="1764"/>
      <c r="D707" s="1764"/>
    </row>
    <row r="708" spans="1:4" x14ac:dyDescent="0.25">
      <c r="A708" s="1764"/>
      <c r="B708" s="1831"/>
      <c r="C708" s="1764"/>
      <c r="D708" s="1764"/>
    </row>
    <row r="709" spans="1:4" x14ac:dyDescent="0.25">
      <c r="A709" s="1764"/>
      <c r="B709" s="1831"/>
      <c r="C709" s="1764"/>
      <c r="D709" s="1764"/>
    </row>
    <row r="710" spans="1:4" x14ac:dyDescent="0.25">
      <c r="A710" s="1764"/>
      <c r="B710" s="1831"/>
      <c r="C710" s="1764"/>
      <c r="D710" s="1764"/>
    </row>
    <row r="711" spans="1:4" x14ac:dyDescent="0.25">
      <c r="A711" s="1764"/>
      <c r="B711" s="1831"/>
      <c r="C711" s="1764"/>
      <c r="D711" s="1764"/>
    </row>
    <row r="712" spans="1:4" x14ac:dyDescent="0.25">
      <c r="A712" s="1764"/>
      <c r="B712" s="1831"/>
      <c r="C712" s="1764"/>
      <c r="D712" s="1764"/>
    </row>
    <row r="713" spans="1:4" x14ac:dyDescent="0.25">
      <c r="A713" s="1764"/>
      <c r="B713" s="1831"/>
      <c r="C713" s="1764"/>
      <c r="D713" s="1764"/>
    </row>
    <row r="714" spans="1:4" x14ac:dyDescent="0.25">
      <c r="A714" s="1764"/>
      <c r="B714" s="1831"/>
      <c r="C714" s="1764"/>
      <c r="D714" s="1764"/>
    </row>
    <row r="715" spans="1:4" x14ac:dyDescent="0.25">
      <c r="A715" s="1764"/>
      <c r="B715" s="1831"/>
      <c r="C715" s="1764"/>
      <c r="D715" s="1764"/>
    </row>
    <row r="716" spans="1:4" x14ac:dyDescent="0.25">
      <c r="A716" s="1764"/>
      <c r="B716" s="1831"/>
      <c r="C716" s="1764"/>
      <c r="D716" s="1764"/>
    </row>
    <row r="717" spans="1:4" x14ac:dyDescent="0.25">
      <c r="A717" s="1764"/>
      <c r="B717" s="1831"/>
      <c r="C717" s="1764"/>
      <c r="D717" s="1764"/>
    </row>
    <row r="718" spans="1:4" x14ac:dyDescent="0.25">
      <c r="A718" s="1764"/>
      <c r="B718" s="1831"/>
      <c r="C718" s="1764"/>
      <c r="D718" s="1764"/>
    </row>
    <row r="719" spans="1:4" x14ac:dyDescent="0.25">
      <c r="A719" s="1764"/>
      <c r="B719" s="1831"/>
      <c r="C719" s="1764"/>
      <c r="D719" s="1764"/>
    </row>
    <row r="720" spans="1:4" x14ac:dyDescent="0.25">
      <c r="A720" s="1764"/>
      <c r="B720" s="1831"/>
      <c r="C720" s="1764"/>
      <c r="D720" s="1764"/>
    </row>
    <row r="721" spans="1:4" x14ac:dyDescent="0.25">
      <c r="A721" s="1764"/>
      <c r="B721" s="1831"/>
      <c r="C721" s="1764"/>
      <c r="D721" s="1764"/>
    </row>
    <row r="722" spans="1:4" x14ac:dyDescent="0.25">
      <c r="A722" s="1764"/>
      <c r="B722" s="1831"/>
      <c r="C722" s="1764"/>
      <c r="D722" s="1764"/>
    </row>
    <row r="723" spans="1:4" x14ac:dyDescent="0.25">
      <c r="A723" s="1764"/>
      <c r="B723" s="1831"/>
      <c r="C723" s="1764"/>
      <c r="D723" s="1764"/>
    </row>
    <row r="724" spans="1:4" x14ac:dyDescent="0.25">
      <c r="A724" s="1764"/>
      <c r="B724" s="1831"/>
      <c r="C724" s="1764"/>
      <c r="D724" s="1764"/>
    </row>
    <row r="725" spans="1:4" x14ac:dyDescent="0.25">
      <c r="A725" s="1764"/>
      <c r="B725" s="1831"/>
      <c r="C725" s="1764"/>
      <c r="D725" s="1764"/>
    </row>
    <row r="726" spans="1:4" x14ac:dyDescent="0.25">
      <c r="A726" s="1764"/>
      <c r="B726" s="1831"/>
      <c r="C726" s="1764"/>
      <c r="D726" s="1764"/>
    </row>
    <row r="727" spans="1:4" x14ac:dyDescent="0.25">
      <c r="A727" s="1764"/>
      <c r="B727" s="1831"/>
      <c r="C727" s="1764"/>
      <c r="D727" s="1764"/>
    </row>
    <row r="728" spans="1:4" x14ac:dyDescent="0.25">
      <c r="A728" s="1764"/>
      <c r="B728" s="1831"/>
      <c r="C728" s="1764"/>
      <c r="D728" s="1764"/>
    </row>
    <row r="729" spans="1:4" x14ac:dyDescent="0.25">
      <c r="A729" s="1764"/>
      <c r="B729" s="1831"/>
      <c r="C729" s="1764"/>
      <c r="D729" s="1764"/>
    </row>
    <row r="730" spans="1:4" x14ac:dyDescent="0.25">
      <c r="A730" s="1764"/>
      <c r="B730" s="1831"/>
      <c r="C730" s="1764"/>
      <c r="D730" s="1764"/>
    </row>
    <row r="731" spans="1:4" x14ac:dyDescent="0.25">
      <c r="A731" s="1764"/>
      <c r="B731" s="1831"/>
      <c r="C731" s="1764"/>
      <c r="D731" s="1764"/>
    </row>
    <row r="732" spans="1:4" x14ac:dyDescent="0.25">
      <c r="A732" s="1764"/>
      <c r="B732" s="1831"/>
      <c r="C732" s="1764"/>
      <c r="D732" s="1764"/>
    </row>
    <row r="733" spans="1:4" x14ac:dyDescent="0.25">
      <c r="A733" s="1764"/>
      <c r="B733" s="1831"/>
      <c r="C733" s="1764"/>
      <c r="D733" s="1764"/>
    </row>
    <row r="734" spans="1:4" x14ac:dyDescent="0.25">
      <c r="A734" s="1764"/>
      <c r="B734" s="1831"/>
      <c r="C734" s="1764"/>
      <c r="D734" s="1764"/>
    </row>
    <row r="735" spans="1:4" x14ac:dyDescent="0.25">
      <c r="A735" s="1764"/>
      <c r="B735" s="1831"/>
      <c r="C735" s="1764"/>
      <c r="D735" s="1764"/>
    </row>
    <row r="736" spans="1:4" x14ac:dyDescent="0.25">
      <c r="A736" s="1764"/>
      <c r="B736" s="1831"/>
      <c r="C736" s="1764"/>
      <c r="D736" s="1764"/>
    </row>
    <row r="737" spans="1:4" x14ac:dyDescent="0.25">
      <c r="A737" s="1764"/>
      <c r="B737" s="1831"/>
      <c r="C737" s="1764"/>
      <c r="D737" s="1764"/>
    </row>
    <row r="738" spans="1:4" x14ac:dyDescent="0.25">
      <c r="A738" s="1764"/>
      <c r="B738" s="1831"/>
      <c r="C738" s="1764"/>
      <c r="D738" s="1764"/>
    </row>
    <row r="739" spans="1:4" x14ac:dyDescent="0.25">
      <c r="A739" s="1764"/>
      <c r="B739" s="1831"/>
      <c r="C739" s="1764"/>
      <c r="D739" s="1764"/>
    </row>
    <row r="740" spans="1:4" x14ac:dyDescent="0.25">
      <c r="A740" s="1764"/>
      <c r="B740" s="1831"/>
      <c r="C740" s="1764"/>
      <c r="D740" s="1764"/>
    </row>
    <row r="741" spans="1:4" x14ac:dyDescent="0.25">
      <c r="A741" s="1764"/>
      <c r="B741" s="1831"/>
      <c r="C741" s="1764"/>
      <c r="D741" s="1764"/>
    </row>
    <row r="742" spans="1:4" x14ac:dyDescent="0.25">
      <c r="A742" s="1764"/>
      <c r="B742" s="1831"/>
      <c r="C742" s="1764"/>
      <c r="D742" s="1764"/>
    </row>
    <row r="743" spans="1:4" x14ac:dyDescent="0.25">
      <c r="A743" s="1764"/>
      <c r="B743" s="1831"/>
      <c r="C743" s="1764"/>
      <c r="D743" s="1764"/>
    </row>
    <row r="744" spans="1:4" x14ac:dyDescent="0.25">
      <c r="A744" s="1764"/>
      <c r="B744" s="1831"/>
      <c r="C744" s="1764"/>
      <c r="D744" s="1764"/>
    </row>
    <row r="745" spans="1:4" x14ac:dyDescent="0.25">
      <c r="A745" s="1764"/>
      <c r="B745" s="1831"/>
      <c r="C745" s="1764"/>
      <c r="D745" s="1764"/>
    </row>
    <row r="746" spans="1:4" x14ac:dyDescent="0.25">
      <c r="A746" s="1764"/>
      <c r="B746" s="1831"/>
      <c r="C746" s="1764"/>
      <c r="D746" s="1764"/>
    </row>
    <row r="747" spans="1:4" x14ac:dyDescent="0.25">
      <c r="A747" s="1764"/>
      <c r="B747" s="1831"/>
      <c r="C747" s="1764"/>
      <c r="D747" s="1764"/>
    </row>
    <row r="748" spans="1:4" x14ac:dyDescent="0.25">
      <c r="A748" s="1764"/>
      <c r="B748" s="1831"/>
      <c r="C748" s="1764"/>
      <c r="D748" s="1764"/>
    </row>
    <row r="749" spans="1:4" x14ac:dyDescent="0.25">
      <c r="A749" s="1764"/>
      <c r="B749" s="1831"/>
      <c r="C749" s="1764"/>
      <c r="D749" s="1764"/>
    </row>
    <row r="750" spans="1:4" x14ac:dyDescent="0.25">
      <c r="A750" s="1764"/>
      <c r="B750" s="1831"/>
      <c r="C750" s="1764"/>
      <c r="D750" s="1764"/>
    </row>
    <row r="751" spans="1:4" x14ac:dyDescent="0.25">
      <c r="A751" s="1764"/>
      <c r="B751" s="1831"/>
      <c r="C751" s="1764"/>
      <c r="D751" s="1764"/>
    </row>
    <row r="752" spans="1:4" x14ac:dyDescent="0.25">
      <c r="A752" s="1764"/>
      <c r="B752" s="1831"/>
      <c r="C752" s="1764"/>
      <c r="D752" s="1764"/>
    </row>
    <row r="753" spans="1:4" x14ac:dyDescent="0.25">
      <c r="A753" s="1764"/>
      <c r="B753" s="1831"/>
      <c r="C753" s="1764"/>
      <c r="D753" s="1764"/>
    </row>
    <row r="754" spans="1:4" x14ac:dyDescent="0.25">
      <c r="A754" s="1764"/>
      <c r="B754" s="1831"/>
      <c r="C754" s="1764"/>
      <c r="D754" s="1764"/>
    </row>
    <row r="755" spans="1:4" x14ac:dyDescent="0.25">
      <c r="A755" s="1764"/>
      <c r="B755" s="1831"/>
      <c r="C755" s="1764"/>
      <c r="D755" s="1764"/>
    </row>
    <row r="756" spans="1:4" x14ac:dyDescent="0.25">
      <c r="A756" s="1764"/>
      <c r="B756" s="1831"/>
      <c r="C756" s="1764"/>
      <c r="D756" s="1764"/>
    </row>
    <row r="757" spans="1:4" x14ac:dyDescent="0.25">
      <c r="A757" s="1764"/>
      <c r="B757" s="1831"/>
      <c r="C757" s="1764"/>
      <c r="D757" s="1764"/>
    </row>
    <row r="758" spans="1:4" x14ac:dyDescent="0.25">
      <c r="A758" s="1764"/>
      <c r="B758" s="1831"/>
      <c r="C758" s="1764"/>
      <c r="D758" s="1764"/>
    </row>
    <row r="759" spans="1:4" x14ac:dyDescent="0.25">
      <c r="A759" s="1764"/>
      <c r="B759" s="1831"/>
      <c r="C759" s="1764"/>
      <c r="D759" s="1764"/>
    </row>
    <row r="760" spans="1:4" x14ac:dyDescent="0.25">
      <c r="A760" s="1764"/>
      <c r="B760" s="1831"/>
      <c r="C760" s="1764"/>
      <c r="D760" s="1764"/>
    </row>
    <row r="761" spans="1:4" x14ac:dyDescent="0.25">
      <c r="A761" s="1764"/>
      <c r="B761" s="1831"/>
      <c r="C761" s="1764"/>
      <c r="D761" s="1764"/>
    </row>
    <row r="762" spans="1:4" x14ac:dyDescent="0.25">
      <c r="A762" s="1764"/>
      <c r="B762" s="1831"/>
      <c r="C762" s="1764"/>
      <c r="D762" s="1764"/>
    </row>
    <row r="763" spans="1:4" x14ac:dyDescent="0.25">
      <c r="A763" s="1764"/>
      <c r="B763" s="1831"/>
      <c r="C763" s="1764"/>
      <c r="D763" s="1764"/>
    </row>
    <row r="764" spans="1:4" x14ac:dyDescent="0.25">
      <c r="A764" s="1764"/>
      <c r="B764" s="1831"/>
      <c r="C764" s="1764"/>
      <c r="D764" s="1764"/>
    </row>
    <row r="765" spans="1:4" x14ac:dyDescent="0.25">
      <c r="A765" s="1764"/>
      <c r="B765" s="1831"/>
      <c r="C765" s="1764"/>
      <c r="D765" s="1764"/>
    </row>
    <row r="766" spans="1:4" x14ac:dyDescent="0.25">
      <c r="A766" s="1764"/>
      <c r="B766" s="1831"/>
      <c r="C766" s="1764"/>
      <c r="D766" s="1764"/>
    </row>
    <row r="767" spans="1:4" x14ac:dyDescent="0.25">
      <c r="A767" s="1764"/>
      <c r="B767" s="1831"/>
      <c r="C767" s="1764"/>
      <c r="D767" s="1764"/>
    </row>
    <row r="768" spans="1:4" x14ac:dyDescent="0.25">
      <c r="A768" s="1764"/>
      <c r="B768" s="1831"/>
      <c r="C768" s="1764"/>
      <c r="D768" s="1764"/>
    </row>
    <row r="769" spans="1:4" x14ac:dyDescent="0.25">
      <c r="A769" s="1764"/>
      <c r="B769" s="1831"/>
      <c r="C769" s="1764"/>
      <c r="D769" s="1764"/>
    </row>
    <row r="770" spans="1:4" x14ac:dyDescent="0.25">
      <c r="A770" s="1764"/>
      <c r="B770" s="1831"/>
      <c r="C770" s="1764"/>
      <c r="D770" s="1764"/>
    </row>
    <row r="771" spans="1:4" x14ac:dyDescent="0.25">
      <c r="A771" s="1764"/>
      <c r="B771" s="1831"/>
      <c r="C771" s="1764"/>
      <c r="D771" s="1764"/>
    </row>
    <row r="772" spans="1:4" x14ac:dyDescent="0.25">
      <c r="A772" s="1764"/>
      <c r="B772" s="1831"/>
      <c r="C772" s="1764"/>
      <c r="D772" s="1764"/>
    </row>
    <row r="773" spans="1:4" x14ac:dyDescent="0.25">
      <c r="A773" s="1764"/>
      <c r="B773" s="1831"/>
      <c r="C773" s="1764"/>
      <c r="D773" s="1764"/>
    </row>
    <row r="774" spans="1:4" x14ac:dyDescent="0.25">
      <c r="A774" s="1764"/>
      <c r="B774" s="1831"/>
      <c r="C774" s="1764"/>
      <c r="D774" s="1764"/>
    </row>
    <row r="775" spans="1:4" x14ac:dyDescent="0.25">
      <c r="A775" s="1764"/>
      <c r="B775" s="1831"/>
      <c r="C775" s="1764"/>
      <c r="D775" s="1764"/>
    </row>
    <row r="776" spans="1:4" x14ac:dyDescent="0.25">
      <c r="A776" s="1764"/>
      <c r="B776" s="1831"/>
      <c r="C776" s="1764"/>
      <c r="D776" s="1764"/>
    </row>
    <row r="777" spans="1:4" x14ac:dyDescent="0.25">
      <c r="A777" s="1764"/>
      <c r="B777" s="1831"/>
      <c r="C777" s="1764"/>
      <c r="D777" s="1764"/>
    </row>
    <row r="778" spans="1:4" x14ac:dyDescent="0.25">
      <c r="A778" s="1764"/>
      <c r="B778" s="1831"/>
      <c r="C778" s="1764"/>
      <c r="D778" s="1764"/>
    </row>
    <row r="779" spans="1:4" x14ac:dyDescent="0.25">
      <c r="A779" s="1764"/>
      <c r="B779" s="1831"/>
      <c r="C779" s="1764"/>
      <c r="D779" s="1764"/>
    </row>
    <row r="780" spans="1:4" x14ac:dyDescent="0.25">
      <c r="A780" s="1764"/>
      <c r="B780" s="1831"/>
      <c r="C780" s="1764"/>
      <c r="D780" s="1764"/>
    </row>
    <row r="781" spans="1:4" x14ac:dyDescent="0.25">
      <c r="A781" s="1764"/>
      <c r="B781" s="1831"/>
      <c r="C781" s="1764"/>
      <c r="D781" s="1764"/>
    </row>
    <row r="782" spans="1:4" x14ac:dyDescent="0.25">
      <c r="A782" s="1764"/>
      <c r="B782" s="1831"/>
      <c r="C782" s="1764"/>
      <c r="D782" s="1764"/>
    </row>
    <row r="783" spans="1:4" x14ac:dyDescent="0.25">
      <c r="A783" s="1764"/>
      <c r="B783" s="1831"/>
      <c r="C783" s="1764"/>
      <c r="D783" s="1764"/>
    </row>
    <row r="784" spans="1:4" x14ac:dyDescent="0.25">
      <c r="A784" s="1764"/>
      <c r="B784" s="1831"/>
      <c r="C784" s="1764"/>
      <c r="D784" s="1764"/>
    </row>
    <row r="785" spans="1:4" x14ac:dyDescent="0.25">
      <c r="A785" s="1764"/>
      <c r="B785" s="1831"/>
      <c r="C785" s="1764"/>
      <c r="D785" s="1764"/>
    </row>
    <row r="786" spans="1:4" x14ac:dyDescent="0.25">
      <c r="A786" s="1764"/>
      <c r="B786" s="1831"/>
      <c r="C786" s="1764"/>
      <c r="D786" s="1764"/>
    </row>
    <row r="787" spans="1:4" x14ac:dyDescent="0.25">
      <c r="A787" s="1764"/>
      <c r="B787" s="1831"/>
      <c r="C787" s="1764"/>
      <c r="D787" s="1764"/>
    </row>
    <row r="788" spans="1:4" x14ac:dyDescent="0.25">
      <c r="A788" s="1764"/>
      <c r="B788" s="1831"/>
      <c r="C788" s="1764"/>
      <c r="D788" s="1764"/>
    </row>
    <row r="789" spans="1:4" x14ac:dyDescent="0.25">
      <c r="A789" s="1764"/>
      <c r="B789" s="1831"/>
      <c r="C789" s="1764"/>
      <c r="D789" s="1764"/>
    </row>
    <row r="790" spans="1:4" x14ac:dyDescent="0.25">
      <c r="A790" s="1764"/>
      <c r="B790" s="1831"/>
      <c r="C790" s="1764"/>
      <c r="D790" s="1764"/>
    </row>
    <row r="791" spans="1:4" x14ac:dyDescent="0.25">
      <c r="A791" s="1764"/>
      <c r="B791" s="1831"/>
      <c r="C791" s="1764"/>
      <c r="D791" s="1764"/>
    </row>
    <row r="792" spans="1:4" x14ac:dyDescent="0.25">
      <c r="A792" s="1764"/>
      <c r="B792" s="1831"/>
      <c r="C792" s="1764"/>
      <c r="D792" s="1764"/>
    </row>
    <row r="793" spans="1:4" x14ac:dyDescent="0.25">
      <c r="A793" s="1764"/>
      <c r="B793" s="1831"/>
      <c r="C793" s="1764"/>
      <c r="D793" s="1764"/>
    </row>
    <row r="794" spans="1:4" x14ac:dyDescent="0.25">
      <c r="A794" s="1764"/>
      <c r="B794" s="1831"/>
      <c r="C794" s="1764"/>
      <c r="D794" s="1764"/>
    </row>
    <row r="795" spans="1:4" x14ac:dyDescent="0.25">
      <c r="A795" s="1764"/>
      <c r="B795" s="1831"/>
      <c r="C795" s="1764"/>
      <c r="D795" s="1764"/>
    </row>
    <row r="796" spans="1:4" x14ac:dyDescent="0.25">
      <c r="A796" s="1764"/>
      <c r="B796" s="1831"/>
      <c r="C796" s="1764"/>
      <c r="D796" s="1764"/>
    </row>
    <row r="797" spans="1:4" x14ac:dyDescent="0.25">
      <c r="A797" s="1764"/>
      <c r="B797" s="1831"/>
      <c r="C797" s="1764"/>
      <c r="D797" s="1764"/>
    </row>
    <row r="798" spans="1:4" x14ac:dyDescent="0.25">
      <c r="A798" s="1764"/>
      <c r="B798" s="1831"/>
      <c r="C798" s="1764"/>
      <c r="D798" s="1764"/>
    </row>
    <row r="799" spans="1:4" x14ac:dyDescent="0.25">
      <c r="A799" s="1764"/>
      <c r="B799" s="1831"/>
      <c r="C799" s="1764"/>
      <c r="D799" s="1764"/>
    </row>
    <row r="800" spans="1:4" x14ac:dyDescent="0.25">
      <c r="A800" s="1764"/>
      <c r="B800" s="1831"/>
      <c r="C800" s="1764"/>
      <c r="D800" s="1764"/>
    </row>
    <row r="801" spans="1:4" x14ac:dyDescent="0.25">
      <c r="A801" s="1764"/>
      <c r="B801" s="1831"/>
      <c r="C801" s="1764"/>
      <c r="D801" s="1764"/>
    </row>
    <row r="802" spans="1:4" x14ac:dyDescent="0.25">
      <c r="A802" s="1764"/>
      <c r="B802" s="1831"/>
      <c r="C802" s="1764"/>
      <c r="D802" s="1764"/>
    </row>
    <row r="803" spans="1:4" x14ac:dyDescent="0.25">
      <c r="A803" s="1764"/>
      <c r="B803" s="1831"/>
      <c r="C803" s="1764"/>
      <c r="D803" s="1764"/>
    </row>
    <row r="804" spans="1:4" x14ac:dyDescent="0.25">
      <c r="A804" s="1764"/>
      <c r="B804" s="1831"/>
      <c r="C804" s="1764"/>
      <c r="D804" s="1764"/>
    </row>
    <row r="805" spans="1:4" x14ac:dyDescent="0.25">
      <c r="A805" s="1764"/>
      <c r="B805" s="1831"/>
      <c r="C805" s="1764"/>
      <c r="D805" s="1764"/>
    </row>
    <row r="806" spans="1:4" x14ac:dyDescent="0.25">
      <c r="A806" s="1764"/>
      <c r="B806" s="1831"/>
      <c r="C806" s="1764"/>
      <c r="D806" s="1764"/>
    </row>
    <row r="807" spans="1:4" x14ac:dyDescent="0.25">
      <c r="A807" s="1764"/>
      <c r="B807" s="1831"/>
      <c r="C807" s="1764"/>
      <c r="D807" s="1764"/>
    </row>
    <row r="808" spans="1:4" x14ac:dyDescent="0.25">
      <c r="A808" s="1764"/>
      <c r="B808" s="1831"/>
      <c r="C808" s="1764"/>
      <c r="D808" s="1764"/>
    </row>
    <row r="809" spans="1:4" x14ac:dyDescent="0.25">
      <c r="A809" s="1764"/>
      <c r="B809" s="1831"/>
      <c r="C809" s="1764"/>
      <c r="D809" s="1764"/>
    </row>
    <row r="810" spans="1:4" x14ac:dyDescent="0.25">
      <c r="A810" s="1764"/>
      <c r="B810" s="1831"/>
      <c r="C810" s="1764"/>
      <c r="D810" s="1764"/>
    </row>
    <row r="811" spans="1:4" x14ac:dyDescent="0.25">
      <c r="A811" s="1764"/>
      <c r="B811" s="1831"/>
      <c r="C811" s="1764"/>
      <c r="D811" s="1764"/>
    </row>
    <row r="812" spans="1:4" x14ac:dyDescent="0.25">
      <c r="A812" s="1764"/>
      <c r="B812" s="1831"/>
      <c r="C812" s="1764"/>
      <c r="D812" s="1764"/>
    </row>
    <row r="813" spans="1:4" x14ac:dyDescent="0.25">
      <c r="A813" s="1764"/>
      <c r="B813" s="1831"/>
      <c r="C813" s="1764"/>
      <c r="D813" s="1764"/>
    </row>
    <row r="814" spans="1:4" x14ac:dyDescent="0.25">
      <c r="A814" s="1764"/>
      <c r="B814" s="1831"/>
      <c r="C814" s="1764"/>
      <c r="D814" s="1764"/>
    </row>
    <row r="815" spans="1:4" x14ac:dyDescent="0.25">
      <c r="A815" s="1764"/>
      <c r="B815" s="1831"/>
      <c r="C815" s="1764"/>
      <c r="D815" s="1764"/>
    </row>
    <row r="816" spans="1:4" x14ac:dyDescent="0.25">
      <c r="A816" s="1764"/>
      <c r="B816" s="1831"/>
      <c r="C816" s="1764"/>
      <c r="D816" s="1764"/>
    </row>
    <row r="817" spans="1:4" x14ac:dyDescent="0.25">
      <c r="A817" s="1764"/>
      <c r="B817" s="1831"/>
      <c r="C817" s="1764"/>
      <c r="D817" s="1764"/>
    </row>
    <row r="818" spans="1:4" x14ac:dyDescent="0.25">
      <c r="A818" s="1764"/>
      <c r="B818" s="1831"/>
      <c r="C818" s="1764"/>
      <c r="D818" s="1764"/>
    </row>
    <row r="819" spans="1:4" x14ac:dyDescent="0.25">
      <c r="A819" s="1764"/>
      <c r="B819" s="1831"/>
      <c r="C819" s="1764"/>
      <c r="D819" s="1764"/>
    </row>
    <row r="820" spans="1:4" x14ac:dyDescent="0.25">
      <c r="A820" s="1764"/>
      <c r="B820" s="1831"/>
      <c r="C820" s="1764"/>
      <c r="D820" s="1764"/>
    </row>
    <row r="821" spans="1:4" x14ac:dyDescent="0.25">
      <c r="A821" s="1764"/>
      <c r="B821" s="1831"/>
      <c r="C821" s="1764"/>
      <c r="D821" s="1764"/>
    </row>
    <row r="822" spans="1:4" x14ac:dyDescent="0.25">
      <c r="A822" s="1764"/>
      <c r="B822" s="1831"/>
      <c r="C822" s="1764"/>
      <c r="D822" s="1764"/>
    </row>
    <row r="823" spans="1:4" x14ac:dyDescent="0.25">
      <c r="A823" s="1764"/>
      <c r="B823" s="1831"/>
      <c r="C823" s="1764"/>
      <c r="D823" s="1764"/>
    </row>
    <row r="824" spans="1:4" x14ac:dyDescent="0.25">
      <c r="A824" s="1764"/>
      <c r="B824" s="1831"/>
      <c r="C824" s="1764"/>
      <c r="D824" s="1764"/>
    </row>
    <row r="825" spans="1:4" x14ac:dyDescent="0.25">
      <c r="A825" s="1764"/>
      <c r="B825" s="1831"/>
      <c r="C825" s="1764"/>
      <c r="D825" s="1764"/>
    </row>
    <row r="826" spans="1:4" x14ac:dyDescent="0.25">
      <c r="A826" s="1764"/>
      <c r="B826" s="1831"/>
      <c r="C826" s="1764"/>
      <c r="D826" s="1764"/>
    </row>
    <row r="827" spans="1:4" x14ac:dyDescent="0.25">
      <c r="A827" s="1764"/>
      <c r="B827" s="1831"/>
      <c r="C827" s="1764"/>
      <c r="D827" s="1764"/>
    </row>
    <row r="828" spans="1:4" x14ac:dyDescent="0.25">
      <c r="A828" s="1764"/>
      <c r="B828" s="1831"/>
      <c r="C828" s="1764"/>
      <c r="D828" s="1764"/>
    </row>
    <row r="829" spans="1:4" x14ac:dyDescent="0.25">
      <c r="A829" s="1764"/>
      <c r="B829" s="1831"/>
      <c r="C829" s="1764"/>
      <c r="D829" s="1764"/>
    </row>
    <row r="830" spans="1:4" x14ac:dyDescent="0.25">
      <c r="A830" s="1764"/>
      <c r="B830" s="1831"/>
      <c r="C830" s="1764"/>
      <c r="D830" s="1764"/>
    </row>
    <row r="831" spans="1:4" x14ac:dyDescent="0.25">
      <c r="A831" s="1764"/>
      <c r="B831" s="1831"/>
      <c r="C831" s="1764"/>
      <c r="D831" s="1764"/>
    </row>
    <row r="832" spans="1:4" x14ac:dyDescent="0.25">
      <c r="A832" s="1764"/>
      <c r="B832" s="1831"/>
      <c r="C832" s="1764"/>
      <c r="D832" s="1764"/>
    </row>
    <row r="833" spans="1:4" x14ac:dyDescent="0.25">
      <c r="A833" s="1764"/>
      <c r="B833" s="1831"/>
      <c r="C833" s="1764"/>
      <c r="D833" s="1764"/>
    </row>
    <row r="834" spans="1:4" x14ac:dyDescent="0.25">
      <c r="A834" s="1764"/>
      <c r="B834" s="1831"/>
      <c r="C834" s="1764"/>
      <c r="D834" s="1764"/>
    </row>
    <row r="835" spans="1:4" x14ac:dyDescent="0.25">
      <c r="A835" s="1764"/>
      <c r="B835" s="1831"/>
      <c r="C835" s="1764"/>
      <c r="D835" s="1764"/>
    </row>
    <row r="836" spans="1:4" x14ac:dyDescent="0.25">
      <c r="A836" s="1764"/>
      <c r="B836" s="1831"/>
      <c r="C836" s="1764"/>
      <c r="D836" s="1764"/>
    </row>
    <row r="837" spans="1:4" x14ac:dyDescent="0.25">
      <c r="A837" s="1764"/>
      <c r="B837" s="1831"/>
      <c r="C837" s="1764"/>
      <c r="D837" s="1764"/>
    </row>
    <row r="838" spans="1:4" x14ac:dyDescent="0.25">
      <c r="A838" s="1764"/>
      <c r="B838" s="1831"/>
      <c r="C838" s="1764"/>
      <c r="D838" s="1764"/>
    </row>
    <row r="839" spans="1:4" x14ac:dyDescent="0.25">
      <c r="A839" s="1764"/>
      <c r="B839" s="1831"/>
      <c r="C839" s="1764"/>
      <c r="D839" s="1764"/>
    </row>
    <row r="840" spans="1:4" x14ac:dyDescent="0.25">
      <c r="A840" s="1764"/>
      <c r="B840" s="1831"/>
      <c r="C840" s="1764"/>
      <c r="D840" s="1764"/>
    </row>
    <row r="841" spans="1:4" x14ac:dyDescent="0.25">
      <c r="A841" s="1764"/>
      <c r="B841" s="1831"/>
      <c r="C841" s="1764"/>
      <c r="D841" s="1764"/>
    </row>
    <row r="842" spans="1:4" x14ac:dyDescent="0.25">
      <c r="A842" s="1764"/>
      <c r="B842" s="1831"/>
      <c r="C842" s="1764"/>
      <c r="D842" s="1764"/>
    </row>
    <row r="843" spans="1:4" x14ac:dyDescent="0.25">
      <c r="A843" s="1764"/>
      <c r="B843" s="1831"/>
      <c r="C843" s="1764"/>
      <c r="D843" s="1764"/>
    </row>
    <row r="844" spans="1:4" x14ac:dyDescent="0.25">
      <c r="A844" s="1764"/>
      <c r="B844" s="1831"/>
      <c r="C844" s="1764"/>
      <c r="D844" s="1764"/>
    </row>
    <row r="845" spans="1:4" x14ac:dyDescent="0.25">
      <c r="A845" s="1764"/>
      <c r="B845" s="1831"/>
      <c r="C845" s="1764"/>
      <c r="D845" s="1764"/>
    </row>
    <row r="846" spans="1:4" x14ac:dyDescent="0.25">
      <c r="A846" s="1764"/>
      <c r="B846" s="1831"/>
      <c r="C846" s="1764"/>
      <c r="D846" s="1764"/>
    </row>
    <row r="847" spans="1:4" x14ac:dyDescent="0.25">
      <c r="A847" s="1764"/>
      <c r="B847" s="1831"/>
      <c r="C847" s="1764"/>
      <c r="D847" s="1764"/>
    </row>
    <row r="848" spans="1:4" x14ac:dyDescent="0.25">
      <c r="A848" s="1764"/>
      <c r="B848" s="1831"/>
      <c r="C848" s="1764"/>
      <c r="D848" s="1764"/>
    </row>
    <row r="849" spans="1:4" x14ac:dyDescent="0.25">
      <c r="A849" s="1764"/>
      <c r="B849" s="1831"/>
      <c r="C849" s="1764"/>
      <c r="D849" s="1764"/>
    </row>
    <row r="850" spans="1:4" x14ac:dyDescent="0.25">
      <c r="A850" s="1764"/>
      <c r="B850" s="1831"/>
      <c r="C850" s="1764"/>
      <c r="D850" s="1764"/>
    </row>
    <row r="851" spans="1:4" x14ac:dyDescent="0.25">
      <c r="A851" s="1764"/>
      <c r="B851" s="1831"/>
      <c r="C851" s="1764"/>
      <c r="D851" s="1764"/>
    </row>
    <row r="852" spans="1:4" x14ac:dyDescent="0.25">
      <c r="A852" s="1764"/>
      <c r="B852" s="1831"/>
      <c r="C852" s="1764"/>
      <c r="D852" s="1764"/>
    </row>
    <row r="853" spans="1:4" x14ac:dyDescent="0.25">
      <c r="A853" s="1764"/>
      <c r="B853" s="1831"/>
      <c r="C853" s="1764"/>
      <c r="D853" s="1764"/>
    </row>
    <row r="854" spans="1:4" x14ac:dyDescent="0.25">
      <c r="A854" s="1764"/>
      <c r="B854" s="1831"/>
      <c r="C854" s="1764"/>
      <c r="D854" s="1764"/>
    </row>
    <row r="855" spans="1:4" x14ac:dyDescent="0.25">
      <c r="A855" s="1764"/>
      <c r="B855" s="1831"/>
      <c r="C855" s="1764"/>
      <c r="D855" s="1764"/>
    </row>
    <row r="856" spans="1:4" x14ac:dyDescent="0.25">
      <c r="A856" s="1764"/>
      <c r="B856" s="1831"/>
      <c r="C856" s="1764"/>
      <c r="D856" s="1764"/>
    </row>
    <row r="857" spans="1:4" x14ac:dyDescent="0.25">
      <c r="A857" s="1764"/>
      <c r="B857" s="1831"/>
      <c r="C857" s="1764"/>
      <c r="D857" s="1764"/>
    </row>
    <row r="858" spans="1:4" x14ac:dyDescent="0.25">
      <c r="A858" s="1764"/>
      <c r="B858" s="1831"/>
      <c r="C858" s="1764"/>
      <c r="D858" s="1764"/>
    </row>
    <row r="859" spans="1:4" x14ac:dyDescent="0.25">
      <c r="A859" s="1764"/>
      <c r="B859" s="1831"/>
      <c r="C859" s="1764"/>
      <c r="D859" s="1764"/>
    </row>
    <row r="860" spans="1:4" x14ac:dyDescent="0.25">
      <c r="A860" s="1764"/>
      <c r="B860" s="1831"/>
      <c r="C860" s="1764"/>
      <c r="D860" s="1764"/>
    </row>
    <row r="861" spans="1:4" x14ac:dyDescent="0.25">
      <c r="A861" s="1764"/>
      <c r="B861" s="1831"/>
      <c r="C861" s="1764"/>
      <c r="D861" s="1764"/>
    </row>
    <row r="862" spans="1:4" x14ac:dyDescent="0.25">
      <c r="A862" s="1764"/>
      <c r="B862" s="1831"/>
      <c r="C862" s="1764"/>
      <c r="D862" s="1764"/>
    </row>
    <row r="863" spans="1:4" x14ac:dyDescent="0.25">
      <c r="A863" s="1764"/>
      <c r="B863" s="1831"/>
      <c r="C863" s="1764"/>
      <c r="D863" s="1764"/>
    </row>
    <row r="864" spans="1:4" x14ac:dyDescent="0.25">
      <c r="A864" s="1764"/>
      <c r="B864" s="1831"/>
      <c r="C864" s="1764"/>
      <c r="D864" s="1764"/>
    </row>
    <row r="865" spans="1:4" x14ac:dyDescent="0.25">
      <c r="A865" s="1764"/>
      <c r="B865" s="1831"/>
      <c r="C865" s="1764"/>
      <c r="D865" s="1764"/>
    </row>
    <row r="866" spans="1:4" x14ac:dyDescent="0.25">
      <c r="A866" s="1764"/>
      <c r="B866" s="1831"/>
      <c r="C866" s="1764"/>
      <c r="D866" s="1764"/>
    </row>
    <row r="867" spans="1:4" x14ac:dyDescent="0.25">
      <c r="A867" s="1764"/>
      <c r="B867" s="1831"/>
      <c r="C867" s="1764"/>
      <c r="D867" s="1764"/>
    </row>
    <row r="868" spans="1:4" x14ac:dyDescent="0.25">
      <c r="A868" s="1764"/>
      <c r="B868" s="1831"/>
      <c r="C868" s="1764"/>
      <c r="D868" s="1764"/>
    </row>
    <row r="869" spans="1:4" x14ac:dyDescent="0.25">
      <c r="A869" s="1764"/>
      <c r="B869" s="1831"/>
      <c r="C869" s="1764"/>
      <c r="D869" s="1764"/>
    </row>
    <row r="870" spans="1:4" x14ac:dyDescent="0.25">
      <c r="A870" s="1764"/>
      <c r="B870" s="1831"/>
      <c r="C870" s="1764"/>
      <c r="D870" s="1764"/>
    </row>
    <row r="871" spans="1:4" x14ac:dyDescent="0.25">
      <c r="A871" s="1764"/>
      <c r="B871" s="1831"/>
      <c r="C871" s="1764"/>
      <c r="D871" s="1764"/>
    </row>
    <row r="872" spans="1:4" x14ac:dyDescent="0.25">
      <c r="A872" s="1764"/>
      <c r="B872" s="1831"/>
      <c r="C872" s="1764"/>
      <c r="D872" s="1764"/>
    </row>
    <row r="873" spans="1:4" x14ac:dyDescent="0.25">
      <c r="A873" s="1764"/>
      <c r="B873" s="1831"/>
      <c r="C873" s="1764"/>
      <c r="D873" s="1764"/>
    </row>
    <row r="874" spans="1:4" x14ac:dyDescent="0.25">
      <c r="A874" s="1764"/>
      <c r="B874" s="1831"/>
      <c r="C874" s="1764"/>
      <c r="D874" s="1764"/>
    </row>
    <row r="875" spans="1:4" x14ac:dyDescent="0.25">
      <c r="A875" s="1764"/>
      <c r="B875" s="1831"/>
      <c r="C875" s="1764"/>
      <c r="D875" s="1764"/>
    </row>
    <row r="876" spans="1:4" x14ac:dyDescent="0.25">
      <c r="A876" s="1764"/>
      <c r="B876" s="1831"/>
      <c r="C876" s="1764"/>
      <c r="D876" s="1764"/>
    </row>
    <row r="877" spans="1:4" x14ac:dyDescent="0.25">
      <c r="A877" s="1764"/>
      <c r="B877" s="1831"/>
      <c r="C877" s="1764"/>
      <c r="D877" s="1764"/>
    </row>
    <row r="878" spans="1:4" x14ac:dyDescent="0.25">
      <c r="A878" s="1764"/>
      <c r="B878" s="1831"/>
      <c r="C878" s="1764"/>
      <c r="D878" s="1764"/>
    </row>
    <row r="879" spans="1:4" x14ac:dyDescent="0.25">
      <c r="A879" s="1764"/>
      <c r="B879" s="1831"/>
      <c r="C879" s="1764"/>
      <c r="D879" s="1764"/>
    </row>
    <row r="880" spans="1:4" x14ac:dyDescent="0.25">
      <c r="A880" s="1764"/>
      <c r="B880" s="1831"/>
      <c r="C880" s="1764"/>
      <c r="D880" s="1764"/>
    </row>
    <row r="881" spans="1:4" x14ac:dyDescent="0.25">
      <c r="A881" s="1764"/>
      <c r="B881" s="1831"/>
      <c r="C881" s="1764"/>
      <c r="D881" s="1764"/>
    </row>
    <row r="882" spans="1:4" x14ac:dyDescent="0.25">
      <c r="A882" s="1764"/>
      <c r="B882" s="1831"/>
      <c r="C882" s="1764"/>
      <c r="D882" s="1764"/>
    </row>
    <row r="883" spans="1:4" x14ac:dyDescent="0.25">
      <c r="A883" s="1764"/>
      <c r="B883" s="1831"/>
      <c r="C883" s="1764"/>
      <c r="D883" s="1764"/>
    </row>
    <row r="884" spans="1:4" x14ac:dyDescent="0.25">
      <c r="A884" s="1764"/>
      <c r="B884" s="1831"/>
      <c r="C884" s="1764"/>
      <c r="D884" s="1764"/>
    </row>
    <row r="885" spans="1:4" x14ac:dyDescent="0.25">
      <c r="A885" s="1764"/>
      <c r="B885" s="1831"/>
      <c r="C885" s="1764"/>
      <c r="D885" s="1764"/>
    </row>
    <row r="886" spans="1:4" x14ac:dyDescent="0.25">
      <c r="A886" s="1764"/>
      <c r="B886" s="1831"/>
      <c r="C886" s="1764"/>
      <c r="D886" s="1764"/>
    </row>
    <row r="887" spans="1:4" x14ac:dyDescent="0.25">
      <c r="A887" s="1764"/>
      <c r="B887" s="1831"/>
      <c r="C887" s="1764"/>
      <c r="D887" s="1764"/>
    </row>
    <row r="888" spans="1:4" x14ac:dyDescent="0.25">
      <c r="A888" s="1764"/>
      <c r="B888" s="1831"/>
      <c r="C888" s="1764"/>
      <c r="D888" s="1764"/>
    </row>
    <row r="889" spans="1:4" x14ac:dyDescent="0.25">
      <c r="A889" s="1764"/>
      <c r="B889" s="1831"/>
      <c r="C889" s="1764"/>
      <c r="D889" s="1764"/>
    </row>
    <row r="890" spans="1:4" x14ac:dyDescent="0.25">
      <c r="A890" s="1764"/>
      <c r="B890" s="1831"/>
      <c r="C890" s="1764"/>
      <c r="D890" s="1764"/>
    </row>
    <row r="891" spans="1:4" x14ac:dyDescent="0.25">
      <c r="A891" s="1764"/>
      <c r="B891" s="1831"/>
      <c r="C891" s="1764"/>
      <c r="D891" s="1764"/>
    </row>
    <row r="892" spans="1:4" x14ac:dyDescent="0.25">
      <c r="A892" s="1764"/>
      <c r="B892" s="1831"/>
      <c r="C892" s="1764"/>
      <c r="D892" s="1764"/>
    </row>
    <row r="893" spans="1:4" x14ac:dyDescent="0.25">
      <c r="A893" s="1764"/>
      <c r="B893" s="1831"/>
      <c r="C893" s="1764"/>
      <c r="D893" s="1764"/>
    </row>
    <row r="894" spans="1:4" x14ac:dyDescent="0.25">
      <c r="A894" s="1764"/>
      <c r="B894" s="1831"/>
      <c r="C894" s="1764"/>
      <c r="D894" s="1764"/>
    </row>
    <row r="895" spans="1:4" x14ac:dyDescent="0.25">
      <c r="A895" s="1764"/>
      <c r="B895" s="1831"/>
      <c r="C895" s="1764"/>
      <c r="D895" s="1764"/>
    </row>
    <row r="896" spans="1:4" x14ac:dyDescent="0.25">
      <c r="A896" s="1764"/>
      <c r="B896" s="1831"/>
      <c r="C896" s="1764"/>
      <c r="D896" s="1764"/>
    </row>
    <row r="897" spans="1:4" x14ac:dyDescent="0.25">
      <c r="A897" s="1764"/>
      <c r="B897" s="1831"/>
      <c r="C897" s="1764"/>
      <c r="D897" s="1764"/>
    </row>
    <row r="898" spans="1:4" x14ac:dyDescent="0.25">
      <c r="A898" s="1764"/>
      <c r="B898" s="1831"/>
      <c r="C898" s="1764"/>
      <c r="D898" s="1764"/>
    </row>
    <row r="899" spans="1:4" x14ac:dyDescent="0.25">
      <c r="A899" s="1764"/>
      <c r="B899" s="1831"/>
      <c r="C899" s="1764"/>
      <c r="D899" s="1764"/>
    </row>
    <row r="900" spans="1:4" x14ac:dyDescent="0.25">
      <c r="A900" s="1764"/>
      <c r="B900" s="1831"/>
      <c r="C900" s="1764"/>
      <c r="D900" s="1764"/>
    </row>
    <row r="901" spans="1:4" x14ac:dyDescent="0.25">
      <c r="A901" s="1764"/>
      <c r="B901" s="1831"/>
      <c r="C901" s="1764"/>
      <c r="D901" s="1764"/>
    </row>
    <row r="902" spans="1:4" x14ac:dyDescent="0.25">
      <c r="A902" s="1764"/>
      <c r="B902" s="1831"/>
      <c r="C902" s="1764"/>
      <c r="D902" s="1764"/>
    </row>
    <row r="903" spans="1:4" x14ac:dyDescent="0.25">
      <c r="A903" s="1764"/>
      <c r="B903" s="1831"/>
      <c r="C903" s="1764"/>
      <c r="D903" s="1764"/>
    </row>
    <row r="904" spans="1:4" x14ac:dyDescent="0.25">
      <c r="A904" s="1764"/>
      <c r="B904" s="1831"/>
      <c r="C904" s="1764"/>
      <c r="D904" s="1764"/>
    </row>
    <row r="905" spans="1:4" x14ac:dyDescent="0.25">
      <c r="A905" s="1764"/>
      <c r="B905" s="1831"/>
      <c r="C905" s="1764"/>
      <c r="D905" s="1764"/>
    </row>
    <row r="906" spans="1:4" x14ac:dyDescent="0.25">
      <c r="A906" s="1764"/>
      <c r="B906" s="1831"/>
      <c r="C906" s="1764"/>
      <c r="D906" s="1764"/>
    </row>
    <row r="907" spans="1:4" x14ac:dyDescent="0.25">
      <c r="A907" s="1764"/>
      <c r="B907" s="1831"/>
      <c r="C907" s="1764"/>
      <c r="D907" s="1764"/>
    </row>
    <row r="908" spans="1:4" x14ac:dyDescent="0.25">
      <c r="A908" s="1764"/>
      <c r="B908" s="1831"/>
      <c r="C908" s="1764"/>
      <c r="D908" s="1764"/>
    </row>
    <row r="909" spans="1:4" x14ac:dyDescent="0.25">
      <c r="A909" s="1764"/>
      <c r="B909" s="1831"/>
      <c r="C909" s="1764"/>
      <c r="D909" s="1764"/>
    </row>
    <row r="910" spans="1:4" x14ac:dyDescent="0.25">
      <c r="A910" s="1764"/>
      <c r="B910" s="1831"/>
      <c r="C910" s="1764"/>
      <c r="D910" s="1764"/>
    </row>
    <row r="911" spans="1:4" x14ac:dyDescent="0.25">
      <c r="A911" s="1764"/>
      <c r="B911" s="1831"/>
      <c r="C911" s="1764"/>
      <c r="D911" s="1764"/>
    </row>
    <row r="912" spans="1:4" x14ac:dyDescent="0.25">
      <c r="A912" s="1764"/>
      <c r="B912" s="1831"/>
      <c r="C912" s="1764"/>
      <c r="D912" s="1764"/>
    </row>
    <row r="913" spans="1:4" x14ac:dyDescent="0.25">
      <c r="A913" s="1764"/>
      <c r="B913" s="1831"/>
      <c r="C913" s="1764"/>
      <c r="D913" s="1764"/>
    </row>
    <row r="914" spans="1:4" x14ac:dyDescent="0.25">
      <c r="A914" s="1764"/>
      <c r="B914" s="1831"/>
      <c r="C914" s="1764"/>
      <c r="D914" s="1764"/>
    </row>
    <row r="915" spans="1:4" x14ac:dyDescent="0.25">
      <c r="A915" s="1764"/>
      <c r="B915" s="1831"/>
      <c r="C915" s="1764"/>
      <c r="D915" s="1764"/>
    </row>
    <row r="916" spans="1:4" x14ac:dyDescent="0.25">
      <c r="A916" s="1764"/>
      <c r="B916" s="1831"/>
      <c r="C916" s="1764"/>
      <c r="D916" s="1764"/>
    </row>
    <row r="917" spans="1:4" x14ac:dyDescent="0.25">
      <c r="A917" s="1764"/>
      <c r="B917" s="1831"/>
      <c r="C917" s="1764"/>
      <c r="D917" s="1764"/>
    </row>
    <row r="918" spans="1:4" x14ac:dyDescent="0.25">
      <c r="A918" s="1764"/>
      <c r="B918" s="1831"/>
      <c r="C918" s="1764"/>
      <c r="D918" s="1764"/>
    </row>
    <row r="919" spans="1:4" x14ac:dyDescent="0.25">
      <c r="A919" s="1764"/>
      <c r="B919" s="1831"/>
      <c r="C919" s="1764"/>
      <c r="D919" s="1764"/>
    </row>
    <row r="920" spans="1:4" x14ac:dyDescent="0.25">
      <c r="A920" s="1764"/>
      <c r="B920" s="1831"/>
      <c r="C920" s="1764"/>
      <c r="D920" s="1764"/>
    </row>
    <row r="921" spans="1:4" x14ac:dyDescent="0.25">
      <c r="A921" s="1764"/>
      <c r="B921" s="1831"/>
      <c r="C921" s="1764"/>
      <c r="D921" s="1764"/>
    </row>
    <row r="922" spans="1:4" x14ac:dyDescent="0.25">
      <c r="A922" s="1764"/>
      <c r="B922" s="1831"/>
      <c r="C922" s="1764"/>
      <c r="D922" s="1764"/>
    </row>
    <row r="923" spans="1:4" x14ac:dyDescent="0.25">
      <c r="A923" s="1764"/>
      <c r="B923" s="1831"/>
      <c r="C923" s="1764"/>
      <c r="D923" s="1764"/>
    </row>
    <row r="924" spans="1:4" x14ac:dyDescent="0.25">
      <c r="A924" s="1764"/>
      <c r="B924" s="1831"/>
      <c r="C924" s="1764"/>
      <c r="D924" s="1764"/>
    </row>
    <row r="925" spans="1:4" x14ac:dyDescent="0.25">
      <c r="A925" s="1764"/>
      <c r="B925" s="1831"/>
      <c r="C925" s="1764"/>
      <c r="D925" s="1764"/>
    </row>
    <row r="926" spans="1:4" x14ac:dyDescent="0.25">
      <c r="A926" s="1764"/>
      <c r="B926" s="1831"/>
      <c r="C926" s="1764"/>
      <c r="D926" s="1764"/>
    </row>
    <row r="927" spans="1:4" x14ac:dyDescent="0.25">
      <c r="A927" s="1764"/>
      <c r="B927" s="1831"/>
      <c r="C927" s="1764"/>
      <c r="D927" s="1764"/>
    </row>
    <row r="928" spans="1:4" x14ac:dyDescent="0.25">
      <c r="A928" s="1764"/>
      <c r="B928" s="1831"/>
      <c r="C928" s="1764"/>
      <c r="D928" s="1764"/>
    </row>
    <row r="929" spans="1:4" x14ac:dyDescent="0.25">
      <c r="A929" s="1764"/>
      <c r="B929" s="1831"/>
      <c r="C929" s="1764"/>
      <c r="D929" s="1764"/>
    </row>
    <row r="930" spans="1:4" x14ac:dyDescent="0.25">
      <c r="A930" s="1764"/>
      <c r="B930" s="1831"/>
      <c r="C930" s="1764"/>
      <c r="D930" s="1764"/>
    </row>
    <row r="931" spans="1:4" x14ac:dyDescent="0.25">
      <c r="A931" s="1764"/>
      <c r="B931" s="1831"/>
      <c r="C931" s="1764"/>
      <c r="D931" s="1764"/>
    </row>
    <row r="932" spans="1:4" x14ac:dyDescent="0.25">
      <c r="A932" s="1764"/>
      <c r="B932" s="1831"/>
      <c r="C932" s="1764"/>
      <c r="D932" s="1764"/>
    </row>
    <row r="933" spans="1:4" x14ac:dyDescent="0.25">
      <c r="A933" s="1764"/>
      <c r="B933" s="1831"/>
      <c r="C933" s="1764"/>
      <c r="D933" s="1764"/>
    </row>
    <row r="934" spans="1:4" x14ac:dyDescent="0.25">
      <c r="A934" s="1764"/>
      <c r="B934" s="1831"/>
      <c r="C934" s="1764"/>
      <c r="D934" s="1764"/>
    </row>
    <row r="935" spans="1:4" x14ac:dyDescent="0.25">
      <c r="A935" s="1764"/>
      <c r="B935" s="1831"/>
      <c r="C935" s="1764"/>
      <c r="D935" s="1764"/>
    </row>
    <row r="936" spans="1:4" x14ac:dyDescent="0.25">
      <c r="A936" s="1764"/>
      <c r="B936" s="1831"/>
      <c r="C936" s="1764"/>
      <c r="D936" s="1764"/>
    </row>
    <row r="937" spans="1:4" x14ac:dyDescent="0.25">
      <c r="A937" s="1764"/>
      <c r="B937" s="1831"/>
      <c r="C937" s="1764"/>
      <c r="D937" s="1764"/>
    </row>
    <row r="938" spans="1:4" x14ac:dyDescent="0.25">
      <c r="A938" s="1764"/>
      <c r="B938" s="1831"/>
      <c r="C938" s="1764"/>
      <c r="D938" s="1764"/>
    </row>
    <row r="939" spans="1:4" x14ac:dyDescent="0.25">
      <c r="A939" s="1764"/>
      <c r="B939" s="1831"/>
      <c r="C939" s="1764"/>
      <c r="D939" s="1764"/>
    </row>
    <row r="940" spans="1:4" x14ac:dyDescent="0.25">
      <c r="A940" s="1764"/>
      <c r="B940" s="1831"/>
      <c r="C940" s="1764"/>
      <c r="D940" s="1764"/>
    </row>
    <row r="941" spans="1:4" x14ac:dyDescent="0.25">
      <c r="A941" s="1764"/>
      <c r="B941" s="1831"/>
      <c r="C941" s="1764"/>
      <c r="D941" s="1764"/>
    </row>
    <row r="942" spans="1:4" x14ac:dyDescent="0.25">
      <c r="A942" s="1764"/>
      <c r="B942" s="1831"/>
      <c r="C942" s="1764"/>
      <c r="D942" s="1764"/>
    </row>
    <row r="943" spans="1:4" x14ac:dyDescent="0.25">
      <c r="A943" s="1764"/>
      <c r="B943" s="1831"/>
      <c r="C943" s="1764"/>
      <c r="D943" s="1764"/>
    </row>
    <row r="944" spans="1:4" x14ac:dyDescent="0.25">
      <c r="A944" s="1764"/>
      <c r="B944" s="1831"/>
      <c r="C944" s="1764"/>
      <c r="D944" s="1764"/>
    </row>
    <row r="945" spans="1:4" x14ac:dyDescent="0.25">
      <c r="A945" s="1764"/>
      <c r="B945" s="1831"/>
      <c r="C945" s="1764"/>
      <c r="D945" s="1764"/>
    </row>
    <row r="946" spans="1:4" x14ac:dyDescent="0.25">
      <c r="A946" s="1764"/>
      <c r="B946" s="1831"/>
      <c r="C946" s="1764"/>
      <c r="D946" s="1764"/>
    </row>
    <row r="947" spans="1:4" x14ac:dyDescent="0.25">
      <c r="A947" s="1764"/>
      <c r="B947" s="1831"/>
      <c r="C947" s="1764"/>
      <c r="D947" s="1764"/>
    </row>
    <row r="948" spans="1:4" x14ac:dyDescent="0.25">
      <c r="A948" s="1764"/>
      <c r="B948" s="1831"/>
      <c r="C948" s="1764"/>
      <c r="D948" s="1764"/>
    </row>
    <row r="949" spans="1:4" x14ac:dyDescent="0.25">
      <c r="A949" s="1764"/>
      <c r="B949" s="1831"/>
      <c r="C949" s="1764"/>
      <c r="D949" s="1764"/>
    </row>
    <row r="950" spans="1:4" x14ac:dyDescent="0.25">
      <c r="A950" s="1764"/>
      <c r="B950" s="1831"/>
      <c r="C950" s="1764"/>
      <c r="D950" s="1764"/>
    </row>
    <row r="951" spans="1:4" x14ac:dyDescent="0.25">
      <c r="A951" s="1764"/>
      <c r="B951" s="1831"/>
      <c r="C951" s="1764"/>
      <c r="D951" s="1764"/>
    </row>
    <row r="952" spans="1:4" x14ac:dyDescent="0.25">
      <c r="A952" s="1764"/>
      <c r="B952" s="1831"/>
      <c r="C952" s="1764"/>
      <c r="D952" s="1764"/>
    </row>
    <row r="953" spans="1:4" x14ac:dyDescent="0.25">
      <c r="A953" s="1764"/>
      <c r="B953" s="1831"/>
      <c r="C953" s="1764"/>
      <c r="D953" s="1764"/>
    </row>
    <row r="954" spans="1:4" x14ac:dyDescent="0.25">
      <c r="A954" s="1764"/>
      <c r="B954" s="1831"/>
      <c r="C954" s="1764"/>
      <c r="D954" s="1764"/>
    </row>
    <row r="955" spans="1:4" x14ac:dyDescent="0.25">
      <c r="A955" s="1764"/>
      <c r="B955" s="1831"/>
      <c r="C955" s="1764"/>
      <c r="D955" s="1764"/>
    </row>
    <row r="956" spans="1:4" x14ac:dyDescent="0.25">
      <c r="A956" s="1764"/>
      <c r="B956" s="1831"/>
      <c r="C956" s="1764"/>
      <c r="D956" s="1764"/>
    </row>
    <row r="957" spans="1:4" x14ac:dyDescent="0.25">
      <c r="A957" s="1764"/>
      <c r="B957" s="1831"/>
      <c r="C957" s="1764"/>
      <c r="D957" s="1764"/>
    </row>
    <row r="958" spans="1:4" x14ac:dyDescent="0.25">
      <c r="A958" s="1764"/>
      <c r="B958" s="1831"/>
      <c r="C958" s="1764"/>
      <c r="D958" s="1764"/>
    </row>
    <row r="959" spans="1:4" x14ac:dyDescent="0.25">
      <c r="A959" s="1764"/>
      <c r="B959" s="1831"/>
      <c r="C959" s="1764"/>
      <c r="D959" s="1764"/>
    </row>
    <row r="960" spans="1:4" x14ac:dyDescent="0.25">
      <c r="A960" s="1764"/>
      <c r="B960" s="1831"/>
      <c r="C960" s="1764"/>
      <c r="D960" s="1764"/>
    </row>
    <row r="961" spans="1:4" x14ac:dyDescent="0.25">
      <c r="A961" s="1764"/>
      <c r="B961" s="1831"/>
      <c r="C961" s="1764"/>
      <c r="D961" s="1764"/>
    </row>
    <row r="962" spans="1:4" x14ac:dyDescent="0.25">
      <c r="A962" s="1764"/>
      <c r="B962" s="1831"/>
      <c r="C962" s="1764"/>
      <c r="D962" s="1764"/>
    </row>
    <row r="963" spans="1:4" x14ac:dyDescent="0.25">
      <c r="A963" s="1764"/>
      <c r="B963" s="1831"/>
      <c r="C963" s="1764"/>
      <c r="D963" s="1764"/>
    </row>
    <row r="964" spans="1:4" x14ac:dyDescent="0.25">
      <c r="A964" s="1764"/>
      <c r="B964" s="1831"/>
      <c r="C964" s="1764"/>
      <c r="D964" s="1764"/>
    </row>
    <row r="965" spans="1:4" x14ac:dyDescent="0.25">
      <c r="A965" s="1764"/>
      <c r="B965" s="1831"/>
      <c r="C965" s="1764"/>
      <c r="D965" s="1764"/>
    </row>
    <row r="966" spans="1:4" x14ac:dyDescent="0.25">
      <c r="A966" s="1764"/>
      <c r="B966" s="1831"/>
      <c r="C966" s="1764"/>
      <c r="D966" s="1764"/>
    </row>
    <row r="967" spans="1:4" x14ac:dyDescent="0.25">
      <c r="A967" s="1764"/>
      <c r="B967" s="1831"/>
      <c r="C967" s="1764"/>
      <c r="D967" s="1764"/>
    </row>
    <row r="968" spans="1:4" x14ac:dyDescent="0.25">
      <c r="A968" s="1764"/>
      <c r="B968" s="1831"/>
      <c r="C968" s="1764"/>
      <c r="D968" s="1764"/>
    </row>
    <row r="969" spans="1:4" x14ac:dyDescent="0.25">
      <c r="A969" s="1764"/>
      <c r="B969" s="1831"/>
      <c r="C969" s="1764"/>
      <c r="D969" s="1764"/>
    </row>
    <row r="970" spans="1:4" x14ac:dyDescent="0.25">
      <c r="A970" s="1764"/>
      <c r="B970" s="1831"/>
      <c r="C970" s="1764"/>
      <c r="D970" s="1764"/>
    </row>
    <row r="971" spans="1:4" x14ac:dyDescent="0.25">
      <c r="A971" s="1764"/>
      <c r="B971" s="1831"/>
      <c r="C971" s="1764"/>
      <c r="D971" s="1764"/>
    </row>
    <row r="972" spans="1:4" x14ac:dyDescent="0.25">
      <c r="A972" s="1764"/>
      <c r="B972" s="1831"/>
      <c r="C972" s="1764"/>
      <c r="D972" s="1764"/>
    </row>
    <row r="973" spans="1:4" x14ac:dyDescent="0.25">
      <c r="A973" s="1764"/>
      <c r="B973" s="1831"/>
      <c r="C973" s="1764"/>
      <c r="D973" s="1764"/>
    </row>
    <row r="974" spans="1:4" x14ac:dyDescent="0.25">
      <c r="A974" s="1764"/>
      <c r="B974" s="1831"/>
      <c r="C974" s="1764"/>
      <c r="D974" s="1764"/>
    </row>
    <row r="975" spans="1:4" x14ac:dyDescent="0.25">
      <c r="A975" s="1764"/>
      <c r="B975" s="1831"/>
      <c r="C975" s="1764"/>
      <c r="D975" s="1764"/>
    </row>
    <row r="976" spans="1:4" x14ac:dyDescent="0.25">
      <c r="A976" s="1764"/>
      <c r="B976" s="1831"/>
      <c r="C976" s="1764"/>
      <c r="D976" s="1764"/>
    </row>
    <row r="977" spans="1:4" x14ac:dyDescent="0.25">
      <c r="A977" s="1764"/>
      <c r="B977" s="1831"/>
      <c r="C977" s="1764"/>
      <c r="D977" s="1764"/>
    </row>
    <row r="978" spans="1:4" x14ac:dyDescent="0.25">
      <c r="A978" s="1764"/>
      <c r="B978" s="1831"/>
      <c r="C978" s="1764"/>
      <c r="D978" s="1764"/>
    </row>
    <row r="979" spans="1:4" x14ac:dyDescent="0.25">
      <c r="A979" s="1764"/>
      <c r="B979" s="1831"/>
      <c r="C979" s="1764"/>
      <c r="D979" s="1764"/>
    </row>
    <row r="980" spans="1:4" x14ac:dyDescent="0.25">
      <c r="A980" s="1764"/>
      <c r="B980" s="1831"/>
      <c r="C980" s="1764"/>
      <c r="D980" s="1764"/>
    </row>
  </sheetData>
  <mergeCells count="8">
    <mergeCell ref="A80:F80"/>
    <mergeCell ref="A3:F3"/>
    <mergeCell ref="B5:B8"/>
    <mergeCell ref="C5:E6"/>
    <mergeCell ref="F5:F8"/>
    <mergeCell ref="C7:C8"/>
    <mergeCell ref="D7:D8"/>
    <mergeCell ref="E7:E8"/>
  </mergeCells>
  <hyperlinks>
    <hyperlink ref="A80" r:id="rId1" xr:uid="{BC73E937-A5B0-485A-B7B4-389CEB2BE525}"/>
    <hyperlink ref="A1" location="Índice!A1" display="Voltar ao índice" xr:uid="{3531AE8C-59DF-4DF8-8F5A-721DA6136E2C}"/>
  </hyperlinks>
  <pageMargins left="0.78740157480314965" right="0.24" top="0.27" bottom="0.27" header="0" footer="0"/>
  <pageSetup paperSize="9" orientation="portrait" verticalDpi="300" r:id="rId2"/>
  <headerFooter alignWithMargins="0"/>
  <drawing r:id="rId3"/>
</worksheet>
</file>

<file path=xl/worksheets/sheet1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A2E083-B778-4ADB-8E1F-D017B5A468A1}">
  <sheetPr codeName="Sheet159">
    <pageSetUpPr fitToPage="1"/>
  </sheetPr>
  <dimension ref="A1:L59"/>
  <sheetViews>
    <sheetView showGridLines="0" zoomScaleNormal="100" workbookViewId="0">
      <selection activeCell="A3" sqref="A3:F3"/>
    </sheetView>
  </sheetViews>
  <sheetFormatPr defaultRowHeight="10.5" x14ac:dyDescent="0.25"/>
  <cols>
    <col min="1" max="1" width="23.26953125" style="1772" customWidth="1"/>
    <col min="2" max="2" width="11.1796875" style="1772" customWidth="1"/>
    <col min="3" max="3" width="14.7265625" style="1772" customWidth="1"/>
    <col min="4" max="4" width="10.54296875" style="1772" customWidth="1"/>
    <col min="5" max="5" width="9.1796875" style="1772"/>
    <col min="6" max="6" width="9.1796875" style="1773"/>
    <col min="7" max="255" width="9.1796875" style="1772"/>
    <col min="256" max="256" width="30.7265625" style="1772" customWidth="1"/>
    <col min="257" max="257" width="11.1796875" style="1772" customWidth="1"/>
    <col min="258" max="258" width="14.7265625" style="1772" customWidth="1"/>
    <col min="259" max="259" width="10.54296875" style="1772" customWidth="1"/>
    <col min="260" max="260" width="9" style="1772" customWidth="1"/>
    <col min="261" max="511" width="9.1796875" style="1772"/>
    <col min="512" max="512" width="30.7265625" style="1772" customWidth="1"/>
    <col min="513" max="513" width="11.1796875" style="1772" customWidth="1"/>
    <col min="514" max="514" width="14.7265625" style="1772" customWidth="1"/>
    <col min="515" max="515" width="10.54296875" style="1772" customWidth="1"/>
    <col min="516" max="516" width="9" style="1772" customWidth="1"/>
    <col min="517" max="767" width="9.1796875" style="1772"/>
    <col min="768" max="768" width="30.7265625" style="1772" customWidth="1"/>
    <col min="769" max="769" width="11.1796875" style="1772" customWidth="1"/>
    <col min="770" max="770" width="14.7265625" style="1772" customWidth="1"/>
    <col min="771" max="771" width="10.54296875" style="1772" customWidth="1"/>
    <col min="772" max="772" width="9" style="1772" customWidth="1"/>
    <col min="773" max="1023" width="9.1796875" style="1772"/>
    <col min="1024" max="1024" width="30.7265625" style="1772" customWidth="1"/>
    <col min="1025" max="1025" width="11.1796875" style="1772" customWidth="1"/>
    <col min="1026" max="1026" width="14.7265625" style="1772" customWidth="1"/>
    <col min="1027" max="1027" width="10.54296875" style="1772" customWidth="1"/>
    <col min="1028" max="1028" width="9" style="1772" customWidth="1"/>
    <col min="1029" max="1279" width="9.1796875" style="1772"/>
    <col min="1280" max="1280" width="30.7265625" style="1772" customWidth="1"/>
    <col min="1281" max="1281" width="11.1796875" style="1772" customWidth="1"/>
    <col min="1282" max="1282" width="14.7265625" style="1772" customWidth="1"/>
    <col min="1283" max="1283" width="10.54296875" style="1772" customWidth="1"/>
    <col min="1284" max="1284" width="9" style="1772" customWidth="1"/>
    <col min="1285" max="1535" width="9.1796875" style="1772"/>
    <col min="1536" max="1536" width="30.7265625" style="1772" customWidth="1"/>
    <col min="1537" max="1537" width="11.1796875" style="1772" customWidth="1"/>
    <col min="1538" max="1538" width="14.7265625" style="1772" customWidth="1"/>
    <col min="1539" max="1539" width="10.54296875" style="1772" customWidth="1"/>
    <col min="1540" max="1540" width="9" style="1772" customWidth="1"/>
    <col min="1541" max="1791" width="9.1796875" style="1772"/>
    <col min="1792" max="1792" width="30.7265625" style="1772" customWidth="1"/>
    <col min="1793" max="1793" width="11.1796875" style="1772" customWidth="1"/>
    <col min="1794" max="1794" width="14.7265625" style="1772" customWidth="1"/>
    <col min="1795" max="1795" width="10.54296875" style="1772" customWidth="1"/>
    <col min="1796" max="1796" width="9" style="1772" customWidth="1"/>
    <col min="1797" max="2047" width="9.1796875" style="1772"/>
    <col min="2048" max="2048" width="30.7265625" style="1772" customWidth="1"/>
    <col min="2049" max="2049" width="11.1796875" style="1772" customWidth="1"/>
    <col min="2050" max="2050" width="14.7265625" style="1772" customWidth="1"/>
    <col min="2051" max="2051" width="10.54296875" style="1772" customWidth="1"/>
    <col min="2052" max="2052" width="9" style="1772" customWidth="1"/>
    <col min="2053" max="2303" width="9.1796875" style="1772"/>
    <col min="2304" max="2304" width="30.7265625" style="1772" customWidth="1"/>
    <col min="2305" max="2305" width="11.1796875" style="1772" customWidth="1"/>
    <col min="2306" max="2306" width="14.7265625" style="1772" customWidth="1"/>
    <col min="2307" max="2307" width="10.54296875" style="1772" customWidth="1"/>
    <col min="2308" max="2308" width="9" style="1772" customWidth="1"/>
    <col min="2309" max="2559" width="9.1796875" style="1772"/>
    <col min="2560" max="2560" width="30.7265625" style="1772" customWidth="1"/>
    <col min="2561" max="2561" width="11.1796875" style="1772" customWidth="1"/>
    <col min="2562" max="2562" width="14.7265625" style="1772" customWidth="1"/>
    <col min="2563" max="2563" width="10.54296875" style="1772" customWidth="1"/>
    <col min="2564" max="2564" width="9" style="1772" customWidth="1"/>
    <col min="2565" max="2815" width="9.1796875" style="1772"/>
    <col min="2816" max="2816" width="30.7265625" style="1772" customWidth="1"/>
    <col min="2817" max="2817" width="11.1796875" style="1772" customWidth="1"/>
    <col min="2818" max="2818" width="14.7265625" style="1772" customWidth="1"/>
    <col min="2819" max="2819" width="10.54296875" style="1772" customWidth="1"/>
    <col min="2820" max="2820" width="9" style="1772" customWidth="1"/>
    <col min="2821" max="3071" width="9.1796875" style="1772"/>
    <col min="3072" max="3072" width="30.7265625" style="1772" customWidth="1"/>
    <col min="3073" max="3073" width="11.1796875" style="1772" customWidth="1"/>
    <col min="3074" max="3074" width="14.7265625" style="1772" customWidth="1"/>
    <col min="3075" max="3075" width="10.54296875" style="1772" customWidth="1"/>
    <col min="3076" max="3076" width="9" style="1772" customWidth="1"/>
    <col min="3077" max="3327" width="9.1796875" style="1772"/>
    <col min="3328" max="3328" width="30.7265625" style="1772" customWidth="1"/>
    <col min="3329" max="3329" width="11.1796875" style="1772" customWidth="1"/>
    <col min="3330" max="3330" width="14.7265625" style="1772" customWidth="1"/>
    <col min="3331" max="3331" width="10.54296875" style="1772" customWidth="1"/>
    <col min="3332" max="3332" width="9" style="1772" customWidth="1"/>
    <col min="3333" max="3583" width="9.1796875" style="1772"/>
    <col min="3584" max="3584" width="30.7265625" style="1772" customWidth="1"/>
    <col min="3585" max="3585" width="11.1796875" style="1772" customWidth="1"/>
    <col min="3586" max="3586" width="14.7265625" style="1772" customWidth="1"/>
    <col min="3587" max="3587" width="10.54296875" style="1772" customWidth="1"/>
    <col min="3588" max="3588" width="9" style="1772" customWidth="1"/>
    <col min="3589" max="3839" width="9.1796875" style="1772"/>
    <col min="3840" max="3840" width="30.7265625" style="1772" customWidth="1"/>
    <col min="3841" max="3841" width="11.1796875" style="1772" customWidth="1"/>
    <col min="3842" max="3842" width="14.7265625" style="1772" customWidth="1"/>
    <col min="3843" max="3843" width="10.54296875" style="1772" customWidth="1"/>
    <col min="3844" max="3844" width="9" style="1772" customWidth="1"/>
    <col min="3845" max="4095" width="9.1796875" style="1772"/>
    <col min="4096" max="4096" width="30.7265625" style="1772" customWidth="1"/>
    <col min="4097" max="4097" width="11.1796875" style="1772" customWidth="1"/>
    <col min="4098" max="4098" width="14.7265625" style="1772" customWidth="1"/>
    <col min="4099" max="4099" width="10.54296875" style="1772" customWidth="1"/>
    <col min="4100" max="4100" width="9" style="1772" customWidth="1"/>
    <col min="4101" max="4351" width="9.1796875" style="1772"/>
    <col min="4352" max="4352" width="30.7265625" style="1772" customWidth="1"/>
    <col min="4353" max="4353" width="11.1796875" style="1772" customWidth="1"/>
    <col min="4354" max="4354" width="14.7265625" style="1772" customWidth="1"/>
    <col min="4355" max="4355" width="10.54296875" style="1772" customWidth="1"/>
    <col min="4356" max="4356" width="9" style="1772" customWidth="1"/>
    <col min="4357" max="4607" width="9.1796875" style="1772"/>
    <col min="4608" max="4608" width="30.7265625" style="1772" customWidth="1"/>
    <col min="4609" max="4609" width="11.1796875" style="1772" customWidth="1"/>
    <col min="4610" max="4610" width="14.7265625" style="1772" customWidth="1"/>
    <col min="4611" max="4611" width="10.54296875" style="1772" customWidth="1"/>
    <col min="4612" max="4612" width="9" style="1772" customWidth="1"/>
    <col min="4613" max="4863" width="9.1796875" style="1772"/>
    <col min="4864" max="4864" width="30.7265625" style="1772" customWidth="1"/>
    <col min="4865" max="4865" width="11.1796875" style="1772" customWidth="1"/>
    <col min="4866" max="4866" width="14.7265625" style="1772" customWidth="1"/>
    <col min="4867" max="4867" width="10.54296875" style="1772" customWidth="1"/>
    <col min="4868" max="4868" width="9" style="1772" customWidth="1"/>
    <col min="4869" max="5119" width="9.1796875" style="1772"/>
    <col min="5120" max="5120" width="30.7265625" style="1772" customWidth="1"/>
    <col min="5121" max="5121" width="11.1796875" style="1772" customWidth="1"/>
    <col min="5122" max="5122" width="14.7265625" style="1772" customWidth="1"/>
    <col min="5123" max="5123" width="10.54296875" style="1772" customWidth="1"/>
    <col min="5124" max="5124" width="9" style="1772" customWidth="1"/>
    <col min="5125" max="5375" width="9.1796875" style="1772"/>
    <col min="5376" max="5376" width="30.7265625" style="1772" customWidth="1"/>
    <col min="5377" max="5377" width="11.1796875" style="1772" customWidth="1"/>
    <col min="5378" max="5378" width="14.7265625" style="1772" customWidth="1"/>
    <col min="5379" max="5379" width="10.54296875" style="1772" customWidth="1"/>
    <col min="5380" max="5380" width="9" style="1772" customWidth="1"/>
    <col min="5381" max="5631" width="9.1796875" style="1772"/>
    <col min="5632" max="5632" width="30.7265625" style="1772" customWidth="1"/>
    <col min="5633" max="5633" width="11.1796875" style="1772" customWidth="1"/>
    <col min="5634" max="5634" width="14.7265625" style="1772" customWidth="1"/>
    <col min="5635" max="5635" width="10.54296875" style="1772" customWidth="1"/>
    <col min="5636" max="5636" width="9" style="1772" customWidth="1"/>
    <col min="5637" max="5887" width="9.1796875" style="1772"/>
    <col min="5888" max="5888" width="30.7265625" style="1772" customWidth="1"/>
    <col min="5889" max="5889" width="11.1796875" style="1772" customWidth="1"/>
    <col min="5890" max="5890" width="14.7265625" style="1772" customWidth="1"/>
    <col min="5891" max="5891" width="10.54296875" style="1772" customWidth="1"/>
    <col min="5892" max="5892" width="9" style="1772" customWidth="1"/>
    <col min="5893" max="6143" width="9.1796875" style="1772"/>
    <col min="6144" max="6144" width="30.7265625" style="1772" customWidth="1"/>
    <col min="6145" max="6145" width="11.1796875" style="1772" customWidth="1"/>
    <col min="6146" max="6146" width="14.7265625" style="1772" customWidth="1"/>
    <col min="6147" max="6147" width="10.54296875" style="1772" customWidth="1"/>
    <col min="6148" max="6148" width="9" style="1772" customWidth="1"/>
    <col min="6149" max="6399" width="9.1796875" style="1772"/>
    <col min="6400" max="6400" width="30.7265625" style="1772" customWidth="1"/>
    <col min="6401" max="6401" width="11.1796875" style="1772" customWidth="1"/>
    <col min="6402" max="6402" width="14.7265625" style="1772" customWidth="1"/>
    <col min="6403" max="6403" width="10.54296875" style="1772" customWidth="1"/>
    <col min="6404" max="6404" width="9" style="1772" customWidth="1"/>
    <col min="6405" max="6655" width="9.1796875" style="1772"/>
    <col min="6656" max="6656" width="30.7265625" style="1772" customWidth="1"/>
    <col min="6657" max="6657" width="11.1796875" style="1772" customWidth="1"/>
    <col min="6658" max="6658" width="14.7265625" style="1772" customWidth="1"/>
    <col min="6659" max="6659" width="10.54296875" style="1772" customWidth="1"/>
    <col min="6660" max="6660" width="9" style="1772" customWidth="1"/>
    <col min="6661" max="6911" width="9.1796875" style="1772"/>
    <col min="6912" max="6912" width="30.7265625" style="1772" customWidth="1"/>
    <col min="6913" max="6913" width="11.1796875" style="1772" customWidth="1"/>
    <col min="6914" max="6914" width="14.7265625" style="1772" customWidth="1"/>
    <col min="6915" max="6915" width="10.54296875" style="1772" customWidth="1"/>
    <col min="6916" max="6916" width="9" style="1772" customWidth="1"/>
    <col min="6917" max="7167" width="9.1796875" style="1772"/>
    <col min="7168" max="7168" width="30.7265625" style="1772" customWidth="1"/>
    <col min="7169" max="7169" width="11.1796875" style="1772" customWidth="1"/>
    <col min="7170" max="7170" width="14.7265625" style="1772" customWidth="1"/>
    <col min="7171" max="7171" width="10.54296875" style="1772" customWidth="1"/>
    <col min="7172" max="7172" width="9" style="1772" customWidth="1"/>
    <col min="7173" max="7423" width="9.1796875" style="1772"/>
    <col min="7424" max="7424" width="30.7265625" style="1772" customWidth="1"/>
    <col min="7425" max="7425" width="11.1796875" style="1772" customWidth="1"/>
    <col min="7426" max="7426" width="14.7265625" style="1772" customWidth="1"/>
    <col min="7427" max="7427" width="10.54296875" style="1772" customWidth="1"/>
    <col min="7428" max="7428" width="9" style="1772" customWidth="1"/>
    <col min="7429" max="7679" width="9.1796875" style="1772"/>
    <col min="7680" max="7680" width="30.7265625" style="1772" customWidth="1"/>
    <col min="7681" max="7681" width="11.1796875" style="1772" customWidth="1"/>
    <col min="7682" max="7682" width="14.7265625" style="1772" customWidth="1"/>
    <col min="7683" max="7683" width="10.54296875" style="1772" customWidth="1"/>
    <col min="7684" max="7684" width="9" style="1772" customWidth="1"/>
    <col min="7685" max="7935" width="9.1796875" style="1772"/>
    <col min="7936" max="7936" width="30.7265625" style="1772" customWidth="1"/>
    <col min="7937" max="7937" width="11.1796875" style="1772" customWidth="1"/>
    <col min="7938" max="7938" width="14.7265625" style="1772" customWidth="1"/>
    <col min="7939" max="7939" width="10.54296875" style="1772" customWidth="1"/>
    <col min="7940" max="7940" width="9" style="1772" customWidth="1"/>
    <col min="7941" max="8191" width="9.1796875" style="1772"/>
    <col min="8192" max="8192" width="30.7265625" style="1772" customWidth="1"/>
    <col min="8193" max="8193" width="11.1796875" style="1772" customWidth="1"/>
    <col min="8194" max="8194" width="14.7265625" style="1772" customWidth="1"/>
    <col min="8195" max="8195" width="10.54296875" style="1772" customWidth="1"/>
    <col min="8196" max="8196" width="9" style="1772" customWidth="1"/>
    <col min="8197" max="8447" width="9.1796875" style="1772"/>
    <col min="8448" max="8448" width="30.7265625" style="1772" customWidth="1"/>
    <col min="8449" max="8449" width="11.1796875" style="1772" customWidth="1"/>
    <col min="8450" max="8450" width="14.7265625" style="1772" customWidth="1"/>
    <col min="8451" max="8451" width="10.54296875" style="1772" customWidth="1"/>
    <col min="8452" max="8452" width="9" style="1772" customWidth="1"/>
    <col min="8453" max="8703" width="9.1796875" style="1772"/>
    <col min="8704" max="8704" width="30.7265625" style="1772" customWidth="1"/>
    <col min="8705" max="8705" width="11.1796875" style="1772" customWidth="1"/>
    <col min="8706" max="8706" width="14.7265625" style="1772" customWidth="1"/>
    <col min="8707" max="8707" width="10.54296875" style="1772" customWidth="1"/>
    <col min="8708" max="8708" width="9" style="1772" customWidth="1"/>
    <col min="8709" max="8959" width="9.1796875" style="1772"/>
    <col min="8960" max="8960" width="30.7265625" style="1772" customWidth="1"/>
    <col min="8961" max="8961" width="11.1796875" style="1772" customWidth="1"/>
    <col min="8962" max="8962" width="14.7265625" style="1772" customWidth="1"/>
    <col min="8963" max="8963" width="10.54296875" style="1772" customWidth="1"/>
    <col min="8964" max="8964" width="9" style="1772" customWidth="1"/>
    <col min="8965" max="9215" width="9.1796875" style="1772"/>
    <col min="9216" max="9216" width="30.7265625" style="1772" customWidth="1"/>
    <col min="9217" max="9217" width="11.1796875" style="1772" customWidth="1"/>
    <col min="9218" max="9218" width="14.7265625" style="1772" customWidth="1"/>
    <col min="9219" max="9219" width="10.54296875" style="1772" customWidth="1"/>
    <col min="9220" max="9220" width="9" style="1772" customWidth="1"/>
    <col min="9221" max="9471" width="9.1796875" style="1772"/>
    <col min="9472" max="9472" width="30.7265625" style="1772" customWidth="1"/>
    <col min="9473" max="9473" width="11.1796875" style="1772" customWidth="1"/>
    <col min="9474" max="9474" width="14.7265625" style="1772" customWidth="1"/>
    <col min="9475" max="9475" width="10.54296875" style="1772" customWidth="1"/>
    <col min="9476" max="9476" width="9" style="1772" customWidth="1"/>
    <col min="9477" max="9727" width="9.1796875" style="1772"/>
    <col min="9728" max="9728" width="30.7265625" style="1772" customWidth="1"/>
    <col min="9729" max="9729" width="11.1796875" style="1772" customWidth="1"/>
    <col min="9730" max="9730" width="14.7265625" style="1772" customWidth="1"/>
    <col min="9731" max="9731" width="10.54296875" style="1772" customWidth="1"/>
    <col min="9732" max="9732" width="9" style="1772" customWidth="1"/>
    <col min="9733" max="9983" width="9.1796875" style="1772"/>
    <col min="9984" max="9984" width="30.7265625" style="1772" customWidth="1"/>
    <col min="9985" max="9985" width="11.1796875" style="1772" customWidth="1"/>
    <col min="9986" max="9986" width="14.7265625" style="1772" customWidth="1"/>
    <col min="9987" max="9987" width="10.54296875" style="1772" customWidth="1"/>
    <col min="9988" max="9988" width="9" style="1772" customWidth="1"/>
    <col min="9989" max="10239" width="9.1796875" style="1772"/>
    <col min="10240" max="10240" width="30.7265625" style="1772" customWidth="1"/>
    <col min="10241" max="10241" width="11.1796875" style="1772" customWidth="1"/>
    <col min="10242" max="10242" width="14.7265625" style="1772" customWidth="1"/>
    <col min="10243" max="10243" width="10.54296875" style="1772" customWidth="1"/>
    <col min="10244" max="10244" width="9" style="1772" customWidth="1"/>
    <col min="10245" max="10495" width="9.1796875" style="1772"/>
    <col min="10496" max="10496" width="30.7265625" style="1772" customWidth="1"/>
    <col min="10497" max="10497" width="11.1796875" style="1772" customWidth="1"/>
    <col min="10498" max="10498" width="14.7265625" style="1772" customWidth="1"/>
    <col min="10499" max="10499" width="10.54296875" style="1772" customWidth="1"/>
    <col min="10500" max="10500" width="9" style="1772" customWidth="1"/>
    <col min="10501" max="10751" width="9.1796875" style="1772"/>
    <col min="10752" max="10752" width="30.7265625" style="1772" customWidth="1"/>
    <col min="10753" max="10753" width="11.1796875" style="1772" customWidth="1"/>
    <col min="10754" max="10754" width="14.7265625" style="1772" customWidth="1"/>
    <col min="10755" max="10755" width="10.54296875" style="1772" customWidth="1"/>
    <col min="10756" max="10756" width="9" style="1772" customWidth="1"/>
    <col min="10757" max="11007" width="9.1796875" style="1772"/>
    <col min="11008" max="11008" width="30.7265625" style="1772" customWidth="1"/>
    <col min="11009" max="11009" width="11.1796875" style="1772" customWidth="1"/>
    <col min="11010" max="11010" width="14.7265625" style="1772" customWidth="1"/>
    <col min="11011" max="11011" width="10.54296875" style="1772" customWidth="1"/>
    <col min="11012" max="11012" width="9" style="1772" customWidth="1"/>
    <col min="11013" max="11263" width="9.1796875" style="1772"/>
    <col min="11264" max="11264" width="30.7265625" style="1772" customWidth="1"/>
    <col min="11265" max="11265" width="11.1796875" style="1772" customWidth="1"/>
    <col min="11266" max="11266" width="14.7265625" style="1772" customWidth="1"/>
    <col min="11267" max="11267" width="10.54296875" style="1772" customWidth="1"/>
    <col min="11268" max="11268" width="9" style="1772" customWidth="1"/>
    <col min="11269" max="11519" width="9.1796875" style="1772"/>
    <col min="11520" max="11520" width="30.7265625" style="1772" customWidth="1"/>
    <col min="11521" max="11521" width="11.1796875" style="1772" customWidth="1"/>
    <col min="11522" max="11522" width="14.7265625" style="1772" customWidth="1"/>
    <col min="11523" max="11523" width="10.54296875" style="1772" customWidth="1"/>
    <col min="11524" max="11524" width="9" style="1772" customWidth="1"/>
    <col min="11525" max="11775" width="9.1796875" style="1772"/>
    <col min="11776" max="11776" width="30.7265625" style="1772" customWidth="1"/>
    <col min="11777" max="11777" width="11.1796875" style="1772" customWidth="1"/>
    <col min="11778" max="11778" width="14.7265625" style="1772" customWidth="1"/>
    <col min="11779" max="11779" width="10.54296875" style="1772" customWidth="1"/>
    <col min="11780" max="11780" width="9" style="1772" customWidth="1"/>
    <col min="11781" max="12031" width="9.1796875" style="1772"/>
    <col min="12032" max="12032" width="30.7265625" style="1772" customWidth="1"/>
    <col min="12033" max="12033" width="11.1796875" style="1772" customWidth="1"/>
    <col min="12034" max="12034" width="14.7265625" style="1772" customWidth="1"/>
    <col min="12035" max="12035" width="10.54296875" style="1772" customWidth="1"/>
    <col min="12036" max="12036" width="9" style="1772" customWidth="1"/>
    <col min="12037" max="12287" width="9.1796875" style="1772"/>
    <col min="12288" max="12288" width="30.7265625" style="1772" customWidth="1"/>
    <col min="12289" max="12289" width="11.1796875" style="1772" customWidth="1"/>
    <col min="12290" max="12290" width="14.7265625" style="1772" customWidth="1"/>
    <col min="12291" max="12291" width="10.54296875" style="1772" customWidth="1"/>
    <col min="12292" max="12292" width="9" style="1772" customWidth="1"/>
    <col min="12293" max="12543" width="9.1796875" style="1772"/>
    <col min="12544" max="12544" width="30.7265625" style="1772" customWidth="1"/>
    <col min="12545" max="12545" width="11.1796875" style="1772" customWidth="1"/>
    <col min="12546" max="12546" width="14.7265625" style="1772" customWidth="1"/>
    <col min="12547" max="12547" width="10.54296875" style="1772" customWidth="1"/>
    <col min="12548" max="12548" width="9" style="1772" customWidth="1"/>
    <col min="12549" max="12799" width="9.1796875" style="1772"/>
    <col min="12800" max="12800" width="30.7265625" style="1772" customWidth="1"/>
    <col min="12801" max="12801" width="11.1796875" style="1772" customWidth="1"/>
    <col min="12802" max="12802" width="14.7265625" style="1772" customWidth="1"/>
    <col min="12803" max="12803" width="10.54296875" style="1772" customWidth="1"/>
    <col min="12804" max="12804" width="9" style="1772" customWidth="1"/>
    <col min="12805" max="13055" width="9.1796875" style="1772"/>
    <col min="13056" max="13056" width="30.7265625" style="1772" customWidth="1"/>
    <col min="13057" max="13057" width="11.1796875" style="1772" customWidth="1"/>
    <col min="13058" max="13058" width="14.7265625" style="1772" customWidth="1"/>
    <col min="13059" max="13059" width="10.54296875" style="1772" customWidth="1"/>
    <col min="13060" max="13060" width="9" style="1772" customWidth="1"/>
    <col min="13061" max="13311" width="9.1796875" style="1772"/>
    <col min="13312" max="13312" width="30.7265625" style="1772" customWidth="1"/>
    <col min="13313" max="13313" width="11.1796875" style="1772" customWidth="1"/>
    <col min="13314" max="13314" width="14.7265625" style="1772" customWidth="1"/>
    <col min="13315" max="13315" width="10.54296875" style="1772" customWidth="1"/>
    <col min="13316" max="13316" width="9" style="1772" customWidth="1"/>
    <col min="13317" max="13567" width="9.1796875" style="1772"/>
    <col min="13568" max="13568" width="30.7265625" style="1772" customWidth="1"/>
    <col min="13569" max="13569" width="11.1796875" style="1772" customWidth="1"/>
    <col min="13570" max="13570" width="14.7265625" style="1772" customWidth="1"/>
    <col min="13571" max="13571" width="10.54296875" style="1772" customWidth="1"/>
    <col min="13572" max="13572" width="9" style="1772" customWidth="1"/>
    <col min="13573" max="13823" width="9.1796875" style="1772"/>
    <col min="13824" max="13824" width="30.7265625" style="1772" customWidth="1"/>
    <col min="13825" max="13825" width="11.1796875" style="1772" customWidth="1"/>
    <col min="13826" max="13826" width="14.7265625" style="1772" customWidth="1"/>
    <col min="13827" max="13827" width="10.54296875" style="1772" customWidth="1"/>
    <col min="13828" max="13828" width="9" style="1772" customWidth="1"/>
    <col min="13829" max="14079" width="9.1796875" style="1772"/>
    <col min="14080" max="14080" width="30.7265625" style="1772" customWidth="1"/>
    <col min="14081" max="14081" width="11.1796875" style="1772" customWidth="1"/>
    <col min="14082" max="14082" width="14.7265625" style="1772" customWidth="1"/>
    <col min="14083" max="14083" width="10.54296875" style="1772" customWidth="1"/>
    <col min="14084" max="14084" width="9" style="1772" customWidth="1"/>
    <col min="14085" max="14335" width="9.1796875" style="1772"/>
    <col min="14336" max="14336" width="30.7265625" style="1772" customWidth="1"/>
    <col min="14337" max="14337" width="11.1796875" style="1772" customWidth="1"/>
    <col min="14338" max="14338" width="14.7265625" style="1772" customWidth="1"/>
    <col min="14339" max="14339" width="10.54296875" style="1772" customWidth="1"/>
    <col min="14340" max="14340" width="9" style="1772" customWidth="1"/>
    <col min="14341" max="14591" width="9.1796875" style="1772"/>
    <col min="14592" max="14592" width="30.7265625" style="1772" customWidth="1"/>
    <col min="14593" max="14593" width="11.1796875" style="1772" customWidth="1"/>
    <col min="14594" max="14594" width="14.7265625" style="1772" customWidth="1"/>
    <col min="14595" max="14595" width="10.54296875" style="1772" customWidth="1"/>
    <col min="14596" max="14596" width="9" style="1772" customWidth="1"/>
    <col min="14597" max="14847" width="9.1796875" style="1772"/>
    <col min="14848" max="14848" width="30.7265625" style="1772" customWidth="1"/>
    <col min="14849" max="14849" width="11.1796875" style="1772" customWidth="1"/>
    <col min="14850" max="14850" width="14.7265625" style="1772" customWidth="1"/>
    <col min="14851" max="14851" width="10.54296875" style="1772" customWidth="1"/>
    <col min="14852" max="14852" width="9" style="1772" customWidth="1"/>
    <col min="14853" max="15103" width="9.1796875" style="1772"/>
    <col min="15104" max="15104" width="30.7265625" style="1772" customWidth="1"/>
    <col min="15105" max="15105" width="11.1796875" style="1772" customWidth="1"/>
    <col min="15106" max="15106" width="14.7265625" style="1772" customWidth="1"/>
    <col min="15107" max="15107" width="10.54296875" style="1772" customWidth="1"/>
    <col min="15108" max="15108" width="9" style="1772" customWidth="1"/>
    <col min="15109" max="15359" width="9.1796875" style="1772"/>
    <col min="15360" max="15360" width="30.7265625" style="1772" customWidth="1"/>
    <col min="15361" max="15361" width="11.1796875" style="1772" customWidth="1"/>
    <col min="15362" max="15362" width="14.7265625" style="1772" customWidth="1"/>
    <col min="15363" max="15363" width="10.54296875" style="1772" customWidth="1"/>
    <col min="15364" max="15364" width="9" style="1772" customWidth="1"/>
    <col min="15365" max="15615" width="9.1796875" style="1772"/>
    <col min="15616" max="15616" width="30.7265625" style="1772" customWidth="1"/>
    <col min="15617" max="15617" width="11.1796875" style="1772" customWidth="1"/>
    <col min="15618" max="15618" width="14.7265625" style="1772" customWidth="1"/>
    <col min="15619" max="15619" width="10.54296875" style="1772" customWidth="1"/>
    <col min="15620" max="15620" width="9" style="1772" customWidth="1"/>
    <col min="15621" max="15871" width="9.1796875" style="1772"/>
    <col min="15872" max="15872" width="30.7265625" style="1772" customWidth="1"/>
    <col min="15873" max="15873" width="11.1796875" style="1772" customWidth="1"/>
    <col min="15874" max="15874" width="14.7265625" style="1772" customWidth="1"/>
    <col min="15875" max="15875" width="10.54296875" style="1772" customWidth="1"/>
    <col min="15876" max="15876" width="9" style="1772" customWidth="1"/>
    <col min="15877" max="16127" width="9.1796875" style="1772"/>
    <col min="16128" max="16128" width="30.7265625" style="1772" customWidth="1"/>
    <col min="16129" max="16129" width="11.1796875" style="1772" customWidth="1"/>
    <col min="16130" max="16130" width="14.7265625" style="1772" customWidth="1"/>
    <col min="16131" max="16131" width="10.54296875" style="1772" customWidth="1"/>
    <col min="16132" max="16132" width="9" style="1772" customWidth="1"/>
    <col min="16133" max="16384" width="9.1796875" style="1772"/>
  </cols>
  <sheetData>
    <row r="1" spans="1:12" ht="12.5" x14ac:dyDescent="0.25">
      <c r="A1" s="371" t="s">
        <v>325</v>
      </c>
    </row>
    <row r="2" spans="1:12" ht="19.5" customHeight="1" x14ac:dyDescent="0.25">
      <c r="A2" s="1849" t="s">
        <v>1921</v>
      </c>
      <c r="B2" s="1771"/>
      <c r="C2" s="1771"/>
      <c r="D2" s="1771"/>
    </row>
    <row r="3" spans="1:12" ht="21.75" customHeight="1" x14ac:dyDescent="0.2">
      <c r="A3" s="2868" t="s">
        <v>1922</v>
      </c>
      <c r="B3" s="2868"/>
      <c r="C3" s="2868"/>
      <c r="D3" s="2868"/>
      <c r="E3" s="2881"/>
      <c r="F3" s="2881"/>
    </row>
    <row r="4" spans="1:12" s="31" customFormat="1" ht="13.5" customHeight="1" x14ac:dyDescent="0.25">
      <c r="A4" s="1809">
        <v>2024</v>
      </c>
      <c r="B4" s="1850"/>
      <c r="C4" s="1810"/>
      <c r="D4" s="1810"/>
      <c r="F4" s="1811" t="s">
        <v>1877</v>
      </c>
    </row>
    <row r="5" spans="1:12" s="31" customFormat="1" ht="11.15" customHeight="1" x14ac:dyDescent="0.25">
      <c r="A5" s="1812" t="s">
        <v>1847</v>
      </c>
      <c r="B5" s="2847" t="s">
        <v>4</v>
      </c>
      <c r="C5" s="2844" t="s">
        <v>1878</v>
      </c>
      <c r="D5" s="2874"/>
      <c r="E5" s="2875"/>
      <c r="F5" s="2847" t="s">
        <v>1879</v>
      </c>
    </row>
    <row r="6" spans="1:12" s="31" customFormat="1" ht="11.15" customHeight="1" x14ac:dyDescent="0.25">
      <c r="A6" s="1813"/>
      <c r="B6" s="2866"/>
      <c r="C6" s="2876"/>
      <c r="D6" s="2877"/>
      <c r="E6" s="2878"/>
      <c r="F6" s="2882"/>
    </row>
    <row r="7" spans="1:12" s="31" customFormat="1" ht="11.15" customHeight="1" x14ac:dyDescent="0.25">
      <c r="A7" s="1813"/>
      <c r="B7" s="2866"/>
      <c r="C7" s="2847" t="s">
        <v>4</v>
      </c>
      <c r="D7" s="2847" t="s">
        <v>1871</v>
      </c>
      <c r="E7" s="2847" t="s">
        <v>1880</v>
      </c>
      <c r="F7" s="2882"/>
    </row>
    <row r="8" spans="1:12" s="31" customFormat="1" ht="27.75" customHeight="1" x14ac:dyDescent="0.25">
      <c r="A8" s="1778" t="s">
        <v>638</v>
      </c>
      <c r="B8" s="2867"/>
      <c r="C8" s="2867"/>
      <c r="D8" s="2849"/>
      <c r="E8" s="2849"/>
      <c r="F8" s="2883"/>
      <c r="G8" s="1861"/>
      <c r="H8" s="1861"/>
      <c r="I8" s="1861"/>
      <c r="J8" s="1861"/>
      <c r="K8" s="1861"/>
      <c r="L8" s="1861"/>
    </row>
    <row r="9" spans="1:12" s="1756" customFormat="1" ht="22" customHeight="1" x14ac:dyDescent="0.25">
      <c r="A9" s="562" t="s">
        <v>14</v>
      </c>
      <c r="B9" s="1862">
        <v>97177.767999999996</v>
      </c>
      <c r="C9" s="1862">
        <v>93169.281000000003</v>
      </c>
      <c r="D9" s="1862">
        <v>72418.460999999996</v>
      </c>
      <c r="E9" s="1862">
        <v>20750.82</v>
      </c>
      <c r="F9" s="1862">
        <v>4008.4870000000001</v>
      </c>
      <c r="G9" s="1817"/>
      <c r="H9" s="1817"/>
      <c r="I9" s="1817"/>
      <c r="J9" s="1817"/>
      <c r="K9" s="1817"/>
      <c r="L9" s="1817"/>
    </row>
    <row r="10" spans="1:12" s="1756" customFormat="1" ht="12" customHeight="1" x14ac:dyDescent="0.25">
      <c r="A10" s="1863" t="s">
        <v>1923</v>
      </c>
      <c r="B10" s="1862">
        <v>74131.232000000004</v>
      </c>
      <c r="C10" s="1862">
        <v>71336.558999999994</v>
      </c>
      <c r="D10" s="1864">
        <v>57126.377999999997</v>
      </c>
      <c r="E10" s="1864">
        <v>14210.181</v>
      </c>
      <c r="F10" s="1864">
        <v>2794.6729999999998</v>
      </c>
      <c r="G10" s="1817"/>
      <c r="H10" s="1852"/>
      <c r="I10" s="1852"/>
      <c r="J10" s="1852"/>
      <c r="K10" s="1852"/>
      <c r="L10" s="1817"/>
    </row>
    <row r="11" spans="1:12" s="1756" customFormat="1" ht="12" customHeight="1" x14ac:dyDescent="0.25">
      <c r="A11" s="1865" t="s">
        <v>1924</v>
      </c>
      <c r="B11" s="1862">
        <v>19841.702000000001</v>
      </c>
      <c r="C11" s="1862">
        <v>18922.22</v>
      </c>
      <c r="D11" s="1864">
        <v>14768.726000000001</v>
      </c>
      <c r="E11" s="1864">
        <v>4153.4939999999997</v>
      </c>
      <c r="F11" s="1864">
        <v>919.48199999999997</v>
      </c>
      <c r="G11" s="1817"/>
      <c r="H11" s="1852"/>
      <c r="I11" s="1852"/>
      <c r="J11" s="1852"/>
      <c r="K11" s="1852"/>
      <c r="L11" s="1817"/>
    </row>
    <row r="12" spans="1:12" s="1756" customFormat="1" ht="12" customHeight="1" x14ac:dyDescent="0.25">
      <c r="A12" s="1863" t="s">
        <v>1917</v>
      </c>
      <c r="B12" s="1862">
        <v>3204.8339999999998</v>
      </c>
      <c r="C12" s="1862">
        <v>2910.502</v>
      </c>
      <c r="D12" s="1864">
        <v>523.35699999999997</v>
      </c>
      <c r="E12" s="1864">
        <v>2387.145</v>
      </c>
      <c r="F12" s="1864">
        <v>294.33199999999999</v>
      </c>
      <c r="G12" s="1817"/>
      <c r="H12" s="1852"/>
      <c r="I12" s="1852"/>
      <c r="J12" s="1852"/>
      <c r="K12" s="1852"/>
      <c r="L12" s="1817"/>
    </row>
    <row r="13" spans="1:12" s="1756" customFormat="1" ht="22" customHeight="1" x14ac:dyDescent="0.25">
      <c r="A13" s="1866" t="s">
        <v>15</v>
      </c>
      <c r="B13" s="1862">
        <v>94789.245999999999</v>
      </c>
      <c r="C13" s="1862">
        <v>90820.995999999999</v>
      </c>
      <c r="D13" s="1862">
        <v>70524.349000000002</v>
      </c>
      <c r="E13" s="1862">
        <v>20296.647000000001</v>
      </c>
      <c r="F13" s="1862">
        <v>3968.25</v>
      </c>
      <c r="G13" s="1851"/>
      <c r="H13" s="1851"/>
      <c r="I13" s="1851"/>
      <c r="J13" s="1851"/>
      <c r="K13" s="1851"/>
      <c r="L13" s="1851"/>
    </row>
    <row r="14" spans="1:12" s="1756" customFormat="1" ht="12" customHeight="1" x14ac:dyDescent="0.25">
      <c r="A14" s="1863" t="s">
        <v>1923</v>
      </c>
      <c r="B14" s="1864">
        <v>72195.429000000004</v>
      </c>
      <c r="C14" s="1864">
        <v>69417.808999999994</v>
      </c>
      <c r="D14" s="1864">
        <v>55538.635000000002</v>
      </c>
      <c r="E14" s="1864">
        <v>13879.174000000001</v>
      </c>
      <c r="F14" s="1864">
        <v>2777.62</v>
      </c>
      <c r="G14" s="1851"/>
      <c r="H14" s="1851"/>
      <c r="I14" s="1851"/>
      <c r="J14" s="1851"/>
      <c r="K14" s="1851"/>
      <c r="L14" s="1851"/>
    </row>
    <row r="15" spans="1:12" s="1756" customFormat="1" ht="12" customHeight="1" x14ac:dyDescent="0.25">
      <c r="A15" s="1867" t="s">
        <v>1924</v>
      </c>
      <c r="B15" s="1864">
        <v>19437.312999999998</v>
      </c>
      <c r="C15" s="1864">
        <v>18541.014999999999</v>
      </c>
      <c r="D15" s="1864">
        <v>14462.357</v>
      </c>
      <c r="E15" s="1864">
        <v>4078.6579999999999</v>
      </c>
      <c r="F15" s="1864">
        <v>896.298</v>
      </c>
      <c r="G15" s="1851"/>
      <c r="H15" s="1851"/>
      <c r="I15" s="1842"/>
    </row>
    <row r="16" spans="1:12" s="1756" customFormat="1" ht="12" customHeight="1" x14ac:dyDescent="0.25">
      <c r="A16" s="1863" t="s">
        <v>1917</v>
      </c>
      <c r="B16" s="1864">
        <v>3156.5039999999999</v>
      </c>
      <c r="C16" s="1864">
        <v>2862.172</v>
      </c>
      <c r="D16" s="1864">
        <v>523.35699999999997</v>
      </c>
      <c r="E16" s="1864">
        <v>2338.8150000000001</v>
      </c>
      <c r="F16" s="1864">
        <v>294.33199999999999</v>
      </c>
      <c r="G16" s="1851"/>
      <c r="H16" s="1851"/>
      <c r="I16" s="1842"/>
    </row>
    <row r="17" spans="1:12" s="1756" customFormat="1" ht="22" customHeight="1" x14ac:dyDescent="0.25">
      <c r="A17" s="1866" t="s">
        <v>531</v>
      </c>
      <c r="B17" s="1862">
        <v>32716.866999999998</v>
      </c>
      <c r="C17" s="1862">
        <v>31795.080999999998</v>
      </c>
      <c r="D17" s="1862">
        <v>24699.593000000001</v>
      </c>
      <c r="E17" s="1862">
        <v>7095.4880000000003</v>
      </c>
      <c r="F17" s="1862">
        <v>921.78599999999994</v>
      </c>
      <c r="G17" s="1851"/>
      <c r="H17" s="1851"/>
      <c r="I17" s="1851"/>
      <c r="J17" s="1851"/>
      <c r="K17" s="1851"/>
      <c r="L17" s="1851"/>
    </row>
    <row r="18" spans="1:12" s="31" customFormat="1" ht="12" customHeight="1" x14ac:dyDescent="0.25">
      <c r="A18" s="30" t="s">
        <v>1923</v>
      </c>
      <c r="B18" s="1864">
        <v>22255.267</v>
      </c>
      <c r="C18" s="1864">
        <v>21619.13</v>
      </c>
      <c r="D18" s="1868">
        <v>17545.171999999999</v>
      </c>
      <c r="E18" s="1868">
        <v>4073.9580000000001</v>
      </c>
      <c r="F18" s="1864">
        <v>636.13699999999994</v>
      </c>
      <c r="G18" s="1851"/>
      <c r="H18" s="1851"/>
      <c r="I18" s="1851"/>
      <c r="J18" s="1851"/>
      <c r="K18" s="1851"/>
      <c r="L18" s="1851"/>
    </row>
    <row r="19" spans="1:12" s="31" customFormat="1" ht="12" customHeight="1" x14ac:dyDescent="0.25">
      <c r="A19" s="1869" t="s">
        <v>1924</v>
      </c>
      <c r="B19" s="1864">
        <v>9053.2379999999994</v>
      </c>
      <c r="C19" s="1864">
        <v>8923.8549999999996</v>
      </c>
      <c r="D19" s="1868">
        <v>6829.5690000000004</v>
      </c>
      <c r="E19" s="1868">
        <v>2094.2860000000001</v>
      </c>
      <c r="F19" s="1864">
        <v>129.38300000000001</v>
      </c>
      <c r="G19" s="1851"/>
      <c r="H19" s="1851"/>
      <c r="I19" s="1842"/>
    </row>
    <row r="20" spans="1:12" s="31" customFormat="1" ht="12" customHeight="1" x14ac:dyDescent="0.25">
      <c r="A20" s="30" t="s">
        <v>1917</v>
      </c>
      <c r="B20" s="1864">
        <v>1408.3620000000001</v>
      </c>
      <c r="C20" s="1864">
        <v>1252.096</v>
      </c>
      <c r="D20" s="1868">
        <v>324.85199999999998</v>
      </c>
      <c r="E20" s="1868">
        <v>927.24400000000003</v>
      </c>
      <c r="F20" s="1864">
        <v>156.26599999999999</v>
      </c>
      <c r="G20" s="1851"/>
      <c r="H20" s="1851"/>
      <c r="I20" s="1842"/>
    </row>
    <row r="21" spans="1:12" s="1756" customFormat="1" ht="22" customHeight="1" x14ac:dyDescent="0.25">
      <c r="A21" s="1866" t="s">
        <v>532</v>
      </c>
      <c r="B21" s="1862">
        <v>20036.824000000001</v>
      </c>
      <c r="C21" s="1862">
        <v>19125.475999999999</v>
      </c>
      <c r="D21" s="1862">
        <v>14757.64</v>
      </c>
      <c r="E21" s="1822">
        <v>4367.8360000000002</v>
      </c>
      <c r="F21" s="1822">
        <v>911.34799999999996</v>
      </c>
      <c r="G21" s="1851"/>
      <c r="H21" s="1851"/>
      <c r="I21" s="1851"/>
      <c r="J21" s="1851"/>
      <c r="K21" s="1851"/>
      <c r="L21" s="1851"/>
    </row>
    <row r="22" spans="1:12" s="31" customFormat="1" ht="12" customHeight="1" x14ac:dyDescent="0.25">
      <c r="A22" s="30" t="s">
        <v>1923</v>
      </c>
      <c r="B22" s="1862">
        <v>15829.239</v>
      </c>
      <c r="C22" s="1862">
        <v>15021.329</v>
      </c>
      <c r="D22" s="1870">
        <v>11977.307000000001</v>
      </c>
      <c r="E22" s="1870">
        <v>3044.0219999999999</v>
      </c>
      <c r="F22" s="1862">
        <v>807.91</v>
      </c>
      <c r="G22" s="1851"/>
      <c r="H22" s="1851"/>
      <c r="I22" s="1851"/>
      <c r="J22" s="1851"/>
      <c r="K22" s="1851"/>
      <c r="L22" s="1851"/>
    </row>
    <row r="23" spans="1:12" s="31" customFormat="1" ht="12" customHeight="1" x14ac:dyDescent="0.25">
      <c r="A23" s="1869" t="s">
        <v>1924</v>
      </c>
      <c r="B23" s="1864">
        <v>3307.5410000000002</v>
      </c>
      <c r="C23" s="1864">
        <v>3204.3429999999998</v>
      </c>
      <c r="D23" s="1868">
        <v>2764.223</v>
      </c>
      <c r="E23" s="1868">
        <v>440.12</v>
      </c>
      <c r="F23" s="1864">
        <v>103.19799999999999</v>
      </c>
      <c r="G23" s="1851"/>
      <c r="H23" s="1851"/>
      <c r="I23" s="1842"/>
    </row>
    <row r="24" spans="1:12" s="31" customFormat="1" ht="12" customHeight="1" x14ac:dyDescent="0.5">
      <c r="A24" s="30" t="s">
        <v>1917</v>
      </c>
      <c r="B24" s="1864">
        <v>900.04399999999998</v>
      </c>
      <c r="C24" s="1864">
        <v>899.80399999999997</v>
      </c>
      <c r="D24" s="1868">
        <v>16.11</v>
      </c>
      <c r="E24" s="1868">
        <v>883.69399999999996</v>
      </c>
      <c r="F24" s="1859" t="s">
        <v>1918</v>
      </c>
      <c r="G24" s="1851"/>
      <c r="H24" s="1851"/>
      <c r="I24" s="1842"/>
    </row>
    <row r="25" spans="1:12" s="31" customFormat="1" ht="21.75" customHeight="1" x14ac:dyDescent="0.25">
      <c r="A25" s="1863" t="s">
        <v>533</v>
      </c>
      <c r="B25" s="1864">
        <v>8851.5990000000002</v>
      </c>
      <c r="C25" s="1864">
        <v>8605.0930000000008</v>
      </c>
      <c r="D25" s="1864">
        <v>6657.1</v>
      </c>
      <c r="E25" s="1864">
        <v>1947.9929999999999</v>
      </c>
      <c r="F25" s="1864">
        <v>246.506</v>
      </c>
      <c r="G25" s="1851"/>
      <c r="H25" s="1851"/>
      <c r="I25" s="1842"/>
    </row>
    <row r="26" spans="1:12" s="31" customFormat="1" ht="12" customHeight="1" x14ac:dyDescent="0.25">
      <c r="A26" s="30" t="s">
        <v>1923</v>
      </c>
      <c r="B26" s="1864">
        <v>7056.5950000000003</v>
      </c>
      <c r="C26" s="1864">
        <v>6916.5590000000002</v>
      </c>
      <c r="D26" s="1868">
        <v>5467.9660000000003</v>
      </c>
      <c r="E26" s="1868">
        <v>1448.5930000000001</v>
      </c>
      <c r="F26" s="1864">
        <v>140.036</v>
      </c>
      <c r="G26" s="1851"/>
      <c r="H26" s="1851"/>
      <c r="I26" s="1842"/>
    </row>
    <row r="27" spans="1:12" s="31" customFormat="1" ht="12" customHeight="1" x14ac:dyDescent="0.25">
      <c r="A27" s="1869" t="s">
        <v>1924</v>
      </c>
      <c r="B27" s="1864">
        <v>1702.1389999999999</v>
      </c>
      <c r="C27" s="1864">
        <v>1595.9690000000001</v>
      </c>
      <c r="D27" s="1868">
        <v>1184.088</v>
      </c>
      <c r="E27" s="1868">
        <v>411.88099999999997</v>
      </c>
      <c r="F27" s="1864">
        <v>106.17</v>
      </c>
      <c r="G27" s="1851"/>
      <c r="H27" s="1851"/>
      <c r="I27" s="1842"/>
    </row>
    <row r="28" spans="1:12" s="31" customFormat="1" ht="12" customHeight="1" x14ac:dyDescent="0.5">
      <c r="A28" s="30" t="s">
        <v>1917</v>
      </c>
      <c r="B28" s="1864">
        <v>92.864999999999995</v>
      </c>
      <c r="C28" s="1864">
        <v>92.564999999999998</v>
      </c>
      <c r="D28" s="1868">
        <v>5.0460000000000003</v>
      </c>
      <c r="E28" s="1868">
        <v>87.519000000000005</v>
      </c>
      <c r="F28" s="1859" t="s">
        <v>1918</v>
      </c>
      <c r="G28" s="1851"/>
      <c r="H28" s="1851"/>
      <c r="I28" s="1842"/>
    </row>
    <row r="29" spans="1:12" s="1756" customFormat="1" ht="22" customHeight="1" x14ac:dyDescent="0.25">
      <c r="A29" s="1866" t="s">
        <v>534</v>
      </c>
      <c r="B29" s="1862">
        <v>7981.7089999999998</v>
      </c>
      <c r="C29" s="1862">
        <v>7440.9</v>
      </c>
      <c r="D29" s="1862">
        <v>4857.6329999999998</v>
      </c>
      <c r="E29" s="1862">
        <v>2583.2669999999998</v>
      </c>
      <c r="F29" s="1871">
        <v>540.80899999999997</v>
      </c>
      <c r="G29" s="1851"/>
      <c r="H29" s="1851"/>
      <c r="I29" s="1851"/>
      <c r="J29" s="1851"/>
      <c r="K29" s="1851"/>
      <c r="L29" s="1851"/>
    </row>
    <row r="30" spans="1:12" s="31" customFormat="1" ht="12" customHeight="1" x14ac:dyDescent="0.25">
      <c r="A30" s="30" t="s">
        <v>1923</v>
      </c>
      <c r="B30" s="1862">
        <v>6679.2439999999997</v>
      </c>
      <c r="C30" s="1862">
        <v>6447.4740000000002</v>
      </c>
      <c r="D30" s="1870">
        <v>4399.2359999999999</v>
      </c>
      <c r="E30" s="1870">
        <v>2048.2379999999998</v>
      </c>
      <c r="F30" s="1862">
        <v>231.77</v>
      </c>
      <c r="G30" s="1851"/>
      <c r="H30" s="1851"/>
      <c r="I30" s="1851"/>
      <c r="J30" s="1851"/>
      <c r="K30" s="1851"/>
      <c r="L30" s="1851"/>
    </row>
    <row r="31" spans="1:12" s="31" customFormat="1" ht="12" customHeight="1" x14ac:dyDescent="0.25">
      <c r="A31" s="1869" t="s">
        <v>1924</v>
      </c>
      <c r="B31" s="1864">
        <v>811.02599999999995</v>
      </c>
      <c r="C31" s="1864">
        <v>564.06100000000004</v>
      </c>
      <c r="D31" s="1868">
        <v>308.56</v>
      </c>
      <c r="E31" s="1868">
        <v>255.501</v>
      </c>
      <c r="F31" s="1864">
        <v>246.965</v>
      </c>
      <c r="G31" s="1851"/>
      <c r="H31" s="1851"/>
      <c r="I31" s="1842"/>
    </row>
    <row r="32" spans="1:12" s="31" customFormat="1" ht="12" customHeight="1" x14ac:dyDescent="0.25">
      <c r="A32" s="30" t="s">
        <v>1917</v>
      </c>
      <c r="B32" s="1864">
        <v>491.43900000000002</v>
      </c>
      <c r="C32" s="1864">
        <v>429.36500000000001</v>
      </c>
      <c r="D32" s="1868">
        <v>149.83699999999999</v>
      </c>
      <c r="E32" s="1872">
        <v>279.52800000000002</v>
      </c>
      <c r="F32" s="1864">
        <v>62.073999999999998</v>
      </c>
      <c r="G32" s="1851"/>
      <c r="H32" s="1851"/>
      <c r="I32" s="1842"/>
    </row>
    <row r="33" spans="1:12" s="31" customFormat="1" ht="21.75" customHeight="1" x14ac:dyDescent="0.25">
      <c r="A33" s="1643" t="s">
        <v>535</v>
      </c>
      <c r="B33" s="1864">
        <v>7537.5339999999997</v>
      </c>
      <c r="C33" s="1864">
        <v>7202.3609999999999</v>
      </c>
      <c r="D33" s="1864">
        <v>6666.6189999999997</v>
      </c>
      <c r="E33" s="1873">
        <v>535.74199999999996</v>
      </c>
      <c r="F33" s="1864">
        <v>335.173</v>
      </c>
      <c r="G33" s="1851"/>
      <c r="H33" s="1851"/>
      <c r="I33" s="1842"/>
    </row>
    <row r="34" spans="1:12" s="31" customFormat="1" ht="12" customHeight="1" x14ac:dyDescent="0.25">
      <c r="A34" s="30" t="s">
        <v>1923</v>
      </c>
      <c r="B34" s="1864">
        <v>6541.0460000000003</v>
      </c>
      <c r="C34" s="1864">
        <v>6493.732</v>
      </c>
      <c r="D34" s="1868">
        <v>6206.692</v>
      </c>
      <c r="E34" s="1872">
        <v>287.04000000000002</v>
      </c>
      <c r="F34" s="1864">
        <v>47.314</v>
      </c>
      <c r="G34" s="1851"/>
      <c r="H34" s="1851"/>
      <c r="I34" s="1842"/>
    </row>
    <row r="35" spans="1:12" s="31" customFormat="1" ht="12" customHeight="1" x14ac:dyDescent="0.25">
      <c r="A35" s="1869" t="s">
        <v>1924</v>
      </c>
      <c r="B35" s="1864">
        <v>909.60299999999995</v>
      </c>
      <c r="C35" s="1864">
        <v>621.74400000000003</v>
      </c>
      <c r="D35" s="1868">
        <v>459.92700000000002</v>
      </c>
      <c r="E35" s="1872">
        <v>161.81700000000001</v>
      </c>
      <c r="F35" s="1864">
        <v>287.85899999999998</v>
      </c>
      <c r="G35" s="1851"/>
      <c r="H35" s="1851"/>
      <c r="I35" s="1842"/>
    </row>
    <row r="36" spans="1:12" s="31" customFormat="1" ht="12" customHeight="1" x14ac:dyDescent="0.25">
      <c r="A36" s="30" t="s">
        <v>1917</v>
      </c>
      <c r="B36" s="1864">
        <v>86.885000000000005</v>
      </c>
      <c r="C36" s="1864">
        <v>86.885000000000005</v>
      </c>
      <c r="D36" s="1868">
        <v>0</v>
      </c>
      <c r="E36" s="1872">
        <v>86.885000000000005</v>
      </c>
      <c r="F36" s="1868">
        <v>0</v>
      </c>
      <c r="G36" s="1851"/>
      <c r="H36" s="1851"/>
      <c r="I36" s="1842"/>
    </row>
    <row r="37" spans="1:12" s="31" customFormat="1" ht="22" customHeight="1" x14ac:dyDescent="0.25">
      <c r="A37" s="562" t="s">
        <v>536</v>
      </c>
      <c r="B37" s="1862">
        <v>10206.712</v>
      </c>
      <c r="C37" s="1862">
        <v>9522.6309999999994</v>
      </c>
      <c r="D37" s="1862">
        <v>7708.7650000000003</v>
      </c>
      <c r="E37" s="1862">
        <v>1813.866</v>
      </c>
      <c r="F37" s="1862">
        <v>684.08100000000002</v>
      </c>
      <c r="G37" s="1851"/>
      <c r="H37" s="1851"/>
      <c r="I37" s="1851"/>
      <c r="J37" s="1851"/>
      <c r="K37" s="1851"/>
      <c r="L37" s="1851"/>
    </row>
    <row r="38" spans="1:12" s="31" customFormat="1" ht="12" customHeight="1" x14ac:dyDescent="0.25">
      <c r="A38" s="30" t="s">
        <v>1923</v>
      </c>
      <c r="B38" s="1862">
        <v>8235.4120000000003</v>
      </c>
      <c r="C38" s="1862">
        <v>7649.5060000000003</v>
      </c>
      <c r="D38" s="1870">
        <v>6196.2550000000001</v>
      </c>
      <c r="E38" s="1870">
        <v>1453.251</v>
      </c>
      <c r="F38" s="1862">
        <v>585.90599999999995</v>
      </c>
      <c r="G38" s="1851"/>
      <c r="H38" s="1851"/>
      <c r="I38" s="1851"/>
      <c r="J38" s="1851"/>
      <c r="K38" s="1851"/>
      <c r="L38" s="1851"/>
    </row>
    <row r="39" spans="1:12" s="31" customFormat="1" ht="12" customHeight="1" x14ac:dyDescent="0.25">
      <c r="A39" s="1869" t="s">
        <v>1924</v>
      </c>
      <c r="B39" s="1862">
        <v>1801.643</v>
      </c>
      <c r="C39" s="1862">
        <v>1778.92</v>
      </c>
      <c r="D39" s="1868">
        <v>1484.998</v>
      </c>
      <c r="E39" s="1868">
        <v>293.92200000000003</v>
      </c>
      <c r="F39" s="1864">
        <v>22.722999999999999</v>
      </c>
      <c r="G39" s="1851"/>
      <c r="H39" s="1851"/>
      <c r="I39" s="1842"/>
    </row>
    <row r="40" spans="1:12" s="31" customFormat="1" ht="12" customHeight="1" x14ac:dyDescent="0.25">
      <c r="A40" s="30" t="s">
        <v>1917</v>
      </c>
      <c r="B40" s="1862">
        <v>169.65700000000001</v>
      </c>
      <c r="C40" s="1862">
        <v>94.204999999999998</v>
      </c>
      <c r="D40" s="1868">
        <v>27.512</v>
      </c>
      <c r="E40" s="1874">
        <v>66.692999999999998</v>
      </c>
      <c r="F40" s="1864">
        <v>75.451999999999998</v>
      </c>
      <c r="G40" s="1851"/>
      <c r="H40" s="1851"/>
      <c r="I40" s="1842"/>
    </row>
    <row r="41" spans="1:12" s="31" customFormat="1" ht="22" customHeight="1" x14ac:dyDescent="0.25">
      <c r="A41" s="1866" t="s">
        <v>537</v>
      </c>
      <c r="B41" s="1862">
        <v>7458.0010000000002</v>
      </c>
      <c r="C41" s="1862">
        <v>7129.4539999999997</v>
      </c>
      <c r="D41" s="1862">
        <v>5176.9989999999998</v>
      </c>
      <c r="E41" s="1862">
        <v>1952.4549999999999</v>
      </c>
      <c r="F41" s="1862">
        <v>328.54700000000003</v>
      </c>
      <c r="G41" s="1851"/>
      <c r="H41" s="1851"/>
      <c r="I41" s="1851"/>
      <c r="J41" s="1851"/>
      <c r="K41" s="1851"/>
      <c r="L41" s="1851"/>
    </row>
    <row r="42" spans="1:12" s="31" customFormat="1" ht="12" customHeight="1" x14ac:dyDescent="0.25">
      <c r="A42" s="30" t="s">
        <v>1923</v>
      </c>
      <c r="B42" s="1862">
        <v>5598.6260000000002</v>
      </c>
      <c r="C42" s="1862">
        <v>5270.0789999999997</v>
      </c>
      <c r="D42" s="1870">
        <v>3746.0070000000001</v>
      </c>
      <c r="E42" s="1870">
        <v>1524.0719999999999</v>
      </c>
      <c r="F42" s="1862">
        <v>328.54700000000003</v>
      </c>
      <c r="G42" s="1851"/>
      <c r="H42" s="1851"/>
      <c r="I42" s="1851"/>
      <c r="J42" s="1851"/>
      <c r="K42" s="1851"/>
      <c r="L42" s="1851"/>
    </row>
    <row r="43" spans="1:12" s="31" customFormat="1" ht="12" customHeight="1" x14ac:dyDescent="0.25">
      <c r="A43" s="1869" t="s">
        <v>1924</v>
      </c>
      <c r="B43" s="1862">
        <v>1852.123</v>
      </c>
      <c r="C43" s="1864">
        <v>1852.123</v>
      </c>
      <c r="D43" s="1868">
        <v>1430.992</v>
      </c>
      <c r="E43" s="1874">
        <v>421.13099999999997</v>
      </c>
      <c r="F43" s="1864">
        <v>0</v>
      </c>
      <c r="G43" s="1851"/>
      <c r="H43" s="1851"/>
      <c r="I43" s="1842"/>
    </row>
    <row r="44" spans="1:12" s="31" customFormat="1" ht="12" customHeight="1" x14ac:dyDescent="0.25">
      <c r="A44" s="30" t="s">
        <v>1917</v>
      </c>
      <c r="B44" s="1862">
        <v>7.2519999999999998</v>
      </c>
      <c r="C44" s="1864">
        <v>7.2519999999999998</v>
      </c>
      <c r="D44" s="1868">
        <v>0</v>
      </c>
      <c r="E44" s="1875">
        <v>7.2519999999999998</v>
      </c>
      <c r="F44" s="1876">
        <v>0</v>
      </c>
      <c r="G44" s="1851"/>
      <c r="H44" s="1851"/>
      <c r="I44" s="1842"/>
    </row>
    <row r="45" spans="1:12" s="31" customFormat="1" ht="22" customHeight="1" x14ac:dyDescent="0.25">
      <c r="A45" s="1866" t="s">
        <v>1919</v>
      </c>
      <c r="B45" s="1862">
        <v>1436.992</v>
      </c>
      <c r="C45" s="1862">
        <v>1412.7560000000001</v>
      </c>
      <c r="D45" s="1877">
        <v>1115.019</v>
      </c>
      <c r="E45" s="1877">
        <v>297.73700000000002</v>
      </c>
      <c r="F45" s="1862">
        <v>24.236000000000001</v>
      </c>
      <c r="G45" s="1851"/>
      <c r="H45" s="1851"/>
      <c r="I45" s="1842"/>
    </row>
    <row r="46" spans="1:12" s="31" customFormat="1" ht="12" customHeight="1" x14ac:dyDescent="0.25">
      <c r="A46" s="30" t="s">
        <v>1923</v>
      </c>
      <c r="B46" s="1862">
        <v>1009.21</v>
      </c>
      <c r="C46" s="1862">
        <v>1008.158</v>
      </c>
      <c r="D46" s="1870">
        <v>826.67600000000004</v>
      </c>
      <c r="E46" s="1870">
        <v>181.482</v>
      </c>
      <c r="F46" s="1862">
        <v>1.052</v>
      </c>
      <c r="G46" s="1851"/>
      <c r="H46" s="1851"/>
      <c r="I46" s="1842"/>
    </row>
    <row r="47" spans="1:12" s="31" customFormat="1" ht="12" customHeight="1" x14ac:dyDescent="0.25">
      <c r="A47" s="1869" t="s">
        <v>1924</v>
      </c>
      <c r="B47" s="1864">
        <v>384.65800000000002</v>
      </c>
      <c r="C47" s="1864">
        <v>361.47399999999999</v>
      </c>
      <c r="D47" s="1868">
        <v>288.34300000000002</v>
      </c>
      <c r="E47" s="1868">
        <v>73.131</v>
      </c>
      <c r="F47" s="1864">
        <v>23.184000000000001</v>
      </c>
      <c r="G47" s="1851"/>
      <c r="H47" s="1851"/>
      <c r="I47" s="1842"/>
    </row>
    <row r="48" spans="1:12" s="31" customFormat="1" ht="12" customHeight="1" x14ac:dyDescent="0.25">
      <c r="A48" s="30" t="s">
        <v>1917</v>
      </c>
      <c r="B48" s="1864">
        <v>43.124000000000002</v>
      </c>
      <c r="C48" s="1864">
        <v>43.124000000000002</v>
      </c>
      <c r="D48" s="1868">
        <v>0</v>
      </c>
      <c r="E48" s="1868">
        <v>43.124000000000002</v>
      </c>
      <c r="F48" s="1868">
        <v>0</v>
      </c>
      <c r="G48" s="1851"/>
      <c r="H48" s="1851"/>
      <c r="I48" s="1842"/>
    </row>
    <row r="49" spans="1:9" s="31" customFormat="1" ht="22" customHeight="1" x14ac:dyDescent="0.25">
      <c r="A49" s="1643" t="s">
        <v>1920</v>
      </c>
      <c r="B49" s="1862">
        <v>951.53</v>
      </c>
      <c r="C49" s="1862">
        <v>935.529</v>
      </c>
      <c r="D49" s="1862">
        <v>779.09299999999996</v>
      </c>
      <c r="E49" s="1862">
        <v>156.43600000000001</v>
      </c>
      <c r="F49" s="1862">
        <v>16.001000000000001</v>
      </c>
      <c r="G49" s="1851"/>
      <c r="H49" s="1851"/>
      <c r="I49" s="1842"/>
    </row>
    <row r="50" spans="1:9" s="31" customFormat="1" ht="12" customHeight="1" x14ac:dyDescent="0.25">
      <c r="A50" s="30" t="s">
        <v>1923</v>
      </c>
      <c r="B50" s="1862">
        <v>926.59299999999996</v>
      </c>
      <c r="C50" s="1862">
        <v>910.59199999999998</v>
      </c>
      <c r="D50" s="1870">
        <v>761.06700000000001</v>
      </c>
      <c r="E50" s="1870">
        <v>149.52500000000001</v>
      </c>
      <c r="F50" s="1862">
        <v>16.001000000000001</v>
      </c>
      <c r="G50" s="1851"/>
      <c r="H50" s="1851"/>
      <c r="I50" s="1842"/>
    </row>
    <row r="51" spans="1:9" s="31" customFormat="1" ht="12" customHeight="1" x14ac:dyDescent="0.25">
      <c r="A51" s="1869" t="s">
        <v>1924</v>
      </c>
      <c r="B51" s="1864">
        <v>19.731000000000002</v>
      </c>
      <c r="C51" s="1864">
        <v>19.731000000000002</v>
      </c>
      <c r="D51" s="1868">
        <v>18.026</v>
      </c>
      <c r="E51" s="1868">
        <v>1.7050000000000001</v>
      </c>
      <c r="F51" s="1864">
        <v>0</v>
      </c>
      <c r="G51" s="1851"/>
      <c r="H51" s="1851"/>
      <c r="I51" s="1842"/>
    </row>
    <row r="52" spans="1:9" s="31" customFormat="1" ht="12" customHeight="1" x14ac:dyDescent="0.25">
      <c r="A52" s="30" t="s">
        <v>1917</v>
      </c>
      <c r="B52" s="1864">
        <v>5.2060000000000004</v>
      </c>
      <c r="C52" s="1864">
        <v>5.2060000000000004</v>
      </c>
      <c r="D52" s="1868">
        <v>0</v>
      </c>
      <c r="E52" s="1868">
        <v>5.2060000000000004</v>
      </c>
      <c r="F52" s="1864">
        <v>0</v>
      </c>
      <c r="G52" s="1851"/>
      <c r="H52" s="1851"/>
      <c r="I52" s="1842"/>
    </row>
    <row r="53" spans="1:9" s="31" customFormat="1" ht="5.25" customHeight="1" thickBot="1" x14ac:dyDescent="0.3">
      <c r="A53" s="1655"/>
      <c r="B53" s="1655"/>
      <c r="C53" s="1655"/>
      <c r="D53" s="1655"/>
      <c r="E53" s="1655"/>
      <c r="F53" s="1878"/>
      <c r="G53" s="1851"/>
      <c r="H53" s="1851"/>
      <c r="I53" s="1842"/>
    </row>
    <row r="54" spans="1:9" s="31" customFormat="1" ht="3.75" customHeight="1" thickTop="1" x14ac:dyDescent="0.25">
      <c r="A54" s="113"/>
      <c r="B54" s="113"/>
      <c r="C54" s="113"/>
      <c r="D54" s="113"/>
      <c r="E54" s="113"/>
      <c r="F54" s="559"/>
    </row>
    <row r="55" spans="1:9" s="31" customFormat="1" ht="12" customHeight="1" x14ac:dyDescent="0.25">
      <c r="A55" s="1658" t="s">
        <v>1873</v>
      </c>
      <c r="B55" s="1658"/>
      <c r="C55" s="1658"/>
      <c r="D55" s="1658"/>
      <c r="E55" s="113"/>
      <c r="F55" s="1756"/>
    </row>
    <row r="56" spans="1:9" ht="15.75" customHeight="1" x14ac:dyDescent="0.25">
      <c r="A56" s="1833" t="s">
        <v>304</v>
      </c>
      <c r="B56" s="1764"/>
      <c r="C56" s="1764"/>
      <c r="D56" s="1764"/>
    </row>
    <row r="57" spans="1:9" ht="30.75" customHeight="1" x14ac:dyDescent="0.2">
      <c r="A57" s="2872" t="s">
        <v>1893</v>
      </c>
      <c r="B57" s="2872"/>
      <c r="C57" s="2872"/>
      <c r="D57" s="2872"/>
      <c r="E57" s="2872"/>
      <c r="F57" s="2872"/>
    </row>
    <row r="58" spans="1:9" x14ac:dyDescent="0.25">
      <c r="A58" s="1764"/>
      <c r="B58" s="1764"/>
      <c r="C58" s="1764"/>
      <c r="D58" s="1764"/>
    </row>
    <row r="59" spans="1:9" x14ac:dyDescent="0.25">
      <c r="A59" s="1764"/>
      <c r="B59" s="1764"/>
      <c r="C59" s="1764"/>
      <c r="D59" s="1764"/>
    </row>
  </sheetData>
  <mergeCells count="8">
    <mergeCell ref="A57:F57"/>
    <mergeCell ref="A3:F3"/>
    <mergeCell ref="B5:B8"/>
    <mergeCell ref="C5:E6"/>
    <mergeCell ref="F5:F8"/>
    <mergeCell ref="C7:C8"/>
    <mergeCell ref="D7:D8"/>
    <mergeCell ref="E7:E8"/>
  </mergeCells>
  <hyperlinks>
    <hyperlink ref="A57" r:id="rId1" xr:uid="{301AD3BA-B514-41B2-B61A-B75E7C88C68E}"/>
    <hyperlink ref="A1" location="Índice!A1" display="Voltar ao índice" xr:uid="{DBD1CA05-BD45-4E5D-BB25-1676537DE566}"/>
  </hyperlinks>
  <pageMargins left="0.78740157480314965" right="0.24" top="0.36" bottom="0.22" header="0" footer="0"/>
  <pageSetup paperSize="9" orientation="portrait" verticalDpi="300" r:id="rId2"/>
  <headerFooter alignWithMargins="0"/>
  <drawing r:id="rId3"/>
</worksheet>
</file>

<file path=xl/worksheets/sheet1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465F00-A9F4-4E8E-BDBC-5A8E099F0C75}">
  <sheetPr codeName="Sheet160"/>
  <dimension ref="A1:L59"/>
  <sheetViews>
    <sheetView showGridLines="0" zoomScaleNormal="100" zoomScaleSheetLayoutView="100" workbookViewId="0">
      <selection activeCell="A3" sqref="A3:F3"/>
    </sheetView>
  </sheetViews>
  <sheetFormatPr defaultRowHeight="10.5" x14ac:dyDescent="0.25"/>
  <cols>
    <col min="1" max="1" width="26.54296875" style="1772" customWidth="1"/>
    <col min="2" max="2" width="10" style="1772" customWidth="1"/>
    <col min="3" max="3" width="7.81640625" style="1772" customWidth="1"/>
    <col min="4" max="4" width="12.7265625" style="1772" customWidth="1"/>
    <col min="5" max="5" width="9.1796875" style="1772"/>
    <col min="6" max="6" width="9.1796875" style="1773"/>
    <col min="7" max="254" width="9.1796875" style="1772"/>
    <col min="255" max="255" width="37.54296875" style="1772" customWidth="1"/>
    <col min="256" max="256" width="11.1796875" style="1772" customWidth="1"/>
    <col min="257" max="257" width="7.81640625" style="1772" customWidth="1"/>
    <col min="258" max="258" width="12.7265625" style="1772" customWidth="1"/>
    <col min="259" max="259" width="11.54296875" style="1772" customWidth="1"/>
    <col min="260" max="510" width="9.1796875" style="1772"/>
    <col min="511" max="511" width="37.54296875" style="1772" customWidth="1"/>
    <col min="512" max="512" width="11.1796875" style="1772" customWidth="1"/>
    <col min="513" max="513" width="7.81640625" style="1772" customWidth="1"/>
    <col min="514" max="514" width="12.7265625" style="1772" customWidth="1"/>
    <col min="515" max="515" width="11.54296875" style="1772" customWidth="1"/>
    <col min="516" max="766" width="9.1796875" style="1772"/>
    <col min="767" max="767" width="37.54296875" style="1772" customWidth="1"/>
    <col min="768" max="768" width="11.1796875" style="1772" customWidth="1"/>
    <col min="769" max="769" width="7.81640625" style="1772" customWidth="1"/>
    <col min="770" max="770" width="12.7265625" style="1772" customWidth="1"/>
    <col min="771" max="771" width="11.54296875" style="1772" customWidth="1"/>
    <col min="772" max="1022" width="9.1796875" style="1772"/>
    <col min="1023" max="1023" width="37.54296875" style="1772" customWidth="1"/>
    <col min="1024" max="1024" width="11.1796875" style="1772" customWidth="1"/>
    <col min="1025" max="1025" width="7.81640625" style="1772" customWidth="1"/>
    <col min="1026" max="1026" width="12.7265625" style="1772" customWidth="1"/>
    <col min="1027" max="1027" width="11.54296875" style="1772" customWidth="1"/>
    <col min="1028" max="1278" width="9.1796875" style="1772"/>
    <col min="1279" max="1279" width="37.54296875" style="1772" customWidth="1"/>
    <col min="1280" max="1280" width="11.1796875" style="1772" customWidth="1"/>
    <col min="1281" max="1281" width="7.81640625" style="1772" customWidth="1"/>
    <col min="1282" max="1282" width="12.7265625" style="1772" customWidth="1"/>
    <col min="1283" max="1283" width="11.54296875" style="1772" customWidth="1"/>
    <col min="1284" max="1534" width="9.1796875" style="1772"/>
    <col min="1535" max="1535" width="37.54296875" style="1772" customWidth="1"/>
    <col min="1536" max="1536" width="11.1796875" style="1772" customWidth="1"/>
    <col min="1537" max="1537" width="7.81640625" style="1772" customWidth="1"/>
    <col min="1538" max="1538" width="12.7265625" style="1772" customWidth="1"/>
    <col min="1539" max="1539" width="11.54296875" style="1772" customWidth="1"/>
    <col min="1540" max="1790" width="9.1796875" style="1772"/>
    <col min="1791" max="1791" width="37.54296875" style="1772" customWidth="1"/>
    <col min="1792" max="1792" width="11.1796875" style="1772" customWidth="1"/>
    <col min="1793" max="1793" width="7.81640625" style="1772" customWidth="1"/>
    <col min="1794" max="1794" width="12.7265625" style="1772" customWidth="1"/>
    <col min="1795" max="1795" width="11.54296875" style="1772" customWidth="1"/>
    <col min="1796" max="2046" width="9.1796875" style="1772"/>
    <col min="2047" max="2047" width="37.54296875" style="1772" customWidth="1"/>
    <col min="2048" max="2048" width="11.1796875" style="1772" customWidth="1"/>
    <col min="2049" max="2049" width="7.81640625" style="1772" customWidth="1"/>
    <col min="2050" max="2050" width="12.7265625" style="1772" customWidth="1"/>
    <col min="2051" max="2051" width="11.54296875" style="1772" customWidth="1"/>
    <col min="2052" max="2302" width="9.1796875" style="1772"/>
    <col min="2303" max="2303" width="37.54296875" style="1772" customWidth="1"/>
    <col min="2304" max="2304" width="11.1796875" style="1772" customWidth="1"/>
    <col min="2305" max="2305" width="7.81640625" style="1772" customWidth="1"/>
    <col min="2306" max="2306" width="12.7265625" style="1772" customWidth="1"/>
    <col min="2307" max="2307" width="11.54296875" style="1772" customWidth="1"/>
    <col min="2308" max="2558" width="9.1796875" style="1772"/>
    <col min="2559" max="2559" width="37.54296875" style="1772" customWidth="1"/>
    <col min="2560" max="2560" width="11.1796875" style="1772" customWidth="1"/>
    <col min="2561" max="2561" width="7.81640625" style="1772" customWidth="1"/>
    <col min="2562" max="2562" width="12.7265625" style="1772" customWidth="1"/>
    <col min="2563" max="2563" width="11.54296875" style="1772" customWidth="1"/>
    <col min="2564" max="2814" width="9.1796875" style="1772"/>
    <col min="2815" max="2815" width="37.54296875" style="1772" customWidth="1"/>
    <col min="2816" max="2816" width="11.1796875" style="1772" customWidth="1"/>
    <col min="2817" max="2817" width="7.81640625" style="1772" customWidth="1"/>
    <col min="2818" max="2818" width="12.7265625" style="1772" customWidth="1"/>
    <col min="2819" max="2819" width="11.54296875" style="1772" customWidth="1"/>
    <col min="2820" max="3070" width="9.1796875" style="1772"/>
    <col min="3071" max="3071" width="37.54296875" style="1772" customWidth="1"/>
    <col min="3072" max="3072" width="11.1796875" style="1772" customWidth="1"/>
    <col min="3073" max="3073" width="7.81640625" style="1772" customWidth="1"/>
    <col min="3074" max="3074" width="12.7265625" style="1772" customWidth="1"/>
    <col min="3075" max="3075" width="11.54296875" style="1772" customWidth="1"/>
    <col min="3076" max="3326" width="9.1796875" style="1772"/>
    <col min="3327" max="3327" width="37.54296875" style="1772" customWidth="1"/>
    <col min="3328" max="3328" width="11.1796875" style="1772" customWidth="1"/>
    <col min="3329" max="3329" width="7.81640625" style="1772" customWidth="1"/>
    <col min="3330" max="3330" width="12.7265625" style="1772" customWidth="1"/>
    <col min="3331" max="3331" width="11.54296875" style="1772" customWidth="1"/>
    <col min="3332" max="3582" width="9.1796875" style="1772"/>
    <col min="3583" max="3583" width="37.54296875" style="1772" customWidth="1"/>
    <col min="3584" max="3584" width="11.1796875" style="1772" customWidth="1"/>
    <col min="3585" max="3585" width="7.81640625" style="1772" customWidth="1"/>
    <col min="3586" max="3586" width="12.7265625" style="1772" customWidth="1"/>
    <col min="3587" max="3587" width="11.54296875" style="1772" customWidth="1"/>
    <col min="3588" max="3838" width="9.1796875" style="1772"/>
    <col min="3839" max="3839" width="37.54296875" style="1772" customWidth="1"/>
    <col min="3840" max="3840" width="11.1796875" style="1772" customWidth="1"/>
    <col min="3841" max="3841" width="7.81640625" style="1772" customWidth="1"/>
    <col min="3842" max="3842" width="12.7265625" style="1772" customWidth="1"/>
    <col min="3843" max="3843" width="11.54296875" style="1772" customWidth="1"/>
    <col min="3844" max="4094" width="9.1796875" style="1772"/>
    <col min="4095" max="4095" width="37.54296875" style="1772" customWidth="1"/>
    <col min="4096" max="4096" width="11.1796875" style="1772" customWidth="1"/>
    <col min="4097" max="4097" width="7.81640625" style="1772" customWidth="1"/>
    <col min="4098" max="4098" width="12.7265625" style="1772" customWidth="1"/>
    <col min="4099" max="4099" width="11.54296875" style="1772" customWidth="1"/>
    <col min="4100" max="4350" width="9.1796875" style="1772"/>
    <col min="4351" max="4351" width="37.54296875" style="1772" customWidth="1"/>
    <col min="4352" max="4352" width="11.1796875" style="1772" customWidth="1"/>
    <col min="4353" max="4353" width="7.81640625" style="1772" customWidth="1"/>
    <col min="4354" max="4354" width="12.7265625" style="1772" customWidth="1"/>
    <col min="4355" max="4355" width="11.54296875" style="1772" customWidth="1"/>
    <col min="4356" max="4606" width="9.1796875" style="1772"/>
    <col min="4607" max="4607" width="37.54296875" style="1772" customWidth="1"/>
    <col min="4608" max="4608" width="11.1796875" style="1772" customWidth="1"/>
    <col min="4609" max="4609" width="7.81640625" style="1772" customWidth="1"/>
    <col min="4610" max="4610" width="12.7265625" style="1772" customWidth="1"/>
    <col min="4611" max="4611" width="11.54296875" style="1772" customWidth="1"/>
    <col min="4612" max="4862" width="9.1796875" style="1772"/>
    <col min="4863" max="4863" width="37.54296875" style="1772" customWidth="1"/>
    <col min="4864" max="4864" width="11.1796875" style="1772" customWidth="1"/>
    <col min="4865" max="4865" width="7.81640625" style="1772" customWidth="1"/>
    <col min="4866" max="4866" width="12.7265625" style="1772" customWidth="1"/>
    <col min="4867" max="4867" width="11.54296875" style="1772" customWidth="1"/>
    <col min="4868" max="5118" width="9.1796875" style="1772"/>
    <col min="5119" max="5119" width="37.54296875" style="1772" customWidth="1"/>
    <col min="5120" max="5120" width="11.1796875" style="1772" customWidth="1"/>
    <col min="5121" max="5121" width="7.81640625" style="1772" customWidth="1"/>
    <col min="5122" max="5122" width="12.7265625" style="1772" customWidth="1"/>
    <col min="5123" max="5123" width="11.54296875" style="1772" customWidth="1"/>
    <col min="5124" max="5374" width="9.1796875" style="1772"/>
    <col min="5375" max="5375" width="37.54296875" style="1772" customWidth="1"/>
    <col min="5376" max="5376" width="11.1796875" style="1772" customWidth="1"/>
    <col min="5377" max="5377" width="7.81640625" style="1772" customWidth="1"/>
    <col min="5378" max="5378" width="12.7265625" style="1772" customWidth="1"/>
    <col min="5379" max="5379" width="11.54296875" style="1772" customWidth="1"/>
    <col min="5380" max="5630" width="9.1796875" style="1772"/>
    <col min="5631" max="5631" width="37.54296875" style="1772" customWidth="1"/>
    <col min="5632" max="5632" width="11.1796875" style="1772" customWidth="1"/>
    <col min="5633" max="5633" width="7.81640625" style="1772" customWidth="1"/>
    <col min="5634" max="5634" width="12.7265625" style="1772" customWidth="1"/>
    <col min="5635" max="5635" width="11.54296875" style="1772" customWidth="1"/>
    <col min="5636" max="5886" width="9.1796875" style="1772"/>
    <col min="5887" max="5887" width="37.54296875" style="1772" customWidth="1"/>
    <col min="5888" max="5888" width="11.1796875" style="1772" customWidth="1"/>
    <col min="5889" max="5889" width="7.81640625" style="1772" customWidth="1"/>
    <col min="5890" max="5890" width="12.7265625" style="1772" customWidth="1"/>
    <col min="5891" max="5891" width="11.54296875" style="1772" customWidth="1"/>
    <col min="5892" max="6142" width="9.1796875" style="1772"/>
    <col min="6143" max="6143" width="37.54296875" style="1772" customWidth="1"/>
    <col min="6144" max="6144" width="11.1796875" style="1772" customWidth="1"/>
    <col min="6145" max="6145" width="7.81640625" style="1772" customWidth="1"/>
    <col min="6146" max="6146" width="12.7265625" style="1772" customWidth="1"/>
    <col min="6147" max="6147" width="11.54296875" style="1772" customWidth="1"/>
    <col min="6148" max="6398" width="9.1796875" style="1772"/>
    <col min="6399" max="6399" width="37.54296875" style="1772" customWidth="1"/>
    <col min="6400" max="6400" width="11.1796875" style="1772" customWidth="1"/>
    <col min="6401" max="6401" width="7.81640625" style="1772" customWidth="1"/>
    <col min="6402" max="6402" width="12.7265625" style="1772" customWidth="1"/>
    <col min="6403" max="6403" width="11.54296875" style="1772" customWidth="1"/>
    <col min="6404" max="6654" width="9.1796875" style="1772"/>
    <col min="6655" max="6655" width="37.54296875" style="1772" customWidth="1"/>
    <col min="6656" max="6656" width="11.1796875" style="1772" customWidth="1"/>
    <col min="6657" max="6657" width="7.81640625" style="1772" customWidth="1"/>
    <col min="6658" max="6658" width="12.7265625" style="1772" customWidth="1"/>
    <col min="6659" max="6659" width="11.54296875" style="1772" customWidth="1"/>
    <col min="6660" max="6910" width="9.1796875" style="1772"/>
    <col min="6911" max="6911" width="37.54296875" style="1772" customWidth="1"/>
    <col min="6912" max="6912" width="11.1796875" style="1772" customWidth="1"/>
    <col min="6913" max="6913" width="7.81640625" style="1772" customWidth="1"/>
    <col min="6914" max="6914" width="12.7265625" style="1772" customWidth="1"/>
    <col min="6915" max="6915" width="11.54296875" style="1772" customWidth="1"/>
    <col min="6916" max="7166" width="9.1796875" style="1772"/>
    <col min="7167" max="7167" width="37.54296875" style="1772" customWidth="1"/>
    <col min="7168" max="7168" width="11.1796875" style="1772" customWidth="1"/>
    <col min="7169" max="7169" width="7.81640625" style="1772" customWidth="1"/>
    <col min="7170" max="7170" width="12.7265625" style="1772" customWidth="1"/>
    <col min="7171" max="7171" width="11.54296875" style="1772" customWidth="1"/>
    <col min="7172" max="7422" width="9.1796875" style="1772"/>
    <col min="7423" max="7423" width="37.54296875" style="1772" customWidth="1"/>
    <col min="7424" max="7424" width="11.1796875" style="1772" customWidth="1"/>
    <col min="7425" max="7425" width="7.81640625" style="1772" customWidth="1"/>
    <col min="7426" max="7426" width="12.7265625" style="1772" customWidth="1"/>
    <col min="7427" max="7427" width="11.54296875" style="1772" customWidth="1"/>
    <col min="7428" max="7678" width="9.1796875" style="1772"/>
    <col min="7679" max="7679" width="37.54296875" style="1772" customWidth="1"/>
    <col min="7680" max="7680" width="11.1796875" style="1772" customWidth="1"/>
    <col min="7681" max="7681" width="7.81640625" style="1772" customWidth="1"/>
    <col min="7682" max="7682" width="12.7265625" style="1772" customWidth="1"/>
    <col min="7683" max="7683" width="11.54296875" style="1772" customWidth="1"/>
    <col min="7684" max="7934" width="9.1796875" style="1772"/>
    <col min="7935" max="7935" width="37.54296875" style="1772" customWidth="1"/>
    <col min="7936" max="7936" width="11.1796875" style="1772" customWidth="1"/>
    <col min="7937" max="7937" width="7.81640625" style="1772" customWidth="1"/>
    <col min="7938" max="7938" width="12.7265625" style="1772" customWidth="1"/>
    <col min="7939" max="7939" width="11.54296875" style="1772" customWidth="1"/>
    <col min="7940" max="8190" width="9.1796875" style="1772"/>
    <col min="8191" max="8191" width="37.54296875" style="1772" customWidth="1"/>
    <col min="8192" max="8192" width="11.1796875" style="1772" customWidth="1"/>
    <col min="8193" max="8193" width="7.81640625" style="1772" customWidth="1"/>
    <col min="8194" max="8194" width="12.7265625" style="1772" customWidth="1"/>
    <col min="8195" max="8195" width="11.54296875" style="1772" customWidth="1"/>
    <col min="8196" max="8446" width="9.1796875" style="1772"/>
    <col min="8447" max="8447" width="37.54296875" style="1772" customWidth="1"/>
    <col min="8448" max="8448" width="11.1796875" style="1772" customWidth="1"/>
    <col min="8449" max="8449" width="7.81640625" style="1772" customWidth="1"/>
    <col min="8450" max="8450" width="12.7265625" style="1772" customWidth="1"/>
    <col min="8451" max="8451" width="11.54296875" style="1772" customWidth="1"/>
    <col min="8452" max="8702" width="9.1796875" style="1772"/>
    <col min="8703" max="8703" width="37.54296875" style="1772" customWidth="1"/>
    <col min="8704" max="8704" width="11.1796875" style="1772" customWidth="1"/>
    <col min="8705" max="8705" width="7.81640625" style="1772" customWidth="1"/>
    <col min="8706" max="8706" width="12.7265625" style="1772" customWidth="1"/>
    <col min="8707" max="8707" width="11.54296875" style="1772" customWidth="1"/>
    <col min="8708" max="8958" width="9.1796875" style="1772"/>
    <col min="8959" max="8959" width="37.54296875" style="1772" customWidth="1"/>
    <col min="8960" max="8960" width="11.1796875" style="1772" customWidth="1"/>
    <col min="8961" max="8961" width="7.81640625" style="1772" customWidth="1"/>
    <col min="8962" max="8962" width="12.7265625" style="1772" customWidth="1"/>
    <col min="8963" max="8963" width="11.54296875" style="1772" customWidth="1"/>
    <col min="8964" max="9214" width="9.1796875" style="1772"/>
    <col min="9215" max="9215" width="37.54296875" style="1772" customWidth="1"/>
    <col min="9216" max="9216" width="11.1796875" style="1772" customWidth="1"/>
    <col min="9217" max="9217" width="7.81640625" style="1772" customWidth="1"/>
    <col min="9218" max="9218" width="12.7265625" style="1772" customWidth="1"/>
    <col min="9219" max="9219" width="11.54296875" style="1772" customWidth="1"/>
    <col min="9220" max="9470" width="9.1796875" style="1772"/>
    <col min="9471" max="9471" width="37.54296875" style="1772" customWidth="1"/>
    <col min="9472" max="9472" width="11.1796875" style="1772" customWidth="1"/>
    <col min="9473" max="9473" width="7.81640625" style="1772" customWidth="1"/>
    <col min="9474" max="9474" width="12.7265625" style="1772" customWidth="1"/>
    <col min="9475" max="9475" width="11.54296875" style="1772" customWidth="1"/>
    <col min="9476" max="9726" width="9.1796875" style="1772"/>
    <col min="9727" max="9727" width="37.54296875" style="1772" customWidth="1"/>
    <col min="9728" max="9728" width="11.1796875" style="1772" customWidth="1"/>
    <col min="9729" max="9729" width="7.81640625" style="1772" customWidth="1"/>
    <col min="9730" max="9730" width="12.7265625" style="1772" customWidth="1"/>
    <col min="9731" max="9731" width="11.54296875" style="1772" customWidth="1"/>
    <col min="9732" max="9982" width="9.1796875" style="1772"/>
    <col min="9983" max="9983" width="37.54296875" style="1772" customWidth="1"/>
    <col min="9984" max="9984" width="11.1796875" style="1772" customWidth="1"/>
    <col min="9985" max="9985" width="7.81640625" style="1772" customWidth="1"/>
    <col min="9986" max="9986" width="12.7265625" style="1772" customWidth="1"/>
    <col min="9987" max="9987" width="11.54296875" style="1772" customWidth="1"/>
    <col min="9988" max="10238" width="9.1796875" style="1772"/>
    <col min="10239" max="10239" width="37.54296875" style="1772" customWidth="1"/>
    <col min="10240" max="10240" width="11.1796875" style="1772" customWidth="1"/>
    <col min="10241" max="10241" width="7.81640625" style="1772" customWidth="1"/>
    <col min="10242" max="10242" width="12.7265625" style="1772" customWidth="1"/>
    <col min="10243" max="10243" width="11.54296875" style="1772" customWidth="1"/>
    <col min="10244" max="10494" width="9.1796875" style="1772"/>
    <col min="10495" max="10495" width="37.54296875" style="1772" customWidth="1"/>
    <col min="10496" max="10496" width="11.1796875" style="1772" customWidth="1"/>
    <col min="10497" max="10497" width="7.81640625" style="1772" customWidth="1"/>
    <col min="10498" max="10498" width="12.7265625" style="1772" customWidth="1"/>
    <col min="10499" max="10499" width="11.54296875" style="1772" customWidth="1"/>
    <col min="10500" max="10750" width="9.1796875" style="1772"/>
    <col min="10751" max="10751" width="37.54296875" style="1772" customWidth="1"/>
    <col min="10752" max="10752" width="11.1796875" style="1772" customWidth="1"/>
    <col min="10753" max="10753" width="7.81640625" style="1772" customWidth="1"/>
    <col min="10754" max="10754" width="12.7265625" style="1772" customWidth="1"/>
    <col min="10755" max="10755" width="11.54296875" style="1772" customWidth="1"/>
    <col min="10756" max="11006" width="9.1796875" style="1772"/>
    <col min="11007" max="11007" width="37.54296875" style="1772" customWidth="1"/>
    <col min="11008" max="11008" width="11.1796875" style="1772" customWidth="1"/>
    <col min="11009" max="11009" width="7.81640625" style="1772" customWidth="1"/>
    <col min="11010" max="11010" width="12.7265625" style="1772" customWidth="1"/>
    <col min="11011" max="11011" width="11.54296875" style="1772" customWidth="1"/>
    <col min="11012" max="11262" width="9.1796875" style="1772"/>
    <col min="11263" max="11263" width="37.54296875" style="1772" customWidth="1"/>
    <col min="11264" max="11264" width="11.1796875" style="1772" customWidth="1"/>
    <col min="11265" max="11265" width="7.81640625" style="1772" customWidth="1"/>
    <col min="11266" max="11266" width="12.7265625" style="1772" customWidth="1"/>
    <col min="11267" max="11267" width="11.54296875" style="1772" customWidth="1"/>
    <col min="11268" max="11518" width="9.1796875" style="1772"/>
    <col min="11519" max="11519" width="37.54296875" style="1772" customWidth="1"/>
    <col min="11520" max="11520" width="11.1796875" style="1772" customWidth="1"/>
    <col min="11521" max="11521" width="7.81640625" style="1772" customWidth="1"/>
    <col min="11522" max="11522" width="12.7265625" style="1772" customWidth="1"/>
    <col min="11523" max="11523" width="11.54296875" style="1772" customWidth="1"/>
    <col min="11524" max="11774" width="9.1796875" style="1772"/>
    <col min="11775" max="11775" width="37.54296875" style="1772" customWidth="1"/>
    <col min="11776" max="11776" width="11.1796875" style="1772" customWidth="1"/>
    <col min="11777" max="11777" width="7.81640625" style="1772" customWidth="1"/>
    <col min="11778" max="11778" width="12.7265625" style="1772" customWidth="1"/>
    <col min="11779" max="11779" width="11.54296875" style="1772" customWidth="1"/>
    <col min="11780" max="12030" width="9.1796875" style="1772"/>
    <col min="12031" max="12031" width="37.54296875" style="1772" customWidth="1"/>
    <col min="12032" max="12032" width="11.1796875" style="1772" customWidth="1"/>
    <col min="12033" max="12033" width="7.81640625" style="1772" customWidth="1"/>
    <col min="12034" max="12034" width="12.7265625" style="1772" customWidth="1"/>
    <col min="12035" max="12035" width="11.54296875" style="1772" customWidth="1"/>
    <col min="12036" max="12286" width="9.1796875" style="1772"/>
    <col min="12287" max="12287" width="37.54296875" style="1772" customWidth="1"/>
    <col min="12288" max="12288" width="11.1796875" style="1772" customWidth="1"/>
    <col min="12289" max="12289" width="7.81640625" style="1772" customWidth="1"/>
    <col min="12290" max="12290" width="12.7265625" style="1772" customWidth="1"/>
    <col min="12291" max="12291" width="11.54296875" style="1772" customWidth="1"/>
    <col min="12292" max="12542" width="9.1796875" style="1772"/>
    <col min="12543" max="12543" width="37.54296875" style="1772" customWidth="1"/>
    <col min="12544" max="12544" width="11.1796875" style="1772" customWidth="1"/>
    <col min="12545" max="12545" width="7.81640625" style="1772" customWidth="1"/>
    <col min="12546" max="12546" width="12.7265625" style="1772" customWidth="1"/>
    <col min="12547" max="12547" width="11.54296875" style="1772" customWidth="1"/>
    <col min="12548" max="12798" width="9.1796875" style="1772"/>
    <col min="12799" max="12799" width="37.54296875" style="1772" customWidth="1"/>
    <col min="12800" max="12800" width="11.1796875" style="1772" customWidth="1"/>
    <col min="12801" max="12801" width="7.81640625" style="1772" customWidth="1"/>
    <col min="12802" max="12802" width="12.7265625" style="1772" customWidth="1"/>
    <col min="12803" max="12803" width="11.54296875" style="1772" customWidth="1"/>
    <col min="12804" max="13054" width="9.1796875" style="1772"/>
    <col min="13055" max="13055" width="37.54296875" style="1772" customWidth="1"/>
    <col min="13056" max="13056" width="11.1796875" style="1772" customWidth="1"/>
    <col min="13057" max="13057" width="7.81640625" style="1772" customWidth="1"/>
    <col min="13058" max="13058" width="12.7265625" style="1772" customWidth="1"/>
    <col min="13059" max="13059" width="11.54296875" style="1772" customWidth="1"/>
    <col min="13060" max="13310" width="9.1796875" style="1772"/>
    <col min="13311" max="13311" width="37.54296875" style="1772" customWidth="1"/>
    <col min="13312" max="13312" width="11.1796875" style="1772" customWidth="1"/>
    <col min="13313" max="13313" width="7.81640625" style="1772" customWidth="1"/>
    <col min="13314" max="13314" width="12.7265625" style="1772" customWidth="1"/>
    <col min="13315" max="13315" width="11.54296875" style="1772" customWidth="1"/>
    <col min="13316" max="13566" width="9.1796875" style="1772"/>
    <col min="13567" max="13567" width="37.54296875" style="1772" customWidth="1"/>
    <col min="13568" max="13568" width="11.1796875" style="1772" customWidth="1"/>
    <col min="13569" max="13569" width="7.81640625" style="1772" customWidth="1"/>
    <col min="13570" max="13570" width="12.7265625" style="1772" customWidth="1"/>
    <col min="13571" max="13571" width="11.54296875" style="1772" customWidth="1"/>
    <col min="13572" max="13822" width="9.1796875" style="1772"/>
    <col min="13823" max="13823" width="37.54296875" style="1772" customWidth="1"/>
    <col min="13824" max="13824" width="11.1796875" style="1772" customWidth="1"/>
    <col min="13825" max="13825" width="7.81640625" style="1772" customWidth="1"/>
    <col min="13826" max="13826" width="12.7265625" style="1772" customWidth="1"/>
    <col min="13827" max="13827" width="11.54296875" style="1772" customWidth="1"/>
    <col min="13828" max="14078" width="9.1796875" style="1772"/>
    <col min="14079" max="14079" width="37.54296875" style="1772" customWidth="1"/>
    <col min="14080" max="14080" width="11.1796875" style="1772" customWidth="1"/>
    <col min="14081" max="14081" width="7.81640625" style="1772" customWidth="1"/>
    <col min="14082" max="14082" width="12.7265625" style="1772" customWidth="1"/>
    <col min="14083" max="14083" width="11.54296875" style="1772" customWidth="1"/>
    <col min="14084" max="14334" width="9.1796875" style="1772"/>
    <col min="14335" max="14335" width="37.54296875" style="1772" customWidth="1"/>
    <col min="14336" max="14336" width="11.1796875" style="1772" customWidth="1"/>
    <col min="14337" max="14337" width="7.81640625" style="1772" customWidth="1"/>
    <col min="14338" max="14338" width="12.7265625" style="1772" customWidth="1"/>
    <col min="14339" max="14339" width="11.54296875" style="1772" customWidth="1"/>
    <col min="14340" max="14590" width="9.1796875" style="1772"/>
    <col min="14591" max="14591" width="37.54296875" style="1772" customWidth="1"/>
    <col min="14592" max="14592" width="11.1796875" style="1772" customWidth="1"/>
    <col min="14593" max="14593" width="7.81640625" style="1772" customWidth="1"/>
    <col min="14594" max="14594" width="12.7265625" style="1772" customWidth="1"/>
    <col min="14595" max="14595" width="11.54296875" style="1772" customWidth="1"/>
    <col min="14596" max="14846" width="9.1796875" style="1772"/>
    <col min="14847" max="14847" width="37.54296875" style="1772" customWidth="1"/>
    <col min="14848" max="14848" width="11.1796875" style="1772" customWidth="1"/>
    <col min="14849" max="14849" width="7.81640625" style="1772" customWidth="1"/>
    <col min="14850" max="14850" width="12.7265625" style="1772" customWidth="1"/>
    <col min="14851" max="14851" width="11.54296875" style="1772" customWidth="1"/>
    <col min="14852" max="15102" width="9.1796875" style="1772"/>
    <col min="15103" max="15103" width="37.54296875" style="1772" customWidth="1"/>
    <col min="15104" max="15104" width="11.1796875" style="1772" customWidth="1"/>
    <col min="15105" max="15105" width="7.81640625" style="1772" customWidth="1"/>
    <col min="15106" max="15106" width="12.7265625" style="1772" customWidth="1"/>
    <col min="15107" max="15107" width="11.54296875" style="1772" customWidth="1"/>
    <col min="15108" max="15358" width="9.1796875" style="1772"/>
    <col min="15359" max="15359" width="37.54296875" style="1772" customWidth="1"/>
    <col min="15360" max="15360" width="11.1796875" style="1772" customWidth="1"/>
    <col min="15361" max="15361" width="7.81640625" style="1772" customWidth="1"/>
    <col min="15362" max="15362" width="12.7265625" style="1772" customWidth="1"/>
    <col min="15363" max="15363" width="11.54296875" style="1772" customWidth="1"/>
    <col min="15364" max="15614" width="9.1796875" style="1772"/>
    <col min="15615" max="15615" width="37.54296875" style="1772" customWidth="1"/>
    <col min="15616" max="15616" width="11.1796875" style="1772" customWidth="1"/>
    <col min="15617" max="15617" width="7.81640625" style="1772" customWidth="1"/>
    <col min="15618" max="15618" width="12.7265625" style="1772" customWidth="1"/>
    <col min="15619" max="15619" width="11.54296875" style="1772" customWidth="1"/>
    <col min="15620" max="15870" width="9.1796875" style="1772"/>
    <col min="15871" max="15871" width="37.54296875" style="1772" customWidth="1"/>
    <col min="15872" max="15872" width="11.1796875" style="1772" customWidth="1"/>
    <col min="15873" max="15873" width="7.81640625" style="1772" customWidth="1"/>
    <col min="15874" max="15874" width="12.7265625" style="1772" customWidth="1"/>
    <col min="15875" max="15875" width="11.54296875" style="1772" customWidth="1"/>
    <col min="15876" max="16126" width="9.1796875" style="1772"/>
    <col min="16127" max="16127" width="37.54296875" style="1772" customWidth="1"/>
    <col min="16128" max="16128" width="11.1796875" style="1772" customWidth="1"/>
    <col min="16129" max="16129" width="7.81640625" style="1772" customWidth="1"/>
    <col min="16130" max="16130" width="12.7265625" style="1772" customWidth="1"/>
    <col min="16131" max="16131" width="11.54296875" style="1772" customWidth="1"/>
    <col min="16132" max="16384" width="9.1796875" style="1772"/>
  </cols>
  <sheetData>
    <row r="1" spans="1:12" ht="12.5" x14ac:dyDescent="0.25">
      <c r="A1" s="371" t="s">
        <v>325</v>
      </c>
    </row>
    <row r="2" spans="1:12" ht="19.5" customHeight="1" x14ac:dyDescent="0.25">
      <c r="A2" s="1849" t="s">
        <v>1925</v>
      </c>
      <c r="B2" s="1849"/>
      <c r="C2" s="1849"/>
      <c r="D2" s="1849"/>
    </row>
    <row r="3" spans="1:12" ht="19.5" customHeight="1" x14ac:dyDescent="0.2">
      <c r="A3" s="2868" t="s">
        <v>1926</v>
      </c>
      <c r="B3" s="2868"/>
      <c r="C3" s="2868"/>
      <c r="D3" s="2868"/>
      <c r="E3" s="2881"/>
      <c r="F3" s="2881"/>
    </row>
    <row r="4" spans="1:12" s="31" customFormat="1" ht="12" customHeight="1" x14ac:dyDescent="0.25">
      <c r="A4" s="1809">
        <v>2024</v>
      </c>
      <c r="B4" s="1850"/>
      <c r="C4" s="1810"/>
      <c r="D4" s="1810"/>
      <c r="F4" s="1811" t="s">
        <v>1877</v>
      </c>
    </row>
    <row r="5" spans="1:12" s="31" customFormat="1" ht="11.15" customHeight="1" x14ac:dyDescent="0.25">
      <c r="A5" s="1812" t="s">
        <v>1847</v>
      </c>
      <c r="B5" s="2847" t="s">
        <v>4</v>
      </c>
      <c r="C5" s="2844" t="s">
        <v>1878</v>
      </c>
      <c r="D5" s="2874"/>
      <c r="E5" s="2875"/>
      <c r="F5" s="2844" t="s">
        <v>1870</v>
      </c>
    </row>
    <row r="6" spans="1:12" s="31" customFormat="1" ht="11.15" customHeight="1" x14ac:dyDescent="0.25">
      <c r="A6" s="1813"/>
      <c r="B6" s="2866"/>
      <c r="C6" s="2876"/>
      <c r="D6" s="2877"/>
      <c r="E6" s="2878"/>
      <c r="F6" s="2845"/>
    </row>
    <row r="7" spans="1:12" s="31" customFormat="1" ht="7.5" customHeight="1" x14ac:dyDescent="0.25">
      <c r="A7" s="1813"/>
      <c r="B7" s="2866"/>
      <c r="C7" s="2847" t="s">
        <v>4</v>
      </c>
      <c r="D7" s="2847" t="s">
        <v>1871</v>
      </c>
      <c r="E7" s="2847" t="s">
        <v>1880</v>
      </c>
      <c r="F7" s="2845"/>
    </row>
    <row r="8" spans="1:12" s="31" customFormat="1" ht="17.25" customHeight="1" x14ac:dyDescent="0.25">
      <c r="A8" s="1778" t="s">
        <v>638</v>
      </c>
      <c r="B8" s="2867"/>
      <c r="C8" s="2867"/>
      <c r="D8" s="2849"/>
      <c r="E8" s="2849"/>
      <c r="F8" s="2846"/>
      <c r="G8" s="1861"/>
      <c r="H8" s="1861"/>
      <c r="I8" s="1861"/>
      <c r="J8" s="1861"/>
      <c r="K8" s="1861"/>
      <c r="L8" s="1861"/>
    </row>
    <row r="9" spans="1:12" s="1789" customFormat="1" ht="21" customHeight="1" x14ac:dyDescent="0.25">
      <c r="A9" s="562" t="s">
        <v>14</v>
      </c>
      <c r="B9" s="1862">
        <v>12640.982</v>
      </c>
      <c r="C9" s="1862">
        <v>12156.887000000001</v>
      </c>
      <c r="D9" s="1862">
        <v>2961.047</v>
      </c>
      <c r="E9" s="1862">
        <v>9195.84</v>
      </c>
      <c r="F9" s="1862">
        <v>484.09500000000003</v>
      </c>
      <c r="G9" s="1817"/>
      <c r="H9" s="1817"/>
      <c r="I9" s="1817"/>
      <c r="J9" s="1817"/>
      <c r="K9" s="1817"/>
      <c r="L9" s="1817"/>
    </row>
    <row r="10" spans="1:12" s="1756" customFormat="1" ht="12" customHeight="1" x14ac:dyDescent="0.25">
      <c r="A10" s="1863" t="s">
        <v>1927</v>
      </c>
      <c r="B10" s="1864">
        <v>3778.9560000000001</v>
      </c>
      <c r="C10" s="1864">
        <v>3450.8989999999999</v>
      </c>
      <c r="D10" s="1864">
        <v>587.80200000000002</v>
      </c>
      <c r="E10" s="1864">
        <v>2863.0970000000002</v>
      </c>
      <c r="F10" s="1864">
        <v>328.05700000000002</v>
      </c>
    </row>
    <row r="11" spans="1:12" s="1756" customFormat="1" ht="23.25" customHeight="1" x14ac:dyDescent="0.25">
      <c r="A11" s="1865" t="s">
        <v>1928</v>
      </c>
      <c r="B11" s="1862">
        <v>6399.9229999999998</v>
      </c>
      <c r="C11" s="1862">
        <v>6359.8620000000001</v>
      </c>
      <c r="D11" s="1862">
        <v>1714.6189999999999</v>
      </c>
      <c r="E11" s="1862">
        <v>4645.2430000000004</v>
      </c>
      <c r="F11" s="1862">
        <v>40.061</v>
      </c>
      <c r="G11" s="1851"/>
    </row>
    <row r="12" spans="1:12" s="1756" customFormat="1" ht="12" customHeight="1" x14ac:dyDescent="0.25">
      <c r="A12" s="1863" t="s">
        <v>1929</v>
      </c>
      <c r="B12" s="1864">
        <v>2462.1030000000001</v>
      </c>
      <c r="C12" s="1864">
        <v>2346.1260000000002</v>
      </c>
      <c r="D12" s="1864">
        <v>658.62599999999998</v>
      </c>
      <c r="E12" s="1864">
        <v>1687.5</v>
      </c>
      <c r="F12" s="1864">
        <v>115.977</v>
      </c>
      <c r="G12" s="1851"/>
    </row>
    <row r="13" spans="1:12" s="1789" customFormat="1" ht="21" customHeight="1" x14ac:dyDescent="0.25">
      <c r="A13" s="1866" t="s">
        <v>15</v>
      </c>
      <c r="B13" s="1862">
        <v>12200.43</v>
      </c>
      <c r="C13" s="1862">
        <v>11730.429</v>
      </c>
      <c r="D13" s="1862">
        <v>2794.5169999999998</v>
      </c>
      <c r="E13" s="1862">
        <v>8935.9120000000003</v>
      </c>
      <c r="F13" s="1862">
        <v>470.00099999999998</v>
      </c>
      <c r="G13" s="1851"/>
      <c r="H13" s="1851"/>
      <c r="I13" s="1842"/>
    </row>
    <row r="14" spans="1:12" s="1756" customFormat="1" ht="12" customHeight="1" x14ac:dyDescent="0.25">
      <c r="A14" s="30" t="s">
        <v>1927</v>
      </c>
      <c r="B14" s="1864">
        <v>3635.9839999999999</v>
      </c>
      <c r="C14" s="1864">
        <v>3309.5320000000002</v>
      </c>
      <c r="D14" s="1864">
        <v>521.19000000000005</v>
      </c>
      <c r="E14" s="1864">
        <v>2788.3420000000001</v>
      </c>
      <c r="F14" s="1864">
        <v>326.452</v>
      </c>
      <c r="G14" s="1851"/>
      <c r="H14" s="1851"/>
      <c r="I14" s="1842"/>
    </row>
    <row r="15" spans="1:12" s="1756" customFormat="1" ht="23.25" customHeight="1" x14ac:dyDescent="0.25">
      <c r="A15" s="1869" t="s">
        <v>1928</v>
      </c>
      <c r="B15" s="1862">
        <v>6131.32</v>
      </c>
      <c r="C15" s="1862">
        <v>6103.7479999999996</v>
      </c>
      <c r="D15" s="1862">
        <v>1631.354</v>
      </c>
      <c r="E15" s="1862">
        <v>4472.3940000000002</v>
      </c>
      <c r="F15" s="1862">
        <v>27.571999999999999</v>
      </c>
      <c r="G15" s="1851"/>
      <c r="H15" s="1851"/>
      <c r="I15" s="1842"/>
    </row>
    <row r="16" spans="1:12" s="1756" customFormat="1" ht="12" customHeight="1" x14ac:dyDescent="0.25">
      <c r="A16" s="30" t="s">
        <v>1929</v>
      </c>
      <c r="B16" s="1864">
        <v>2433.1260000000002</v>
      </c>
      <c r="C16" s="1864">
        <v>2317.1489999999999</v>
      </c>
      <c r="D16" s="1864">
        <v>641.97299999999996</v>
      </c>
      <c r="E16" s="1864">
        <v>1675.1759999999999</v>
      </c>
      <c r="F16" s="1864">
        <v>115.977</v>
      </c>
      <c r="G16" s="1851"/>
      <c r="H16" s="1851"/>
      <c r="I16" s="1842"/>
    </row>
    <row r="17" spans="1:9" s="1789" customFormat="1" ht="21" customHeight="1" x14ac:dyDescent="0.25">
      <c r="A17" s="1866" t="s">
        <v>531</v>
      </c>
      <c r="B17" s="1862">
        <v>3293.9540000000002</v>
      </c>
      <c r="C17" s="1862">
        <v>3193.489</v>
      </c>
      <c r="D17" s="1862">
        <v>158.42500000000001</v>
      </c>
      <c r="E17" s="1862">
        <v>3035.0639999999999</v>
      </c>
      <c r="F17" s="1862">
        <v>100.465</v>
      </c>
      <c r="G17" s="1851"/>
      <c r="H17" s="1851"/>
      <c r="I17" s="1842"/>
    </row>
    <row r="18" spans="1:9" s="31" customFormat="1" ht="12" customHeight="1" x14ac:dyDescent="0.25">
      <c r="A18" s="30" t="s">
        <v>1927</v>
      </c>
      <c r="B18" s="1864">
        <v>1353.36</v>
      </c>
      <c r="C18" s="1864">
        <v>1260.893</v>
      </c>
      <c r="D18" s="1868">
        <v>23.948</v>
      </c>
      <c r="E18" s="1868">
        <v>1236.9449999999999</v>
      </c>
      <c r="F18" s="1864">
        <v>92.466999999999999</v>
      </c>
      <c r="G18" s="1851"/>
      <c r="H18" s="1851"/>
      <c r="I18" s="1842"/>
    </row>
    <row r="19" spans="1:9" s="31" customFormat="1" ht="23.25" customHeight="1" x14ac:dyDescent="0.25">
      <c r="A19" s="1869" t="s">
        <v>1928</v>
      </c>
      <c r="B19" s="1862">
        <v>1038.0129999999999</v>
      </c>
      <c r="C19" s="1862">
        <v>1030.0150000000001</v>
      </c>
      <c r="D19" s="1862">
        <v>132.99299999999999</v>
      </c>
      <c r="E19" s="1862">
        <v>897.02200000000005</v>
      </c>
      <c r="F19" s="1862">
        <v>7.9980000000000002</v>
      </c>
      <c r="G19" s="1851"/>
      <c r="H19" s="1851"/>
      <c r="I19" s="1842"/>
    </row>
    <row r="20" spans="1:9" s="31" customFormat="1" ht="12" customHeight="1" x14ac:dyDescent="0.25">
      <c r="A20" s="30" t="s">
        <v>1929</v>
      </c>
      <c r="B20" s="1864">
        <v>902.58100000000002</v>
      </c>
      <c r="C20" s="1864">
        <v>902.58100000000002</v>
      </c>
      <c r="D20" s="1868">
        <v>1.484</v>
      </c>
      <c r="E20" s="1868">
        <v>901.09699999999998</v>
      </c>
      <c r="F20" s="1864">
        <v>0</v>
      </c>
      <c r="G20" s="1851"/>
      <c r="H20" s="1851"/>
      <c r="I20" s="1842"/>
    </row>
    <row r="21" spans="1:9" s="1789" customFormat="1" ht="21" customHeight="1" x14ac:dyDescent="0.25">
      <c r="A21" s="1866" t="s">
        <v>532</v>
      </c>
      <c r="B21" s="1862">
        <v>1697.8710000000001</v>
      </c>
      <c r="C21" s="1862">
        <v>1572.8520000000001</v>
      </c>
      <c r="D21" s="1862">
        <v>227.08199999999999</v>
      </c>
      <c r="E21" s="1862">
        <v>1345.77</v>
      </c>
      <c r="F21" s="1862">
        <v>125.01900000000001</v>
      </c>
      <c r="G21" s="1851"/>
      <c r="H21" s="1851"/>
      <c r="I21" s="1842"/>
    </row>
    <row r="22" spans="1:9" s="31" customFormat="1" ht="12" customHeight="1" x14ac:dyDescent="0.25">
      <c r="A22" s="30" t="s">
        <v>1927</v>
      </c>
      <c r="B22" s="1864">
        <v>566.19899999999996</v>
      </c>
      <c r="C22" s="1864">
        <v>462.71600000000001</v>
      </c>
      <c r="D22" s="1868">
        <v>19.279</v>
      </c>
      <c r="E22" s="1868">
        <v>443.43700000000001</v>
      </c>
      <c r="F22" s="1864">
        <v>103.483</v>
      </c>
      <c r="G22" s="1851"/>
      <c r="H22" s="1851"/>
      <c r="I22" s="1842"/>
    </row>
    <row r="23" spans="1:9" s="31" customFormat="1" ht="23.25" customHeight="1" x14ac:dyDescent="0.25">
      <c r="A23" s="1869" t="s">
        <v>1928</v>
      </c>
      <c r="B23" s="1862">
        <v>690.78200000000004</v>
      </c>
      <c r="C23" s="1862">
        <v>675.17399999999998</v>
      </c>
      <c r="D23" s="1870">
        <v>92.137</v>
      </c>
      <c r="E23" s="1870">
        <v>583.03700000000003</v>
      </c>
      <c r="F23" s="1879">
        <v>15.608000000000001</v>
      </c>
      <c r="G23" s="1851"/>
      <c r="H23" s="1851"/>
      <c r="I23" s="1842"/>
    </row>
    <row r="24" spans="1:9" s="31" customFormat="1" ht="12" customHeight="1" x14ac:dyDescent="0.25">
      <c r="A24" s="30" t="s">
        <v>1929</v>
      </c>
      <c r="B24" s="1864">
        <v>440.89</v>
      </c>
      <c r="C24" s="1864">
        <v>434.96199999999999</v>
      </c>
      <c r="D24" s="1868">
        <v>115.666</v>
      </c>
      <c r="E24" s="1868">
        <v>319.29599999999999</v>
      </c>
      <c r="F24" s="1829">
        <v>5.9279999999999999</v>
      </c>
      <c r="G24" s="1851"/>
      <c r="H24" s="1851"/>
      <c r="I24" s="1842"/>
    </row>
    <row r="25" spans="1:9" s="31" customFormat="1" ht="21" customHeight="1" x14ac:dyDescent="0.25">
      <c r="A25" s="1880" t="s">
        <v>533</v>
      </c>
      <c r="B25" s="1864">
        <v>1134.4559999999999</v>
      </c>
      <c r="C25" s="1864">
        <v>1112.682</v>
      </c>
      <c r="D25" s="1864">
        <v>530.79399999999998</v>
      </c>
      <c r="E25" s="1864">
        <v>581.88800000000003</v>
      </c>
      <c r="F25" s="1829">
        <v>21.774000000000001</v>
      </c>
      <c r="G25" s="1851"/>
      <c r="H25" s="1851"/>
      <c r="I25" s="1842"/>
    </row>
    <row r="26" spans="1:9" s="31" customFormat="1" ht="12" customHeight="1" x14ac:dyDescent="0.25">
      <c r="A26" s="30" t="s">
        <v>1927</v>
      </c>
      <c r="B26" s="1864">
        <v>362.512</v>
      </c>
      <c r="C26" s="1864">
        <v>340.738</v>
      </c>
      <c r="D26" s="1868">
        <v>250.98400000000001</v>
      </c>
      <c r="E26" s="1868">
        <v>89.754000000000005</v>
      </c>
      <c r="F26" s="1829">
        <v>21.774000000000001</v>
      </c>
      <c r="G26" s="1851"/>
      <c r="H26" s="1851"/>
      <c r="I26" s="1842"/>
    </row>
    <row r="27" spans="1:9" s="31" customFormat="1" ht="12" customHeight="1" x14ac:dyDescent="0.25">
      <c r="A27" s="1869" t="s">
        <v>1928</v>
      </c>
      <c r="B27" s="1864">
        <v>567.52200000000005</v>
      </c>
      <c r="C27" s="1864">
        <v>567.52200000000005</v>
      </c>
      <c r="D27" s="1868">
        <v>133.941</v>
      </c>
      <c r="E27" s="1868">
        <v>433.58100000000002</v>
      </c>
      <c r="F27" s="1829">
        <v>0</v>
      </c>
      <c r="G27" s="1851"/>
      <c r="H27" s="1851"/>
      <c r="I27" s="1842"/>
    </row>
    <row r="28" spans="1:9" s="31" customFormat="1" ht="12" customHeight="1" x14ac:dyDescent="0.25">
      <c r="A28" s="30" t="s">
        <v>1929</v>
      </c>
      <c r="B28" s="1864">
        <v>204.422</v>
      </c>
      <c r="C28" s="1864">
        <v>204.422</v>
      </c>
      <c r="D28" s="1868">
        <v>145.869</v>
      </c>
      <c r="E28" s="1868">
        <v>58.552999999999997</v>
      </c>
      <c r="F28" s="1829">
        <v>0</v>
      </c>
      <c r="G28" s="1851"/>
      <c r="H28" s="1851"/>
      <c r="I28" s="1842"/>
    </row>
    <row r="29" spans="1:9" s="1789" customFormat="1" ht="21" customHeight="1" x14ac:dyDescent="0.25">
      <c r="A29" s="1866" t="s">
        <v>534</v>
      </c>
      <c r="B29" s="1862">
        <v>1790.375</v>
      </c>
      <c r="C29" s="1862">
        <v>1643.826</v>
      </c>
      <c r="D29" s="1862">
        <v>393.27100000000002</v>
      </c>
      <c r="E29" s="1862">
        <v>1250.5550000000001</v>
      </c>
      <c r="F29" s="1862">
        <v>146.54900000000001</v>
      </c>
      <c r="G29" s="1851"/>
      <c r="H29" s="1851"/>
      <c r="I29" s="1842"/>
    </row>
    <row r="30" spans="1:9" s="31" customFormat="1" ht="12" customHeight="1" x14ac:dyDescent="0.25">
      <c r="A30" s="30" t="s">
        <v>1927</v>
      </c>
      <c r="B30" s="1864">
        <v>697.82799999999997</v>
      </c>
      <c r="C30" s="1864">
        <v>664.52200000000005</v>
      </c>
      <c r="D30" s="1868">
        <v>81.209000000000003</v>
      </c>
      <c r="E30" s="1868">
        <v>583.31299999999999</v>
      </c>
      <c r="F30" s="1864">
        <v>33.305999999999997</v>
      </c>
      <c r="G30" s="1851"/>
      <c r="H30" s="1851"/>
      <c r="I30" s="1842"/>
    </row>
    <row r="31" spans="1:9" s="31" customFormat="1" ht="23.25" customHeight="1" x14ac:dyDescent="0.25">
      <c r="A31" s="1869" t="s">
        <v>1928</v>
      </c>
      <c r="B31" s="1862">
        <v>699.00599999999997</v>
      </c>
      <c r="C31" s="1862">
        <v>695.81200000000001</v>
      </c>
      <c r="D31" s="1870">
        <v>169.065</v>
      </c>
      <c r="E31" s="1870">
        <v>526.74699999999996</v>
      </c>
      <c r="F31" s="1871">
        <v>3.194</v>
      </c>
      <c r="G31" s="1851"/>
      <c r="H31" s="1851"/>
      <c r="I31" s="1842"/>
    </row>
    <row r="32" spans="1:9" s="31" customFormat="1" ht="12" customHeight="1" x14ac:dyDescent="0.25">
      <c r="A32" s="30" t="s">
        <v>1929</v>
      </c>
      <c r="B32" s="1864">
        <v>393.541</v>
      </c>
      <c r="C32" s="1864">
        <v>283.49200000000002</v>
      </c>
      <c r="D32" s="1868">
        <v>142.99700000000001</v>
      </c>
      <c r="E32" s="1868">
        <v>140.495</v>
      </c>
      <c r="F32" s="1864">
        <v>110.04900000000001</v>
      </c>
      <c r="G32" s="1851"/>
      <c r="H32" s="1851"/>
      <c r="I32" s="1842"/>
    </row>
    <row r="33" spans="1:9" s="31" customFormat="1" ht="21" customHeight="1" x14ac:dyDescent="0.25">
      <c r="A33" s="1643" t="s">
        <v>535</v>
      </c>
      <c r="B33" s="1864">
        <v>2238.27</v>
      </c>
      <c r="C33" s="1864">
        <v>2217.9920000000002</v>
      </c>
      <c r="D33" s="1864">
        <v>846.75599999999997</v>
      </c>
      <c r="E33" s="1864">
        <v>1371.2360000000001</v>
      </c>
      <c r="F33" s="1864">
        <v>20.277999999999999</v>
      </c>
      <c r="G33" s="1851"/>
      <c r="H33" s="1851"/>
      <c r="I33" s="1842"/>
    </row>
    <row r="34" spans="1:9" s="31" customFormat="1" ht="12" customHeight="1" x14ac:dyDescent="0.25">
      <c r="A34" s="30" t="s">
        <v>1927</v>
      </c>
      <c r="B34" s="1864">
        <v>265.07299999999998</v>
      </c>
      <c r="C34" s="1864">
        <v>244.79499999999999</v>
      </c>
      <c r="D34" s="1868">
        <v>131.709</v>
      </c>
      <c r="E34" s="1868">
        <v>113.086</v>
      </c>
      <c r="F34" s="1864">
        <v>20.277999999999999</v>
      </c>
      <c r="G34" s="1851"/>
      <c r="H34" s="1851"/>
      <c r="I34" s="1842"/>
    </row>
    <row r="35" spans="1:9" s="31" customFormat="1" ht="12" customHeight="1" x14ac:dyDescent="0.25">
      <c r="A35" s="1869" t="s">
        <v>1928</v>
      </c>
      <c r="B35" s="1864">
        <v>1918.4849999999999</v>
      </c>
      <c r="C35" s="1864">
        <v>1918.4849999999999</v>
      </c>
      <c r="D35" s="1868">
        <v>715.04700000000003</v>
      </c>
      <c r="E35" s="1868">
        <v>1203.4380000000001</v>
      </c>
      <c r="F35" s="1864">
        <v>0</v>
      </c>
      <c r="G35" s="1851"/>
      <c r="H35" s="1851"/>
      <c r="I35" s="1842"/>
    </row>
    <row r="36" spans="1:9" s="31" customFormat="1" ht="12" customHeight="1" x14ac:dyDescent="0.25">
      <c r="A36" s="30" t="s">
        <v>1929</v>
      </c>
      <c r="B36" s="1864">
        <v>54.712000000000003</v>
      </c>
      <c r="C36" s="1864">
        <v>54.712000000000003</v>
      </c>
      <c r="D36" s="1868">
        <v>0</v>
      </c>
      <c r="E36" s="1868">
        <v>54.712000000000003</v>
      </c>
      <c r="F36" s="1864">
        <v>0</v>
      </c>
      <c r="G36" s="1851"/>
      <c r="H36" s="1851"/>
      <c r="I36" s="1842"/>
    </row>
    <row r="37" spans="1:9" s="74" customFormat="1" ht="21" customHeight="1" x14ac:dyDescent="0.25">
      <c r="A37" s="562" t="s">
        <v>536</v>
      </c>
      <c r="B37" s="1862">
        <v>1459.6590000000001</v>
      </c>
      <c r="C37" s="1862">
        <v>1429.29</v>
      </c>
      <c r="D37" s="1862">
        <v>551.52599999999995</v>
      </c>
      <c r="E37" s="1862">
        <v>877.76400000000001</v>
      </c>
      <c r="F37" s="1862">
        <v>30.369</v>
      </c>
      <c r="G37" s="1851"/>
      <c r="H37" s="1851"/>
      <c r="I37" s="1842"/>
    </row>
    <row r="38" spans="1:9" s="31" customFormat="1" ht="12" customHeight="1" x14ac:dyDescent="0.25">
      <c r="A38" s="30" t="s">
        <v>1927</v>
      </c>
      <c r="B38" s="1864">
        <v>179.821</v>
      </c>
      <c r="C38" s="1864">
        <v>149.452</v>
      </c>
      <c r="D38" s="1868">
        <v>14.061</v>
      </c>
      <c r="E38" s="1868">
        <v>135.39099999999999</v>
      </c>
      <c r="F38" s="1864">
        <v>30.369</v>
      </c>
      <c r="G38" s="1851"/>
      <c r="H38" s="1851"/>
      <c r="I38" s="1842"/>
    </row>
    <row r="39" spans="1:9" s="31" customFormat="1" ht="23.25" customHeight="1" x14ac:dyDescent="0.25">
      <c r="A39" s="1869" t="s">
        <v>1928</v>
      </c>
      <c r="B39" s="1862">
        <v>923.03800000000001</v>
      </c>
      <c r="C39" s="1862">
        <v>923.03800000000001</v>
      </c>
      <c r="D39" s="1870">
        <v>301.50799999999998</v>
      </c>
      <c r="E39" s="1870">
        <v>621.53</v>
      </c>
      <c r="F39" s="1879">
        <v>0</v>
      </c>
      <c r="G39" s="1851"/>
      <c r="H39" s="1851"/>
      <c r="I39" s="1842"/>
    </row>
    <row r="40" spans="1:9" s="31" customFormat="1" ht="12" customHeight="1" x14ac:dyDescent="0.25">
      <c r="A40" s="30" t="s">
        <v>1929</v>
      </c>
      <c r="B40" s="1864">
        <v>356.8</v>
      </c>
      <c r="C40" s="1864">
        <v>356.8</v>
      </c>
      <c r="D40" s="1868">
        <v>235.95699999999999</v>
      </c>
      <c r="E40" s="1868">
        <v>120.843</v>
      </c>
      <c r="F40" s="1864">
        <v>0</v>
      </c>
      <c r="G40" s="1851"/>
      <c r="H40" s="1851"/>
      <c r="I40" s="1842"/>
    </row>
    <row r="41" spans="1:9" s="74" customFormat="1" ht="21" customHeight="1" x14ac:dyDescent="0.25">
      <c r="A41" s="1866" t="s">
        <v>537</v>
      </c>
      <c r="B41" s="1862">
        <v>585.84500000000003</v>
      </c>
      <c r="C41" s="1862">
        <v>560.298</v>
      </c>
      <c r="D41" s="1862">
        <v>86.662999999999997</v>
      </c>
      <c r="E41" s="1862">
        <v>473.63499999999999</v>
      </c>
      <c r="F41" s="1862">
        <v>25.547000000000001</v>
      </c>
      <c r="G41" s="1851"/>
      <c r="H41" s="1851"/>
      <c r="I41" s="1842"/>
    </row>
    <row r="42" spans="1:9" s="31" customFormat="1" ht="12" customHeight="1" x14ac:dyDescent="0.25">
      <c r="A42" s="30" t="s">
        <v>1927</v>
      </c>
      <c r="B42" s="1862">
        <v>211.191</v>
      </c>
      <c r="C42" s="1862">
        <v>186.416</v>
      </c>
      <c r="D42" s="1870">
        <v>0</v>
      </c>
      <c r="E42" s="1870">
        <v>186.416</v>
      </c>
      <c r="F42" s="1862">
        <v>24.774999999999999</v>
      </c>
      <c r="G42" s="1851"/>
      <c r="H42" s="1851"/>
      <c r="I42" s="1842"/>
    </row>
    <row r="43" spans="1:9" s="31" customFormat="1" ht="23.25" customHeight="1" x14ac:dyDescent="0.25">
      <c r="A43" s="1869" t="s">
        <v>1928</v>
      </c>
      <c r="B43" s="1862">
        <v>294.47399999999999</v>
      </c>
      <c r="C43" s="1862">
        <v>293.702</v>
      </c>
      <c r="D43" s="1870">
        <v>86.662999999999997</v>
      </c>
      <c r="E43" s="1870">
        <v>207.03899999999999</v>
      </c>
      <c r="F43" s="1862">
        <v>0.77200000000000002</v>
      </c>
      <c r="G43" s="1851"/>
      <c r="H43" s="1851"/>
      <c r="I43" s="1842"/>
    </row>
    <row r="44" spans="1:9" s="31" customFormat="1" ht="12" customHeight="1" x14ac:dyDescent="0.25">
      <c r="A44" s="30" t="s">
        <v>1929</v>
      </c>
      <c r="B44" s="1864">
        <v>80.180000000000007</v>
      </c>
      <c r="C44" s="1864">
        <v>80.180000000000007</v>
      </c>
      <c r="D44" s="1868">
        <v>0</v>
      </c>
      <c r="E44" s="1868">
        <v>80.180000000000007</v>
      </c>
      <c r="F44" s="1864">
        <v>0</v>
      </c>
      <c r="G44" s="1851"/>
      <c r="H44" s="1851"/>
      <c r="I44" s="1842"/>
    </row>
    <row r="45" spans="1:9" s="74" customFormat="1" ht="21" customHeight="1" x14ac:dyDescent="0.25">
      <c r="A45" s="1866" t="s">
        <v>1919</v>
      </c>
      <c r="B45" s="1862">
        <v>359.91500000000002</v>
      </c>
      <c r="C45" s="1862">
        <v>345.82100000000003</v>
      </c>
      <c r="D45" s="1862">
        <v>166.53</v>
      </c>
      <c r="E45" s="1862">
        <v>179.291</v>
      </c>
      <c r="F45" s="1881">
        <v>14.093999999999999</v>
      </c>
      <c r="G45" s="1851"/>
      <c r="H45" s="1851"/>
      <c r="I45" s="1842"/>
    </row>
    <row r="46" spans="1:9" s="31" customFormat="1" ht="12" customHeight="1" x14ac:dyDescent="0.25">
      <c r="A46" s="30" t="s">
        <v>1927</v>
      </c>
      <c r="B46" s="1864">
        <v>110.806</v>
      </c>
      <c r="C46" s="1864">
        <v>109.20099999999999</v>
      </c>
      <c r="D46" s="1868">
        <v>66.611999999999995</v>
      </c>
      <c r="E46" s="1868">
        <v>42.588999999999999</v>
      </c>
      <c r="F46" s="1882">
        <v>1.605</v>
      </c>
      <c r="G46" s="1851"/>
      <c r="H46" s="1851"/>
      <c r="I46" s="1842"/>
    </row>
    <row r="47" spans="1:9" s="31" customFormat="1" ht="23.25" customHeight="1" x14ac:dyDescent="0.25">
      <c r="A47" s="1869" t="s">
        <v>1928</v>
      </c>
      <c r="B47" s="1862">
        <v>220.13200000000001</v>
      </c>
      <c r="C47" s="1862">
        <v>207.643</v>
      </c>
      <c r="D47" s="1870">
        <v>83.265000000000001</v>
      </c>
      <c r="E47" s="1870">
        <v>124.378</v>
      </c>
      <c r="F47" s="1862">
        <v>12.489000000000001</v>
      </c>
      <c r="G47" s="1851"/>
      <c r="H47" s="1851"/>
      <c r="I47" s="1842"/>
    </row>
    <row r="48" spans="1:9" s="31" customFormat="1" ht="12" customHeight="1" x14ac:dyDescent="0.25">
      <c r="A48" s="30" t="s">
        <v>1929</v>
      </c>
      <c r="B48" s="1864">
        <v>28.977</v>
      </c>
      <c r="C48" s="1864">
        <v>28.977</v>
      </c>
      <c r="D48" s="1868">
        <v>16.652999999999999</v>
      </c>
      <c r="E48" s="1868">
        <v>12.324</v>
      </c>
      <c r="F48" s="1654">
        <v>0</v>
      </c>
      <c r="G48" s="1851"/>
      <c r="H48" s="1851"/>
      <c r="I48" s="1842"/>
    </row>
    <row r="49" spans="1:9" s="31" customFormat="1" ht="21" customHeight="1" x14ac:dyDescent="0.25">
      <c r="A49" s="1866" t="s">
        <v>1920</v>
      </c>
      <c r="B49" s="1862">
        <v>80.637</v>
      </c>
      <c r="C49" s="1862">
        <v>80.637</v>
      </c>
      <c r="D49" s="1862">
        <v>0</v>
      </c>
      <c r="E49" s="1862">
        <v>80.637</v>
      </c>
      <c r="F49" s="1862">
        <v>0</v>
      </c>
      <c r="G49" s="1851"/>
      <c r="H49" s="1851"/>
      <c r="I49" s="1842"/>
    </row>
    <row r="50" spans="1:9" s="31" customFormat="1" ht="12" customHeight="1" x14ac:dyDescent="0.25">
      <c r="A50" s="30" t="s">
        <v>1927</v>
      </c>
      <c r="B50" s="1864">
        <v>32.165999999999997</v>
      </c>
      <c r="C50" s="1864">
        <v>32.165999999999997</v>
      </c>
      <c r="D50" s="1868">
        <v>0</v>
      </c>
      <c r="E50" s="1868">
        <v>32.165999999999997</v>
      </c>
      <c r="F50" s="1864">
        <v>0</v>
      </c>
      <c r="G50" s="1851"/>
      <c r="H50" s="1851"/>
      <c r="I50" s="1842"/>
    </row>
    <row r="51" spans="1:9" s="31" customFormat="1" ht="23.25" customHeight="1" x14ac:dyDescent="0.25">
      <c r="A51" s="1883" t="s">
        <v>1928</v>
      </c>
      <c r="B51" s="1862">
        <v>48.470999999999997</v>
      </c>
      <c r="C51" s="1862">
        <v>48.470999999999997</v>
      </c>
      <c r="D51" s="1870">
        <v>0</v>
      </c>
      <c r="E51" s="1870">
        <v>48.470999999999997</v>
      </c>
      <c r="F51" s="1862">
        <v>0</v>
      </c>
      <c r="G51" s="1851"/>
      <c r="H51" s="1851"/>
      <c r="I51" s="1842"/>
    </row>
    <row r="52" spans="1:9" s="31" customFormat="1" ht="12" customHeight="1" x14ac:dyDescent="0.25">
      <c r="A52" s="30" t="s">
        <v>1929</v>
      </c>
      <c r="B52" s="1862">
        <v>0</v>
      </c>
      <c r="C52" s="1862">
        <v>0</v>
      </c>
      <c r="D52" s="1870">
        <v>0</v>
      </c>
      <c r="E52" s="1870">
        <v>0</v>
      </c>
      <c r="F52" s="1862">
        <v>0</v>
      </c>
      <c r="G52" s="1851"/>
      <c r="H52" s="1851"/>
      <c r="I52" s="1842"/>
    </row>
    <row r="53" spans="1:9" s="31" customFormat="1" ht="3" customHeight="1" thickBot="1" x14ac:dyDescent="0.3">
      <c r="A53" s="1655"/>
      <c r="B53" s="1655"/>
      <c r="C53" s="1655"/>
      <c r="D53" s="1655"/>
      <c r="E53" s="1655"/>
      <c r="F53" s="1878"/>
      <c r="G53" s="1851"/>
      <c r="H53" s="1851"/>
      <c r="I53" s="1842"/>
    </row>
    <row r="54" spans="1:9" s="31" customFormat="1" ht="15.75" customHeight="1" thickTop="1" x14ac:dyDescent="0.25">
      <c r="A54" s="1658" t="s">
        <v>1873</v>
      </c>
      <c r="B54" s="1658"/>
      <c r="C54" s="1658"/>
      <c r="D54" s="1658"/>
      <c r="E54" s="113"/>
      <c r="F54" s="1756"/>
    </row>
    <row r="55" spans="1:9" ht="14.25" customHeight="1" x14ac:dyDescent="0.25">
      <c r="A55" s="1833" t="s">
        <v>304</v>
      </c>
      <c r="B55" s="1764"/>
      <c r="C55" s="1764"/>
      <c r="D55" s="1764"/>
    </row>
    <row r="56" spans="1:9" ht="25.5" customHeight="1" x14ac:dyDescent="0.2">
      <c r="A56" s="2872" t="s">
        <v>1894</v>
      </c>
      <c r="B56" s="2872"/>
      <c r="C56" s="2872"/>
      <c r="D56" s="2872"/>
      <c r="E56" s="2872"/>
      <c r="F56" s="2872"/>
    </row>
    <row r="57" spans="1:9" x14ac:dyDescent="0.25">
      <c r="A57" s="1764"/>
      <c r="B57" s="1764"/>
      <c r="C57" s="1764"/>
      <c r="D57" s="1764"/>
    </row>
    <row r="58" spans="1:9" x14ac:dyDescent="0.25">
      <c r="A58" s="1764"/>
      <c r="B58" s="1764"/>
      <c r="C58" s="1764"/>
      <c r="D58" s="1764"/>
    </row>
    <row r="59" spans="1:9" x14ac:dyDescent="0.25">
      <c r="A59" s="1764"/>
      <c r="B59" s="1764"/>
      <c r="C59" s="1764"/>
      <c r="D59" s="1764"/>
    </row>
  </sheetData>
  <mergeCells count="8">
    <mergeCell ref="A56:F56"/>
    <mergeCell ref="A3:F3"/>
    <mergeCell ref="B5:B8"/>
    <mergeCell ref="C5:E6"/>
    <mergeCell ref="F5:F8"/>
    <mergeCell ref="C7:C8"/>
    <mergeCell ref="D7:D8"/>
    <mergeCell ref="E7:E8"/>
  </mergeCells>
  <hyperlinks>
    <hyperlink ref="A56" r:id="rId1" xr:uid="{EE27E25D-5982-42CC-B274-7E4721DFEEB2}"/>
    <hyperlink ref="A1" location="Índice!A1" display="Voltar ao índice" xr:uid="{2247BED7-BDAB-400F-BFA8-FA17629B75F3}"/>
  </hyperlinks>
  <pageMargins left="0.78740157480314965" right="0.24" top="0.17" bottom="0.25" header="0" footer="0"/>
  <pageSetup paperSize="9" scale="93" orientation="portrait" verticalDpi="300" r:id="rId2"/>
  <headerFooter alignWithMargins="0"/>
  <drawing r:id="rId3"/>
</worksheet>
</file>

<file path=xl/worksheets/sheet1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AAD72-4CE3-4DD6-A15C-60B1F78DA0C2}">
  <sheetPr codeName="Sheet161"/>
  <dimension ref="A1:N929"/>
  <sheetViews>
    <sheetView showGridLines="0" zoomScaleNormal="100" workbookViewId="0">
      <selection activeCell="A3" sqref="A3:F3"/>
    </sheetView>
  </sheetViews>
  <sheetFormatPr defaultRowHeight="9" x14ac:dyDescent="0.2"/>
  <cols>
    <col min="1" max="1" width="28.1796875" style="1743" customWidth="1"/>
    <col min="2" max="2" width="9.1796875" style="1740" customWidth="1"/>
    <col min="3" max="3" width="9.453125" style="1743" customWidth="1"/>
    <col min="4" max="4" width="10.453125" style="1743" customWidth="1"/>
    <col min="5" max="5" width="9.26953125" style="1743" customWidth="1"/>
    <col min="6" max="6" width="10.54296875" style="1743" customWidth="1"/>
    <col min="7" max="255" width="9.1796875" style="1743"/>
    <col min="256" max="256" width="32.7265625" style="1743" customWidth="1"/>
    <col min="257" max="257" width="11.54296875" style="1743" customWidth="1"/>
    <col min="258" max="258" width="12.54296875" style="1743" customWidth="1"/>
    <col min="259" max="259" width="10.453125" style="1743" customWidth="1"/>
    <col min="260" max="260" width="9.81640625" style="1743" customWidth="1"/>
    <col min="261" max="262" width="10.54296875" style="1743" customWidth="1"/>
    <col min="263" max="511" width="9.1796875" style="1743"/>
    <col min="512" max="512" width="32.7265625" style="1743" customWidth="1"/>
    <col min="513" max="513" width="11.54296875" style="1743" customWidth="1"/>
    <col min="514" max="514" width="12.54296875" style="1743" customWidth="1"/>
    <col min="515" max="515" width="10.453125" style="1743" customWidth="1"/>
    <col min="516" max="516" width="9.81640625" style="1743" customWidth="1"/>
    <col min="517" max="518" width="10.54296875" style="1743" customWidth="1"/>
    <col min="519" max="767" width="9.1796875" style="1743"/>
    <col min="768" max="768" width="32.7265625" style="1743" customWidth="1"/>
    <col min="769" max="769" width="11.54296875" style="1743" customWidth="1"/>
    <col min="770" max="770" width="12.54296875" style="1743" customWidth="1"/>
    <col min="771" max="771" width="10.453125" style="1743" customWidth="1"/>
    <col min="772" max="772" width="9.81640625" style="1743" customWidth="1"/>
    <col min="773" max="774" width="10.54296875" style="1743" customWidth="1"/>
    <col min="775" max="1023" width="9.1796875" style="1743"/>
    <col min="1024" max="1024" width="32.7265625" style="1743" customWidth="1"/>
    <col min="1025" max="1025" width="11.54296875" style="1743" customWidth="1"/>
    <col min="1026" max="1026" width="12.54296875" style="1743" customWidth="1"/>
    <col min="1027" max="1027" width="10.453125" style="1743" customWidth="1"/>
    <col min="1028" max="1028" width="9.81640625" style="1743" customWidth="1"/>
    <col min="1029" max="1030" width="10.54296875" style="1743" customWidth="1"/>
    <col min="1031" max="1279" width="9.1796875" style="1743"/>
    <col min="1280" max="1280" width="32.7265625" style="1743" customWidth="1"/>
    <col min="1281" max="1281" width="11.54296875" style="1743" customWidth="1"/>
    <col min="1282" max="1282" width="12.54296875" style="1743" customWidth="1"/>
    <col min="1283" max="1283" width="10.453125" style="1743" customWidth="1"/>
    <col min="1284" max="1284" width="9.81640625" style="1743" customWidth="1"/>
    <col min="1285" max="1286" width="10.54296875" style="1743" customWidth="1"/>
    <col min="1287" max="1535" width="9.1796875" style="1743"/>
    <col min="1536" max="1536" width="32.7265625" style="1743" customWidth="1"/>
    <col min="1537" max="1537" width="11.54296875" style="1743" customWidth="1"/>
    <col min="1538" max="1538" width="12.54296875" style="1743" customWidth="1"/>
    <col min="1539" max="1539" width="10.453125" style="1743" customWidth="1"/>
    <col min="1540" max="1540" width="9.81640625" style="1743" customWidth="1"/>
    <col min="1541" max="1542" width="10.54296875" style="1743" customWidth="1"/>
    <col min="1543" max="1791" width="9.1796875" style="1743"/>
    <col min="1792" max="1792" width="32.7265625" style="1743" customWidth="1"/>
    <col min="1793" max="1793" width="11.54296875" style="1743" customWidth="1"/>
    <col min="1794" max="1794" width="12.54296875" style="1743" customWidth="1"/>
    <col min="1795" max="1795" width="10.453125" style="1743" customWidth="1"/>
    <col min="1796" max="1796" width="9.81640625" style="1743" customWidth="1"/>
    <col min="1797" max="1798" width="10.54296875" style="1743" customWidth="1"/>
    <col min="1799" max="2047" width="9.1796875" style="1743"/>
    <col min="2048" max="2048" width="32.7265625" style="1743" customWidth="1"/>
    <col min="2049" max="2049" width="11.54296875" style="1743" customWidth="1"/>
    <col min="2050" max="2050" width="12.54296875" style="1743" customWidth="1"/>
    <col min="2051" max="2051" width="10.453125" style="1743" customWidth="1"/>
    <col min="2052" max="2052" width="9.81640625" style="1743" customWidth="1"/>
    <col min="2053" max="2054" width="10.54296875" style="1743" customWidth="1"/>
    <col min="2055" max="2303" width="9.1796875" style="1743"/>
    <col min="2304" max="2304" width="32.7265625" style="1743" customWidth="1"/>
    <col min="2305" max="2305" width="11.54296875" style="1743" customWidth="1"/>
    <col min="2306" max="2306" width="12.54296875" style="1743" customWidth="1"/>
    <col min="2307" max="2307" width="10.453125" style="1743" customWidth="1"/>
    <col min="2308" max="2308" width="9.81640625" style="1743" customWidth="1"/>
    <col min="2309" max="2310" width="10.54296875" style="1743" customWidth="1"/>
    <col min="2311" max="2559" width="9.1796875" style="1743"/>
    <col min="2560" max="2560" width="32.7265625" style="1743" customWidth="1"/>
    <col min="2561" max="2561" width="11.54296875" style="1743" customWidth="1"/>
    <col min="2562" max="2562" width="12.54296875" style="1743" customWidth="1"/>
    <col min="2563" max="2563" width="10.453125" style="1743" customWidth="1"/>
    <col min="2564" max="2564" width="9.81640625" style="1743" customWidth="1"/>
    <col min="2565" max="2566" width="10.54296875" style="1743" customWidth="1"/>
    <col min="2567" max="2815" width="9.1796875" style="1743"/>
    <col min="2816" max="2816" width="32.7265625" style="1743" customWidth="1"/>
    <col min="2817" max="2817" width="11.54296875" style="1743" customWidth="1"/>
    <col min="2818" max="2818" width="12.54296875" style="1743" customWidth="1"/>
    <col min="2819" max="2819" width="10.453125" style="1743" customWidth="1"/>
    <col min="2820" max="2820" width="9.81640625" style="1743" customWidth="1"/>
    <col min="2821" max="2822" width="10.54296875" style="1743" customWidth="1"/>
    <col min="2823" max="3071" width="9.1796875" style="1743"/>
    <col min="3072" max="3072" width="32.7265625" style="1743" customWidth="1"/>
    <col min="3073" max="3073" width="11.54296875" style="1743" customWidth="1"/>
    <col min="3074" max="3074" width="12.54296875" style="1743" customWidth="1"/>
    <col min="3075" max="3075" width="10.453125" style="1743" customWidth="1"/>
    <col min="3076" max="3076" width="9.81640625" style="1743" customWidth="1"/>
    <col min="3077" max="3078" width="10.54296875" style="1743" customWidth="1"/>
    <col min="3079" max="3327" width="9.1796875" style="1743"/>
    <col min="3328" max="3328" width="32.7265625" style="1743" customWidth="1"/>
    <col min="3329" max="3329" width="11.54296875" style="1743" customWidth="1"/>
    <col min="3330" max="3330" width="12.54296875" style="1743" customWidth="1"/>
    <col min="3331" max="3331" width="10.453125" style="1743" customWidth="1"/>
    <col min="3332" max="3332" width="9.81640625" style="1743" customWidth="1"/>
    <col min="3333" max="3334" width="10.54296875" style="1743" customWidth="1"/>
    <col min="3335" max="3583" width="9.1796875" style="1743"/>
    <col min="3584" max="3584" width="32.7265625" style="1743" customWidth="1"/>
    <col min="3585" max="3585" width="11.54296875" style="1743" customWidth="1"/>
    <col min="3586" max="3586" width="12.54296875" style="1743" customWidth="1"/>
    <col min="3587" max="3587" width="10.453125" style="1743" customWidth="1"/>
    <col min="3588" max="3588" width="9.81640625" style="1743" customWidth="1"/>
    <col min="3589" max="3590" width="10.54296875" style="1743" customWidth="1"/>
    <col min="3591" max="3839" width="9.1796875" style="1743"/>
    <col min="3840" max="3840" width="32.7265625" style="1743" customWidth="1"/>
    <col min="3841" max="3841" width="11.54296875" style="1743" customWidth="1"/>
    <col min="3842" max="3842" width="12.54296875" style="1743" customWidth="1"/>
    <col min="3843" max="3843" width="10.453125" style="1743" customWidth="1"/>
    <col min="3844" max="3844" width="9.81640625" style="1743" customWidth="1"/>
    <col min="3845" max="3846" width="10.54296875" style="1743" customWidth="1"/>
    <col min="3847" max="4095" width="9.1796875" style="1743"/>
    <col min="4096" max="4096" width="32.7265625" style="1743" customWidth="1"/>
    <col min="4097" max="4097" width="11.54296875" style="1743" customWidth="1"/>
    <col min="4098" max="4098" width="12.54296875" style="1743" customWidth="1"/>
    <col min="4099" max="4099" width="10.453125" style="1743" customWidth="1"/>
    <col min="4100" max="4100" width="9.81640625" style="1743" customWidth="1"/>
    <col min="4101" max="4102" width="10.54296875" style="1743" customWidth="1"/>
    <col min="4103" max="4351" width="9.1796875" style="1743"/>
    <col min="4352" max="4352" width="32.7265625" style="1743" customWidth="1"/>
    <col min="4353" max="4353" width="11.54296875" style="1743" customWidth="1"/>
    <col min="4354" max="4354" width="12.54296875" style="1743" customWidth="1"/>
    <col min="4355" max="4355" width="10.453125" style="1743" customWidth="1"/>
    <col min="4356" max="4356" width="9.81640625" style="1743" customWidth="1"/>
    <col min="4357" max="4358" width="10.54296875" style="1743" customWidth="1"/>
    <col min="4359" max="4607" width="9.1796875" style="1743"/>
    <col min="4608" max="4608" width="32.7265625" style="1743" customWidth="1"/>
    <col min="4609" max="4609" width="11.54296875" style="1743" customWidth="1"/>
    <col min="4610" max="4610" width="12.54296875" style="1743" customWidth="1"/>
    <col min="4611" max="4611" width="10.453125" style="1743" customWidth="1"/>
    <col min="4612" max="4612" width="9.81640625" style="1743" customWidth="1"/>
    <col min="4613" max="4614" width="10.54296875" style="1743" customWidth="1"/>
    <col min="4615" max="4863" width="9.1796875" style="1743"/>
    <col min="4864" max="4864" width="32.7265625" style="1743" customWidth="1"/>
    <col min="4865" max="4865" width="11.54296875" style="1743" customWidth="1"/>
    <col min="4866" max="4866" width="12.54296875" style="1743" customWidth="1"/>
    <col min="4867" max="4867" width="10.453125" style="1743" customWidth="1"/>
    <col min="4868" max="4868" width="9.81640625" style="1743" customWidth="1"/>
    <col min="4869" max="4870" width="10.54296875" style="1743" customWidth="1"/>
    <col min="4871" max="5119" width="9.1796875" style="1743"/>
    <col min="5120" max="5120" width="32.7265625" style="1743" customWidth="1"/>
    <col min="5121" max="5121" width="11.54296875" style="1743" customWidth="1"/>
    <col min="5122" max="5122" width="12.54296875" style="1743" customWidth="1"/>
    <col min="5123" max="5123" width="10.453125" style="1743" customWidth="1"/>
    <col min="5124" max="5124" width="9.81640625" style="1743" customWidth="1"/>
    <col min="5125" max="5126" width="10.54296875" style="1743" customWidth="1"/>
    <col min="5127" max="5375" width="9.1796875" style="1743"/>
    <col min="5376" max="5376" width="32.7265625" style="1743" customWidth="1"/>
    <col min="5377" max="5377" width="11.54296875" style="1743" customWidth="1"/>
    <col min="5378" max="5378" width="12.54296875" style="1743" customWidth="1"/>
    <col min="5379" max="5379" width="10.453125" style="1743" customWidth="1"/>
    <col min="5380" max="5380" width="9.81640625" style="1743" customWidth="1"/>
    <col min="5381" max="5382" width="10.54296875" style="1743" customWidth="1"/>
    <col min="5383" max="5631" width="9.1796875" style="1743"/>
    <col min="5632" max="5632" width="32.7265625" style="1743" customWidth="1"/>
    <col min="5633" max="5633" width="11.54296875" style="1743" customWidth="1"/>
    <col min="5634" max="5634" width="12.54296875" style="1743" customWidth="1"/>
    <col min="5635" max="5635" width="10.453125" style="1743" customWidth="1"/>
    <col min="5636" max="5636" width="9.81640625" style="1743" customWidth="1"/>
    <col min="5637" max="5638" width="10.54296875" style="1743" customWidth="1"/>
    <col min="5639" max="5887" width="9.1796875" style="1743"/>
    <col min="5888" max="5888" width="32.7265625" style="1743" customWidth="1"/>
    <col min="5889" max="5889" width="11.54296875" style="1743" customWidth="1"/>
    <col min="5890" max="5890" width="12.54296875" style="1743" customWidth="1"/>
    <col min="5891" max="5891" width="10.453125" style="1743" customWidth="1"/>
    <col min="5892" max="5892" width="9.81640625" style="1743" customWidth="1"/>
    <col min="5893" max="5894" width="10.54296875" style="1743" customWidth="1"/>
    <col min="5895" max="6143" width="9.1796875" style="1743"/>
    <col min="6144" max="6144" width="32.7265625" style="1743" customWidth="1"/>
    <col min="6145" max="6145" width="11.54296875" style="1743" customWidth="1"/>
    <col min="6146" max="6146" width="12.54296875" style="1743" customWidth="1"/>
    <col min="6147" max="6147" width="10.453125" style="1743" customWidth="1"/>
    <col min="6148" max="6148" width="9.81640625" style="1743" customWidth="1"/>
    <col min="6149" max="6150" width="10.54296875" style="1743" customWidth="1"/>
    <col min="6151" max="6399" width="9.1796875" style="1743"/>
    <col min="6400" max="6400" width="32.7265625" style="1743" customWidth="1"/>
    <col min="6401" max="6401" width="11.54296875" style="1743" customWidth="1"/>
    <col min="6402" max="6402" width="12.54296875" style="1743" customWidth="1"/>
    <col min="6403" max="6403" width="10.453125" style="1743" customWidth="1"/>
    <col min="6404" max="6404" width="9.81640625" style="1743" customWidth="1"/>
    <col min="6405" max="6406" width="10.54296875" style="1743" customWidth="1"/>
    <col min="6407" max="6655" width="9.1796875" style="1743"/>
    <col min="6656" max="6656" width="32.7265625" style="1743" customWidth="1"/>
    <col min="6657" max="6657" width="11.54296875" style="1743" customWidth="1"/>
    <col min="6658" max="6658" width="12.54296875" style="1743" customWidth="1"/>
    <col min="6659" max="6659" width="10.453125" style="1743" customWidth="1"/>
    <col min="6660" max="6660" width="9.81640625" style="1743" customWidth="1"/>
    <col min="6661" max="6662" width="10.54296875" style="1743" customWidth="1"/>
    <col min="6663" max="6911" width="9.1796875" style="1743"/>
    <col min="6912" max="6912" width="32.7265625" style="1743" customWidth="1"/>
    <col min="6913" max="6913" width="11.54296875" style="1743" customWidth="1"/>
    <col min="6914" max="6914" width="12.54296875" style="1743" customWidth="1"/>
    <col min="6915" max="6915" width="10.453125" style="1743" customWidth="1"/>
    <col min="6916" max="6916" width="9.81640625" style="1743" customWidth="1"/>
    <col min="6917" max="6918" width="10.54296875" style="1743" customWidth="1"/>
    <col min="6919" max="7167" width="9.1796875" style="1743"/>
    <col min="7168" max="7168" width="32.7265625" style="1743" customWidth="1"/>
    <col min="7169" max="7169" width="11.54296875" style="1743" customWidth="1"/>
    <col min="7170" max="7170" width="12.54296875" style="1743" customWidth="1"/>
    <col min="7171" max="7171" width="10.453125" style="1743" customWidth="1"/>
    <col min="7172" max="7172" width="9.81640625" style="1743" customWidth="1"/>
    <col min="7173" max="7174" width="10.54296875" style="1743" customWidth="1"/>
    <col min="7175" max="7423" width="9.1796875" style="1743"/>
    <col min="7424" max="7424" width="32.7265625" style="1743" customWidth="1"/>
    <col min="7425" max="7425" width="11.54296875" style="1743" customWidth="1"/>
    <col min="7426" max="7426" width="12.54296875" style="1743" customWidth="1"/>
    <col min="7427" max="7427" width="10.453125" style="1743" customWidth="1"/>
    <col min="7428" max="7428" width="9.81640625" style="1743" customWidth="1"/>
    <col min="7429" max="7430" width="10.54296875" style="1743" customWidth="1"/>
    <col min="7431" max="7679" width="9.1796875" style="1743"/>
    <col min="7680" max="7680" width="32.7265625" style="1743" customWidth="1"/>
    <col min="7681" max="7681" width="11.54296875" style="1743" customWidth="1"/>
    <col min="7682" max="7682" width="12.54296875" style="1743" customWidth="1"/>
    <col min="7683" max="7683" width="10.453125" style="1743" customWidth="1"/>
    <col min="7684" max="7684" width="9.81640625" style="1743" customWidth="1"/>
    <col min="7685" max="7686" width="10.54296875" style="1743" customWidth="1"/>
    <col min="7687" max="7935" width="9.1796875" style="1743"/>
    <col min="7936" max="7936" width="32.7265625" style="1743" customWidth="1"/>
    <col min="7937" max="7937" width="11.54296875" style="1743" customWidth="1"/>
    <col min="7938" max="7938" width="12.54296875" style="1743" customWidth="1"/>
    <col min="7939" max="7939" width="10.453125" style="1743" customWidth="1"/>
    <col min="7940" max="7940" width="9.81640625" style="1743" customWidth="1"/>
    <col min="7941" max="7942" width="10.54296875" style="1743" customWidth="1"/>
    <col min="7943" max="8191" width="9.1796875" style="1743"/>
    <col min="8192" max="8192" width="32.7265625" style="1743" customWidth="1"/>
    <col min="8193" max="8193" width="11.54296875" style="1743" customWidth="1"/>
    <col min="8194" max="8194" width="12.54296875" style="1743" customWidth="1"/>
    <col min="8195" max="8195" width="10.453125" style="1743" customWidth="1"/>
    <col min="8196" max="8196" width="9.81640625" style="1743" customWidth="1"/>
    <col min="8197" max="8198" width="10.54296875" style="1743" customWidth="1"/>
    <col min="8199" max="8447" width="9.1796875" style="1743"/>
    <col min="8448" max="8448" width="32.7265625" style="1743" customWidth="1"/>
    <col min="8449" max="8449" width="11.54296875" style="1743" customWidth="1"/>
    <col min="8450" max="8450" width="12.54296875" style="1743" customWidth="1"/>
    <col min="8451" max="8451" width="10.453125" style="1743" customWidth="1"/>
    <col min="8452" max="8452" width="9.81640625" style="1743" customWidth="1"/>
    <col min="8453" max="8454" width="10.54296875" style="1743" customWidth="1"/>
    <col min="8455" max="8703" width="9.1796875" style="1743"/>
    <col min="8704" max="8704" width="32.7265625" style="1743" customWidth="1"/>
    <col min="8705" max="8705" width="11.54296875" style="1743" customWidth="1"/>
    <col min="8706" max="8706" width="12.54296875" style="1743" customWidth="1"/>
    <col min="8707" max="8707" width="10.453125" style="1743" customWidth="1"/>
    <col min="8708" max="8708" width="9.81640625" style="1743" customWidth="1"/>
    <col min="8709" max="8710" width="10.54296875" style="1743" customWidth="1"/>
    <col min="8711" max="8959" width="9.1796875" style="1743"/>
    <col min="8960" max="8960" width="32.7265625" style="1743" customWidth="1"/>
    <col min="8961" max="8961" width="11.54296875" style="1743" customWidth="1"/>
    <col min="8962" max="8962" width="12.54296875" style="1743" customWidth="1"/>
    <col min="8963" max="8963" width="10.453125" style="1743" customWidth="1"/>
    <col min="8964" max="8964" width="9.81640625" style="1743" customWidth="1"/>
    <col min="8965" max="8966" width="10.54296875" style="1743" customWidth="1"/>
    <col min="8967" max="9215" width="9.1796875" style="1743"/>
    <col min="9216" max="9216" width="32.7265625" style="1743" customWidth="1"/>
    <col min="9217" max="9217" width="11.54296875" style="1743" customWidth="1"/>
    <col min="9218" max="9218" width="12.54296875" style="1743" customWidth="1"/>
    <col min="9219" max="9219" width="10.453125" style="1743" customWidth="1"/>
    <col min="9220" max="9220" width="9.81640625" style="1743" customWidth="1"/>
    <col min="9221" max="9222" width="10.54296875" style="1743" customWidth="1"/>
    <col min="9223" max="9471" width="9.1796875" style="1743"/>
    <col min="9472" max="9472" width="32.7265625" style="1743" customWidth="1"/>
    <col min="9473" max="9473" width="11.54296875" style="1743" customWidth="1"/>
    <col min="9474" max="9474" width="12.54296875" style="1743" customWidth="1"/>
    <col min="9475" max="9475" width="10.453125" style="1743" customWidth="1"/>
    <col min="9476" max="9476" width="9.81640625" style="1743" customWidth="1"/>
    <col min="9477" max="9478" width="10.54296875" style="1743" customWidth="1"/>
    <col min="9479" max="9727" width="9.1796875" style="1743"/>
    <col min="9728" max="9728" width="32.7265625" style="1743" customWidth="1"/>
    <col min="9729" max="9729" width="11.54296875" style="1743" customWidth="1"/>
    <col min="9730" max="9730" width="12.54296875" style="1743" customWidth="1"/>
    <col min="9731" max="9731" width="10.453125" style="1743" customWidth="1"/>
    <col min="9732" max="9732" width="9.81640625" style="1743" customWidth="1"/>
    <col min="9733" max="9734" width="10.54296875" style="1743" customWidth="1"/>
    <col min="9735" max="9983" width="9.1796875" style="1743"/>
    <col min="9984" max="9984" width="32.7265625" style="1743" customWidth="1"/>
    <col min="9985" max="9985" width="11.54296875" style="1743" customWidth="1"/>
    <col min="9986" max="9986" width="12.54296875" style="1743" customWidth="1"/>
    <col min="9987" max="9987" width="10.453125" style="1743" customWidth="1"/>
    <col min="9988" max="9988" width="9.81640625" style="1743" customWidth="1"/>
    <col min="9989" max="9990" width="10.54296875" style="1743" customWidth="1"/>
    <col min="9991" max="10239" width="9.1796875" style="1743"/>
    <col min="10240" max="10240" width="32.7265625" style="1743" customWidth="1"/>
    <col min="10241" max="10241" width="11.54296875" style="1743" customWidth="1"/>
    <col min="10242" max="10242" width="12.54296875" style="1743" customWidth="1"/>
    <col min="10243" max="10243" width="10.453125" style="1743" customWidth="1"/>
    <col min="10244" max="10244" width="9.81640625" style="1743" customWidth="1"/>
    <col min="10245" max="10246" width="10.54296875" style="1743" customWidth="1"/>
    <col min="10247" max="10495" width="9.1796875" style="1743"/>
    <col min="10496" max="10496" width="32.7265625" style="1743" customWidth="1"/>
    <col min="10497" max="10497" width="11.54296875" style="1743" customWidth="1"/>
    <col min="10498" max="10498" width="12.54296875" style="1743" customWidth="1"/>
    <col min="10499" max="10499" width="10.453125" style="1743" customWidth="1"/>
    <col min="10500" max="10500" width="9.81640625" style="1743" customWidth="1"/>
    <col min="10501" max="10502" width="10.54296875" style="1743" customWidth="1"/>
    <col min="10503" max="10751" width="9.1796875" style="1743"/>
    <col min="10752" max="10752" width="32.7265625" style="1743" customWidth="1"/>
    <col min="10753" max="10753" width="11.54296875" style="1743" customWidth="1"/>
    <col min="10754" max="10754" width="12.54296875" style="1743" customWidth="1"/>
    <col min="10755" max="10755" width="10.453125" style="1743" customWidth="1"/>
    <col min="10756" max="10756" width="9.81640625" style="1743" customWidth="1"/>
    <col min="10757" max="10758" width="10.54296875" style="1743" customWidth="1"/>
    <col min="10759" max="11007" width="9.1796875" style="1743"/>
    <col min="11008" max="11008" width="32.7265625" style="1743" customWidth="1"/>
    <col min="11009" max="11009" width="11.54296875" style="1743" customWidth="1"/>
    <col min="11010" max="11010" width="12.54296875" style="1743" customWidth="1"/>
    <col min="11011" max="11011" width="10.453125" style="1743" customWidth="1"/>
    <col min="11012" max="11012" width="9.81640625" style="1743" customWidth="1"/>
    <col min="11013" max="11014" width="10.54296875" style="1743" customWidth="1"/>
    <col min="11015" max="11263" width="9.1796875" style="1743"/>
    <col min="11264" max="11264" width="32.7265625" style="1743" customWidth="1"/>
    <col min="11265" max="11265" width="11.54296875" style="1743" customWidth="1"/>
    <col min="11266" max="11266" width="12.54296875" style="1743" customWidth="1"/>
    <col min="11267" max="11267" width="10.453125" style="1743" customWidth="1"/>
    <col min="11268" max="11268" width="9.81640625" style="1743" customWidth="1"/>
    <col min="11269" max="11270" width="10.54296875" style="1743" customWidth="1"/>
    <col min="11271" max="11519" width="9.1796875" style="1743"/>
    <col min="11520" max="11520" width="32.7265625" style="1743" customWidth="1"/>
    <col min="11521" max="11521" width="11.54296875" style="1743" customWidth="1"/>
    <col min="11522" max="11522" width="12.54296875" style="1743" customWidth="1"/>
    <col min="11523" max="11523" width="10.453125" style="1743" customWidth="1"/>
    <col min="11524" max="11524" width="9.81640625" style="1743" customWidth="1"/>
    <col min="11525" max="11526" width="10.54296875" style="1743" customWidth="1"/>
    <col min="11527" max="11775" width="9.1796875" style="1743"/>
    <col min="11776" max="11776" width="32.7265625" style="1743" customWidth="1"/>
    <col min="11777" max="11777" width="11.54296875" style="1743" customWidth="1"/>
    <col min="11778" max="11778" width="12.54296875" style="1743" customWidth="1"/>
    <col min="11779" max="11779" width="10.453125" style="1743" customWidth="1"/>
    <col min="11780" max="11780" width="9.81640625" style="1743" customWidth="1"/>
    <col min="11781" max="11782" width="10.54296875" style="1743" customWidth="1"/>
    <col min="11783" max="12031" width="9.1796875" style="1743"/>
    <col min="12032" max="12032" width="32.7265625" style="1743" customWidth="1"/>
    <col min="12033" max="12033" width="11.54296875" style="1743" customWidth="1"/>
    <col min="12034" max="12034" width="12.54296875" style="1743" customWidth="1"/>
    <col min="12035" max="12035" width="10.453125" style="1743" customWidth="1"/>
    <col min="12036" max="12036" width="9.81640625" style="1743" customWidth="1"/>
    <col min="12037" max="12038" width="10.54296875" style="1743" customWidth="1"/>
    <col min="12039" max="12287" width="9.1796875" style="1743"/>
    <col min="12288" max="12288" width="32.7265625" style="1743" customWidth="1"/>
    <col min="12289" max="12289" width="11.54296875" style="1743" customWidth="1"/>
    <col min="12290" max="12290" width="12.54296875" style="1743" customWidth="1"/>
    <col min="12291" max="12291" width="10.453125" style="1743" customWidth="1"/>
    <col min="12292" max="12292" width="9.81640625" style="1743" customWidth="1"/>
    <col min="12293" max="12294" width="10.54296875" style="1743" customWidth="1"/>
    <col min="12295" max="12543" width="9.1796875" style="1743"/>
    <col min="12544" max="12544" width="32.7265625" style="1743" customWidth="1"/>
    <col min="12545" max="12545" width="11.54296875" style="1743" customWidth="1"/>
    <col min="12546" max="12546" width="12.54296875" style="1743" customWidth="1"/>
    <col min="12547" max="12547" width="10.453125" style="1743" customWidth="1"/>
    <col min="12548" max="12548" width="9.81640625" style="1743" customWidth="1"/>
    <col min="12549" max="12550" width="10.54296875" style="1743" customWidth="1"/>
    <col min="12551" max="12799" width="9.1796875" style="1743"/>
    <col min="12800" max="12800" width="32.7265625" style="1743" customWidth="1"/>
    <col min="12801" max="12801" width="11.54296875" style="1743" customWidth="1"/>
    <col min="12802" max="12802" width="12.54296875" style="1743" customWidth="1"/>
    <col min="12803" max="12803" width="10.453125" style="1743" customWidth="1"/>
    <col min="12804" max="12804" width="9.81640625" style="1743" customWidth="1"/>
    <col min="12805" max="12806" width="10.54296875" style="1743" customWidth="1"/>
    <col min="12807" max="13055" width="9.1796875" style="1743"/>
    <col min="13056" max="13056" width="32.7265625" style="1743" customWidth="1"/>
    <col min="13057" max="13057" width="11.54296875" style="1743" customWidth="1"/>
    <col min="13058" max="13058" width="12.54296875" style="1743" customWidth="1"/>
    <col min="13059" max="13059" width="10.453125" style="1743" customWidth="1"/>
    <col min="13060" max="13060" width="9.81640625" style="1743" customWidth="1"/>
    <col min="13061" max="13062" width="10.54296875" style="1743" customWidth="1"/>
    <col min="13063" max="13311" width="9.1796875" style="1743"/>
    <col min="13312" max="13312" width="32.7265625" style="1743" customWidth="1"/>
    <col min="13313" max="13313" width="11.54296875" style="1743" customWidth="1"/>
    <col min="13314" max="13314" width="12.54296875" style="1743" customWidth="1"/>
    <col min="13315" max="13315" width="10.453125" style="1743" customWidth="1"/>
    <col min="13316" max="13316" width="9.81640625" style="1743" customWidth="1"/>
    <col min="13317" max="13318" width="10.54296875" style="1743" customWidth="1"/>
    <col min="13319" max="13567" width="9.1796875" style="1743"/>
    <col min="13568" max="13568" width="32.7265625" style="1743" customWidth="1"/>
    <col min="13569" max="13569" width="11.54296875" style="1743" customWidth="1"/>
    <col min="13570" max="13570" width="12.54296875" style="1743" customWidth="1"/>
    <col min="13571" max="13571" width="10.453125" style="1743" customWidth="1"/>
    <col min="13572" max="13572" width="9.81640625" style="1743" customWidth="1"/>
    <col min="13573" max="13574" width="10.54296875" style="1743" customWidth="1"/>
    <col min="13575" max="13823" width="9.1796875" style="1743"/>
    <col min="13824" max="13824" width="32.7265625" style="1743" customWidth="1"/>
    <col min="13825" max="13825" width="11.54296875" style="1743" customWidth="1"/>
    <col min="13826" max="13826" width="12.54296875" style="1743" customWidth="1"/>
    <col min="13827" max="13827" width="10.453125" style="1743" customWidth="1"/>
    <col min="13828" max="13828" width="9.81640625" style="1743" customWidth="1"/>
    <col min="13829" max="13830" width="10.54296875" style="1743" customWidth="1"/>
    <col min="13831" max="14079" width="9.1796875" style="1743"/>
    <col min="14080" max="14080" width="32.7265625" style="1743" customWidth="1"/>
    <col min="14081" max="14081" width="11.54296875" style="1743" customWidth="1"/>
    <col min="14082" max="14082" width="12.54296875" style="1743" customWidth="1"/>
    <col min="14083" max="14083" width="10.453125" style="1743" customWidth="1"/>
    <col min="14084" max="14084" width="9.81640625" style="1743" customWidth="1"/>
    <col min="14085" max="14086" width="10.54296875" style="1743" customWidth="1"/>
    <col min="14087" max="14335" width="9.1796875" style="1743"/>
    <col min="14336" max="14336" width="32.7265625" style="1743" customWidth="1"/>
    <col min="14337" max="14337" width="11.54296875" style="1743" customWidth="1"/>
    <col min="14338" max="14338" width="12.54296875" style="1743" customWidth="1"/>
    <col min="14339" max="14339" width="10.453125" style="1743" customWidth="1"/>
    <col min="14340" max="14340" width="9.81640625" style="1743" customWidth="1"/>
    <col min="14341" max="14342" width="10.54296875" style="1743" customWidth="1"/>
    <col min="14343" max="14591" width="9.1796875" style="1743"/>
    <col min="14592" max="14592" width="32.7265625" style="1743" customWidth="1"/>
    <col min="14593" max="14593" width="11.54296875" style="1743" customWidth="1"/>
    <col min="14594" max="14594" width="12.54296875" style="1743" customWidth="1"/>
    <col min="14595" max="14595" width="10.453125" style="1743" customWidth="1"/>
    <col min="14596" max="14596" width="9.81640625" style="1743" customWidth="1"/>
    <col min="14597" max="14598" width="10.54296875" style="1743" customWidth="1"/>
    <col min="14599" max="14847" width="9.1796875" style="1743"/>
    <col min="14848" max="14848" width="32.7265625" style="1743" customWidth="1"/>
    <col min="14849" max="14849" width="11.54296875" style="1743" customWidth="1"/>
    <col min="14850" max="14850" width="12.54296875" style="1743" customWidth="1"/>
    <col min="14851" max="14851" width="10.453125" style="1743" customWidth="1"/>
    <col min="14852" max="14852" width="9.81640625" style="1743" customWidth="1"/>
    <col min="14853" max="14854" width="10.54296875" style="1743" customWidth="1"/>
    <col min="14855" max="15103" width="9.1796875" style="1743"/>
    <col min="15104" max="15104" width="32.7265625" style="1743" customWidth="1"/>
    <col min="15105" max="15105" width="11.54296875" style="1743" customWidth="1"/>
    <col min="15106" max="15106" width="12.54296875" style="1743" customWidth="1"/>
    <col min="15107" max="15107" width="10.453125" style="1743" customWidth="1"/>
    <col min="15108" max="15108" width="9.81640625" style="1743" customWidth="1"/>
    <col min="15109" max="15110" width="10.54296875" style="1743" customWidth="1"/>
    <col min="15111" max="15359" width="9.1796875" style="1743"/>
    <col min="15360" max="15360" width="32.7265625" style="1743" customWidth="1"/>
    <col min="15361" max="15361" width="11.54296875" style="1743" customWidth="1"/>
    <col min="15362" max="15362" width="12.54296875" style="1743" customWidth="1"/>
    <col min="15363" max="15363" width="10.453125" style="1743" customWidth="1"/>
    <col min="15364" max="15364" width="9.81640625" style="1743" customWidth="1"/>
    <col min="15365" max="15366" width="10.54296875" style="1743" customWidth="1"/>
    <col min="15367" max="15615" width="9.1796875" style="1743"/>
    <col min="15616" max="15616" width="32.7265625" style="1743" customWidth="1"/>
    <col min="15617" max="15617" width="11.54296875" style="1743" customWidth="1"/>
    <col min="15618" max="15618" width="12.54296875" style="1743" customWidth="1"/>
    <col min="15619" max="15619" width="10.453125" style="1743" customWidth="1"/>
    <col min="15620" max="15620" width="9.81640625" style="1743" customWidth="1"/>
    <col min="15621" max="15622" width="10.54296875" style="1743" customWidth="1"/>
    <col min="15623" max="15871" width="9.1796875" style="1743"/>
    <col min="15872" max="15872" width="32.7265625" style="1743" customWidth="1"/>
    <col min="15873" max="15873" width="11.54296875" style="1743" customWidth="1"/>
    <col min="15874" max="15874" width="12.54296875" style="1743" customWidth="1"/>
    <col min="15875" max="15875" width="10.453125" style="1743" customWidth="1"/>
    <col min="15876" max="15876" width="9.81640625" style="1743" customWidth="1"/>
    <col min="15877" max="15878" width="10.54296875" style="1743" customWidth="1"/>
    <col min="15879" max="16127" width="9.1796875" style="1743"/>
    <col min="16128" max="16128" width="32.7265625" style="1743" customWidth="1"/>
    <col min="16129" max="16129" width="11.54296875" style="1743" customWidth="1"/>
    <col min="16130" max="16130" width="12.54296875" style="1743" customWidth="1"/>
    <col min="16131" max="16131" width="10.453125" style="1743" customWidth="1"/>
    <col min="16132" max="16132" width="9.81640625" style="1743" customWidth="1"/>
    <col min="16133" max="16134" width="10.54296875" style="1743" customWidth="1"/>
    <col min="16135" max="16384" width="9.1796875" style="1743"/>
  </cols>
  <sheetData>
    <row r="1" spans="1:14" ht="15.75" customHeight="1" x14ac:dyDescent="0.25">
      <c r="A1" s="371" t="s">
        <v>325</v>
      </c>
    </row>
    <row r="2" spans="1:14" ht="19.5" customHeight="1" x14ac:dyDescent="0.25">
      <c r="A2" s="1849" t="s">
        <v>1930</v>
      </c>
      <c r="B2" s="1771"/>
      <c r="C2" s="1771"/>
      <c r="D2" s="1771"/>
    </row>
    <row r="3" spans="1:14" ht="19.5" customHeight="1" x14ac:dyDescent="0.2">
      <c r="A3" s="2868" t="s">
        <v>1931</v>
      </c>
      <c r="B3" s="2868"/>
      <c r="C3" s="2868"/>
      <c r="D3" s="2868"/>
      <c r="E3" s="2881"/>
      <c r="F3" s="2881"/>
    </row>
    <row r="4" spans="1:14" s="31" customFormat="1" ht="13" customHeight="1" x14ac:dyDescent="0.25">
      <c r="A4" s="1809">
        <v>2024</v>
      </c>
      <c r="B4" s="1850"/>
      <c r="C4" s="1810"/>
      <c r="D4" s="1810"/>
      <c r="F4" s="1811" t="s">
        <v>1877</v>
      </c>
    </row>
    <row r="5" spans="1:14" s="31" customFormat="1" ht="11.15" customHeight="1" x14ac:dyDescent="0.25">
      <c r="A5" s="1812" t="s">
        <v>1847</v>
      </c>
      <c r="B5" s="2847" t="s">
        <v>4</v>
      </c>
      <c r="C5" s="2844" t="s">
        <v>1878</v>
      </c>
      <c r="D5" s="2874"/>
      <c r="E5" s="2875"/>
      <c r="F5" s="2847" t="s">
        <v>1879</v>
      </c>
    </row>
    <row r="6" spans="1:14" s="31" customFormat="1" ht="11.15" customHeight="1" x14ac:dyDescent="0.25">
      <c r="A6" s="1813"/>
      <c r="B6" s="2866"/>
      <c r="C6" s="2876"/>
      <c r="D6" s="2877"/>
      <c r="E6" s="2878"/>
      <c r="F6" s="2879"/>
    </row>
    <row r="7" spans="1:14" s="31" customFormat="1" ht="11.15" customHeight="1" x14ac:dyDescent="0.25">
      <c r="A7" s="1813"/>
      <c r="B7" s="2866"/>
      <c r="C7" s="2847" t="s">
        <v>4</v>
      </c>
      <c r="D7" s="2847" t="s">
        <v>1871</v>
      </c>
      <c r="E7" s="2847" t="s">
        <v>1880</v>
      </c>
      <c r="F7" s="2879"/>
    </row>
    <row r="8" spans="1:14" s="31" customFormat="1" ht="25.5" customHeight="1" x14ac:dyDescent="0.25">
      <c r="A8" s="1778" t="s">
        <v>638</v>
      </c>
      <c r="B8" s="2867"/>
      <c r="C8" s="2867"/>
      <c r="D8" s="2849"/>
      <c r="E8" s="2849"/>
      <c r="F8" s="2880"/>
      <c r="G8" s="1861"/>
      <c r="H8" s="1861"/>
      <c r="I8" s="1861"/>
      <c r="J8" s="1861"/>
      <c r="K8" s="1861"/>
      <c r="L8" s="1861"/>
    </row>
    <row r="9" spans="1:14" s="1756" customFormat="1" ht="25" customHeight="1" x14ac:dyDescent="0.25">
      <c r="A9" s="559" t="s">
        <v>14</v>
      </c>
      <c r="B9" s="1884">
        <v>17105.846000000001</v>
      </c>
      <c r="C9" s="1884">
        <v>14137.643</v>
      </c>
      <c r="D9" s="1884">
        <v>5451.9359999999997</v>
      </c>
      <c r="E9" s="1884">
        <v>8685.7070000000003</v>
      </c>
      <c r="F9" s="1884">
        <v>2968.203</v>
      </c>
      <c r="G9" s="1851"/>
      <c r="H9" s="1851"/>
      <c r="I9" s="1851"/>
      <c r="J9" s="1851"/>
      <c r="K9" s="1851"/>
      <c r="L9" s="1851"/>
      <c r="M9" s="1842"/>
    </row>
    <row r="10" spans="1:14" s="1756" customFormat="1" ht="15" customHeight="1" x14ac:dyDescent="0.25">
      <c r="A10" s="1643" t="s">
        <v>1932</v>
      </c>
      <c r="B10" s="1844">
        <v>8847.9560000000001</v>
      </c>
      <c r="C10" s="1844">
        <v>6043.0320000000002</v>
      </c>
      <c r="D10" s="1844">
        <v>1997.8510000000001</v>
      </c>
      <c r="E10" s="1844">
        <v>4045.181</v>
      </c>
      <c r="F10" s="1844">
        <v>2804.924</v>
      </c>
      <c r="G10" s="1851"/>
      <c r="H10" s="1885"/>
      <c r="I10" s="1885"/>
      <c r="J10" s="1885"/>
    </row>
    <row r="11" spans="1:14" s="1756" customFormat="1" ht="15" customHeight="1" x14ac:dyDescent="0.25">
      <c r="A11" s="559" t="s">
        <v>1933</v>
      </c>
      <c r="B11" s="1844">
        <v>2132.297</v>
      </c>
      <c r="C11" s="1844">
        <v>2070.5839999999998</v>
      </c>
      <c r="D11" s="1844">
        <v>878.35299999999995</v>
      </c>
      <c r="E11" s="1844">
        <v>1192.231</v>
      </c>
      <c r="F11" s="1844">
        <v>61.713000000000001</v>
      </c>
      <c r="G11" s="1851"/>
      <c r="H11" s="1885"/>
      <c r="I11" s="1885"/>
      <c r="J11" s="1885"/>
    </row>
    <row r="12" spans="1:14" s="1756" customFormat="1" ht="15" customHeight="1" x14ac:dyDescent="0.25">
      <c r="A12" s="559" t="s">
        <v>1934</v>
      </c>
      <c r="B12" s="1844">
        <v>3715.2190000000001</v>
      </c>
      <c r="C12" s="1844">
        <v>3688.79</v>
      </c>
      <c r="D12" s="1844">
        <v>1913.1479999999999</v>
      </c>
      <c r="E12" s="1844">
        <v>1775.6420000000001</v>
      </c>
      <c r="F12" s="1844">
        <v>26.428999999999998</v>
      </c>
      <c r="G12" s="1851"/>
      <c r="H12" s="1885"/>
      <c r="I12" s="1885"/>
      <c r="J12" s="1885"/>
    </row>
    <row r="13" spans="1:14" s="1756" customFormat="1" ht="15" customHeight="1" x14ac:dyDescent="0.25">
      <c r="A13" s="559" t="s">
        <v>1917</v>
      </c>
      <c r="B13" s="1844">
        <v>2410.3739999999998</v>
      </c>
      <c r="C13" s="1844">
        <v>2335.2370000000001</v>
      </c>
      <c r="D13" s="1844">
        <v>662.58399999999995</v>
      </c>
      <c r="E13" s="1844">
        <v>1672.653</v>
      </c>
      <c r="F13" s="1886">
        <v>75.137</v>
      </c>
      <c r="G13" s="1851"/>
      <c r="H13" s="1885"/>
      <c r="I13" s="1885"/>
      <c r="J13" s="1885"/>
    </row>
    <row r="14" spans="1:14" s="1756" customFormat="1" ht="25" customHeight="1" x14ac:dyDescent="0.25">
      <c r="A14" s="1643" t="s">
        <v>15</v>
      </c>
      <c r="B14" s="1884">
        <v>16618.669999999998</v>
      </c>
      <c r="C14" s="1884">
        <v>13668.458000000001</v>
      </c>
      <c r="D14" s="1884">
        <v>5327.451</v>
      </c>
      <c r="E14" s="1884">
        <v>8341.0069999999996</v>
      </c>
      <c r="F14" s="1884">
        <v>2950.212</v>
      </c>
      <c r="G14" s="1851"/>
      <c r="H14" s="1887"/>
      <c r="I14" s="1842"/>
      <c r="J14" s="1842"/>
      <c r="K14" s="1842"/>
      <c r="L14" s="1842"/>
      <c r="M14" s="1842"/>
      <c r="N14" s="1842"/>
    </row>
    <row r="15" spans="1:14" s="1756" customFormat="1" ht="15" customHeight="1" x14ac:dyDescent="0.25">
      <c r="A15" s="1643" t="s">
        <v>1932</v>
      </c>
      <c r="B15" s="1844">
        <v>8725.991</v>
      </c>
      <c r="C15" s="1844">
        <v>5939.058</v>
      </c>
      <c r="D15" s="1844">
        <v>1971.845</v>
      </c>
      <c r="E15" s="1844">
        <v>3967.2130000000002</v>
      </c>
      <c r="F15" s="1844">
        <v>2786.933</v>
      </c>
      <c r="G15" s="1851"/>
      <c r="H15" s="1851"/>
      <c r="I15" s="1842"/>
    </row>
    <row r="16" spans="1:14" s="1756" customFormat="1" ht="15" customHeight="1" x14ac:dyDescent="0.25">
      <c r="A16" s="559" t="s">
        <v>1933</v>
      </c>
      <c r="B16" s="1844">
        <v>2020.9829999999999</v>
      </c>
      <c r="C16" s="1844">
        <v>1959.27</v>
      </c>
      <c r="D16" s="1844">
        <v>878.35299999999995</v>
      </c>
      <c r="E16" s="1844">
        <v>1080.9169999999999</v>
      </c>
      <c r="F16" s="1844">
        <v>61.713000000000001</v>
      </c>
      <c r="G16" s="1851"/>
      <c r="H16" s="1851"/>
      <c r="I16" s="1842"/>
    </row>
    <row r="17" spans="1:10" s="1756" customFormat="1" ht="15" customHeight="1" x14ac:dyDescent="0.25">
      <c r="A17" s="559" t="s">
        <v>1934</v>
      </c>
      <c r="B17" s="1844">
        <v>3616.74</v>
      </c>
      <c r="C17" s="1844">
        <v>3590.3110000000001</v>
      </c>
      <c r="D17" s="1844">
        <v>1814.6690000000001</v>
      </c>
      <c r="E17" s="1844">
        <v>1775.6420000000001</v>
      </c>
      <c r="F17" s="1844">
        <v>26.428999999999998</v>
      </c>
      <c r="G17" s="1851"/>
      <c r="H17" s="1851"/>
      <c r="I17" s="1842"/>
    </row>
    <row r="18" spans="1:10" s="1756" customFormat="1" ht="15" customHeight="1" x14ac:dyDescent="0.25">
      <c r="A18" s="559" t="s">
        <v>1917</v>
      </c>
      <c r="B18" s="1844">
        <v>2254.9560000000001</v>
      </c>
      <c r="C18" s="1844">
        <v>2179.819</v>
      </c>
      <c r="D18" s="1844">
        <v>662.58399999999995</v>
      </c>
      <c r="E18" s="1844">
        <v>1517.2349999999999</v>
      </c>
      <c r="F18" s="1886">
        <v>75.137</v>
      </c>
      <c r="G18" s="1851"/>
      <c r="H18" s="1851"/>
      <c r="I18" s="1842"/>
    </row>
    <row r="19" spans="1:10" s="1756" customFormat="1" ht="25" customHeight="1" x14ac:dyDescent="0.25">
      <c r="A19" s="1643" t="s">
        <v>531</v>
      </c>
      <c r="B19" s="1884">
        <v>5486.7349999999997</v>
      </c>
      <c r="C19" s="1884">
        <v>3944.2289999999998</v>
      </c>
      <c r="D19" s="1884">
        <v>840.18600000000004</v>
      </c>
      <c r="E19" s="1884">
        <v>3104.0430000000001</v>
      </c>
      <c r="F19" s="1884">
        <v>1542.5060000000001</v>
      </c>
      <c r="G19" s="1851"/>
      <c r="H19" s="1851"/>
      <c r="I19" s="1842"/>
    </row>
    <row r="20" spans="1:10" s="31" customFormat="1" ht="15" customHeight="1" x14ac:dyDescent="0.25">
      <c r="A20" s="557" t="s">
        <v>1932</v>
      </c>
      <c r="B20" s="1844">
        <v>2719.0790000000002</v>
      </c>
      <c r="C20" s="1844">
        <v>1234.4280000000001</v>
      </c>
      <c r="D20" s="1844">
        <v>282.875</v>
      </c>
      <c r="E20" s="1844">
        <v>951.553</v>
      </c>
      <c r="F20" s="1844">
        <v>1484.6510000000001</v>
      </c>
      <c r="G20" s="1851"/>
      <c r="H20" s="1851"/>
      <c r="I20" s="1851"/>
      <c r="J20" s="1851"/>
    </row>
    <row r="21" spans="1:10" s="31" customFormat="1" ht="15" customHeight="1" x14ac:dyDescent="0.25">
      <c r="A21" s="113" t="s">
        <v>1933</v>
      </c>
      <c r="B21" s="1844">
        <v>732.29100000000005</v>
      </c>
      <c r="C21" s="1844">
        <v>707.64800000000002</v>
      </c>
      <c r="D21" s="607">
        <v>95.248999999999995</v>
      </c>
      <c r="E21" s="607">
        <v>612.399</v>
      </c>
      <c r="F21" s="1844">
        <v>24.643000000000001</v>
      </c>
      <c r="G21" s="1851"/>
      <c r="H21" s="1851"/>
      <c r="I21" s="1851"/>
      <c r="J21" s="1851"/>
    </row>
    <row r="22" spans="1:10" s="31" customFormat="1" ht="15" customHeight="1" x14ac:dyDescent="0.25">
      <c r="A22" s="113" t="s">
        <v>1934</v>
      </c>
      <c r="B22" s="1844">
        <v>1432.6189999999999</v>
      </c>
      <c r="C22" s="1844">
        <v>1411.6130000000001</v>
      </c>
      <c r="D22" s="607">
        <v>233.15100000000001</v>
      </c>
      <c r="E22" s="607">
        <v>1178.462</v>
      </c>
      <c r="F22" s="1844">
        <v>21.006</v>
      </c>
      <c r="G22" s="1851"/>
      <c r="H22" s="1851"/>
      <c r="I22" s="1851"/>
      <c r="J22" s="1851"/>
    </row>
    <row r="23" spans="1:10" s="31" customFormat="1" ht="15" customHeight="1" x14ac:dyDescent="0.25">
      <c r="A23" s="113" t="s">
        <v>1917</v>
      </c>
      <c r="B23" s="1844">
        <v>602.74599999999998</v>
      </c>
      <c r="C23" s="1844">
        <v>590.54</v>
      </c>
      <c r="D23" s="607">
        <v>228.911</v>
      </c>
      <c r="E23" s="607">
        <v>361.62900000000002</v>
      </c>
      <c r="F23" s="1844">
        <v>12.206</v>
      </c>
      <c r="G23" s="1851"/>
      <c r="H23" s="1851"/>
      <c r="I23" s="1851"/>
      <c r="J23" s="1851"/>
    </row>
    <row r="24" spans="1:10" s="1756" customFormat="1" ht="25" customHeight="1" x14ac:dyDescent="0.25">
      <c r="A24" s="1643" t="s">
        <v>532</v>
      </c>
      <c r="B24" s="1884">
        <v>2256.0630000000001</v>
      </c>
      <c r="C24" s="1884">
        <v>2034.9639999999999</v>
      </c>
      <c r="D24" s="1821">
        <v>512.79999999999995</v>
      </c>
      <c r="E24" s="1821">
        <v>1522.164</v>
      </c>
      <c r="F24" s="1884">
        <v>221.09899999999999</v>
      </c>
      <c r="G24" s="1851"/>
      <c r="H24" s="1851"/>
      <c r="I24" s="1842"/>
    </row>
    <row r="25" spans="1:10" s="31" customFormat="1" ht="15" customHeight="1" x14ac:dyDescent="0.25">
      <c r="A25" s="557" t="s">
        <v>1932</v>
      </c>
      <c r="B25" s="1844">
        <v>1179.5530000000001</v>
      </c>
      <c r="C25" s="1844">
        <v>994.423</v>
      </c>
      <c r="D25" s="1844">
        <v>78.488</v>
      </c>
      <c r="E25" s="1844">
        <v>915.93499999999995</v>
      </c>
      <c r="F25" s="1844">
        <v>185.13</v>
      </c>
      <c r="G25" s="1851"/>
      <c r="H25" s="1851"/>
      <c r="I25" s="1842"/>
    </row>
    <row r="26" spans="1:10" s="31" customFormat="1" ht="15" customHeight="1" x14ac:dyDescent="0.25">
      <c r="A26" s="113" t="s">
        <v>1933</v>
      </c>
      <c r="B26" s="1844">
        <v>244.75299999999999</v>
      </c>
      <c r="C26" s="1844">
        <v>243.83199999999999</v>
      </c>
      <c r="D26" s="607">
        <v>38.540999999999997</v>
      </c>
      <c r="E26" s="607">
        <v>205.291</v>
      </c>
      <c r="F26" s="1844">
        <v>0.92100000000000004</v>
      </c>
      <c r="G26" s="1851"/>
      <c r="H26" s="1851"/>
      <c r="I26" s="1842"/>
    </row>
    <row r="27" spans="1:10" s="31" customFormat="1" ht="15" customHeight="1" x14ac:dyDescent="0.25">
      <c r="A27" s="113" t="s">
        <v>1934</v>
      </c>
      <c r="B27" s="1844">
        <v>666.86400000000003</v>
      </c>
      <c r="C27" s="1844">
        <v>661.50400000000002</v>
      </c>
      <c r="D27" s="607">
        <v>380.74900000000002</v>
      </c>
      <c r="E27" s="607">
        <v>280.755</v>
      </c>
      <c r="F27" s="1888">
        <v>5.36</v>
      </c>
      <c r="G27" s="1851"/>
      <c r="H27" s="1851"/>
      <c r="I27" s="1842"/>
    </row>
    <row r="28" spans="1:10" s="31" customFormat="1" ht="15" customHeight="1" x14ac:dyDescent="0.25">
      <c r="A28" s="113" t="s">
        <v>1917</v>
      </c>
      <c r="B28" s="1844">
        <v>164.893</v>
      </c>
      <c r="C28" s="1844">
        <v>135.20500000000001</v>
      </c>
      <c r="D28" s="607">
        <v>15.022</v>
      </c>
      <c r="E28" s="607">
        <v>120.18300000000001</v>
      </c>
      <c r="F28" s="1886">
        <v>29.687999999999999</v>
      </c>
      <c r="G28" s="1851"/>
      <c r="H28" s="1851"/>
      <c r="I28" s="1842"/>
    </row>
    <row r="29" spans="1:10" s="31" customFormat="1" ht="25" customHeight="1" x14ac:dyDescent="0.25">
      <c r="A29" s="559" t="s">
        <v>533</v>
      </c>
      <c r="B29" s="1844">
        <v>1137.433</v>
      </c>
      <c r="C29" s="1844">
        <v>1074.347</v>
      </c>
      <c r="D29" s="1844">
        <v>899.92899999999997</v>
      </c>
      <c r="E29" s="1844">
        <v>174.41800000000001</v>
      </c>
      <c r="F29" s="1886">
        <v>63.085999999999999</v>
      </c>
      <c r="G29" s="1851"/>
      <c r="H29" s="1851"/>
      <c r="I29" s="1842"/>
    </row>
    <row r="30" spans="1:10" s="31" customFormat="1" ht="15" customHeight="1" x14ac:dyDescent="0.25">
      <c r="A30" s="557" t="s">
        <v>1932</v>
      </c>
      <c r="B30" s="1844">
        <v>340.36599999999999</v>
      </c>
      <c r="C30" s="1844">
        <v>281.11500000000001</v>
      </c>
      <c r="D30" s="607">
        <v>188.35499999999999</v>
      </c>
      <c r="E30" s="607">
        <v>92.76</v>
      </c>
      <c r="F30" s="1886">
        <v>59.250999999999998</v>
      </c>
      <c r="G30" s="1851"/>
      <c r="H30" s="1851"/>
      <c r="I30" s="1842"/>
    </row>
    <row r="31" spans="1:10" s="31" customFormat="1" ht="15" customHeight="1" x14ac:dyDescent="0.25">
      <c r="A31" s="113" t="s">
        <v>1933</v>
      </c>
      <c r="B31" s="1844">
        <v>181.27799999999999</v>
      </c>
      <c r="C31" s="1844">
        <v>177.506</v>
      </c>
      <c r="D31" s="607">
        <v>147.82</v>
      </c>
      <c r="E31" s="607">
        <v>29.686</v>
      </c>
      <c r="F31" s="1886">
        <v>3.7719999999999998</v>
      </c>
      <c r="G31" s="1851"/>
      <c r="H31" s="1851"/>
      <c r="I31" s="1842"/>
    </row>
    <row r="32" spans="1:10" s="31" customFormat="1" ht="15" customHeight="1" x14ac:dyDescent="0.25">
      <c r="A32" s="113" t="s">
        <v>1934</v>
      </c>
      <c r="B32" s="1844">
        <v>324.81599999999997</v>
      </c>
      <c r="C32" s="1844">
        <v>324.75299999999999</v>
      </c>
      <c r="D32" s="607">
        <v>292.56099999999998</v>
      </c>
      <c r="E32" s="607">
        <v>32.192</v>
      </c>
      <c r="F32" s="1886">
        <v>6.3E-2</v>
      </c>
      <c r="G32" s="1851"/>
      <c r="H32" s="1851"/>
      <c r="I32" s="1842"/>
    </row>
    <row r="33" spans="1:9" s="31" customFormat="1" ht="15" customHeight="1" x14ac:dyDescent="0.25">
      <c r="A33" s="113" t="s">
        <v>1917</v>
      </c>
      <c r="B33" s="1844">
        <v>290.97300000000001</v>
      </c>
      <c r="C33" s="1844">
        <v>290.97300000000001</v>
      </c>
      <c r="D33" s="607">
        <v>271.19299999999998</v>
      </c>
      <c r="E33" s="607">
        <v>19.78</v>
      </c>
      <c r="F33" s="1886">
        <v>0</v>
      </c>
      <c r="G33" s="1851"/>
      <c r="H33" s="1851"/>
      <c r="I33" s="1842"/>
    </row>
    <row r="34" spans="1:9" s="1756" customFormat="1" ht="25" customHeight="1" x14ac:dyDescent="0.25">
      <c r="A34" s="1643" t="s">
        <v>534</v>
      </c>
      <c r="B34" s="1884">
        <v>3956.9609999999998</v>
      </c>
      <c r="C34" s="1884">
        <v>3156.6109999999999</v>
      </c>
      <c r="D34" s="1884">
        <v>916.39200000000005</v>
      </c>
      <c r="E34" s="1884">
        <v>2240.2190000000001</v>
      </c>
      <c r="F34" s="1884">
        <v>800.35</v>
      </c>
      <c r="G34" s="1851"/>
      <c r="H34" s="1851"/>
      <c r="I34" s="1842"/>
    </row>
    <row r="35" spans="1:9" s="31" customFormat="1" ht="15" customHeight="1" x14ac:dyDescent="0.25">
      <c r="A35" s="557" t="s">
        <v>1932</v>
      </c>
      <c r="B35" s="1844">
        <v>2532.9259999999999</v>
      </c>
      <c r="C35" s="1844">
        <v>1780.2550000000001</v>
      </c>
      <c r="D35" s="607">
        <v>629.42600000000004</v>
      </c>
      <c r="E35" s="607">
        <v>1150.829</v>
      </c>
      <c r="F35" s="1844">
        <v>752.67100000000005</v>
      </c>
      <c r="G35" s="1851"/>
      <c r="H35" s="1851"/>
      <c r="I35" s="1842"/>
    </row>
    <row r="36" spans="1:9" s="31" customFormat="1" ht="15" customHeight="1" x14ac:dyDescent="0.25">
      <c r="A36" s="113" t="s">
        <v>1933</v>
      </c>
      <c r="B36" s="1844">
        <v>150.94399999999999</v>
      </c>
      <c r="C36" s="1844">
        <v>133.833</v>
      </c>
      <c r="D36" s="607">
        <v>80.721000000000004</v>
      </c>
      <c r="E36" s="607">
        <v>53.112000000000002</v>
      </c>
      <c r="F36" s="1844">
        <v>17.111000000000001</v>
      </c>
      <c r="G36" s="1851"/>
      <c r="H36" s="1851"/>
      <c r="I36" s="1842"/>
    </row>
    <row r="37" spans="1:9" s="31" customFormat="1" ht="15" customHeight="1" x14ac:dyDescent="0.25">
      <c r="A37" s="113" t="s">
        <v>1934</v>
      </c>
      <c r="B37" s="1844">
        <v>260.98599999999999</v>
      </c>
      <c r="C37" s="1844">
        <v>260.98599999999999</v>
      </c>
      <c r="D37" s="607">
        <v>157.71700000000001</v>
      </c>
      <c r="E37" s="607">
        <v>103.26900000000001</v>
      </c>
      <c r="F37" s="1844">
        <v>0</v>
      </c>
      <c r="G37" s="1851"/>
      <c r="H37" s="1851"/>
      <c r="I37" s="1842"/>
    </row>
    <row r="38" spans="1:9" s="31" customFormat="1" ht="15" customHeight="1" x14ac:dyDescent="0.25">
      <c r="A38" s="113" t="s">
        <v>1917</v>
      </c>
      <c r="B38" s="1844">
        <v>1012.105</v>
      </c>
      <c r="C38" s="1844">
        <v>981.53700000000003</v>
      </c>
      <c r="D38" s="607">
        <v>48.527999999999999</v>
      </c>
      <c r="E38" s="607">
        <v>933.00900000000001</v>
      </c>
      <c r="F38" s="1844">
        <v>30.568000000000001</v>
      </c>
      <c r="G38" s="1851"/>
      <c r="H38" s="1851"/>
      <c r="I38" s="1842"/>
    </row>
    <row r="39" spans="1:9" ht="25" customHeight="1" x14ac:dyDescent="0.25">
      <c r="A39" s="1643" t="s">
        <v>535</v>
      </c>
      <c r="B39" s="1844">
        <v>1717.742</v>
      </c>
      <c r="C39" s="1844">
        <v>1713.567</v>
      </c>
      <c r="D39" s="1844">
        <v>1292.635</v>
      </c>
      <c r="E39" s="1842">
        <v>420.93200000000002</v>
      </c>
      <c r="F39" s="1842">
        <v>4.1749999999999998</v>
      </c>
    </row>
    <row r="40" spans="1:9" ht="15" customHeight="1" x14ac:dyDescent="0.25">
      <c r="A40" s="557" t="s">
        <v>1932</v>
      </c>
      <c r="B40" s="1844">
        <v>975.58199999999999</v>
      </c>
      <c r="C40" s="1844">
        <v>974.08199999999999</v>
      </c>
      <c r="D40" s="607">
        <v>676.88499999999999</v>
      </c>
      <c r="E40" s="33">
        <v>297.197</v>
      </c>
      <c r="F40" s="1842">
        <v>1.5</v>
      </c>
    </row>
    <row r="41" spans="1:9" ht="15" customHeight="1" x14ac:dyDescent="0.25">
      <c r="A41" s="113" t="s">
        <v>1933</v>
      </c>
      <c r="B41" s="1844">
        <v>293.95499999999998</v>
      </c>
      <c r="C41" s="1844">
        <v>293.95499999999998</v>
      </c>
      <c r="D41" s="607">
        <v>265.56400000000002</v>
      </c>
      <c r="E41" s="33">
        <v>28.390999999999998</v>
      </c>
      <c r="F41" s="1842">
        <v>0</v>
      </c>
    </row>
    <row r="42" spans="1:9" ht="15" customHeight="1" x14ac:dyDescent="0.25">
      <c r="A42" s="113" t="s">
        <v>1934</v>
      </c>
      <c r="B42" s="1844">
        <v>431.327</v>
      </c>
      <c r="C42" s="1844">
        <v>431.327</v>
      </c>
      <c r="D42" s="607">
        <v>350.18599999999998</v>
      </c>
      <c r="E42" s="33">
        <v>81.141000000000005</v>
      </c>
      <c r="F42" s="1842">
        <v>0</v>
      </c>
    </row>
    <row r="43" spans="1:9" ht="15" customHeight="1" x14ac:dyDescent="0.25">
      <c r="A43" s="113" t="s">
        <v>1917</v>
      </c>
      <c r="B43" s="1844">
        <v>16.878</v>
      </c>
      <c r="C43" s="1844">
        <v>14.202999999999999</v>
      </c>
      <c r="D43" s="607">
        <v>0</v>
      </c>
      <c r="E43" s="33">
        <v>14.202999999999999</v>
      </c>
      <c r="F43" s="1842">
        <v>2.6749999999999998</v>
      </c>
    </row>
    <row r="44" spans="1:9" ht="25" customHeight="1" x14ac:dyDescent="0.25">
      <c r="A44" s="559" t="s">
        <v>536</v>
      </c>
      <c r="B44" s="1844">
        <v>1237.127</v>
      </c>
      <c r="C44" s="1844">
        <v>1196.355</v>
      </c>
      <c r="D44" s="1844">
        <v>678.07500000000005</v>
      </c>
      <c r="E44" s="1842">
        <v>518.28</v>
      </c>
      <c r="F44" s="1842">
        <v>40.771999999999998</v>
      </c>
    </row>
    <row r="45" spans="1:9" ht="15" customHeight="1" x14ac:dyDescent="0.25">
      <c r="A45" s="557" t="s">
        <v>1932</v>
      </c>
      <c r="B45" s="1844">
        <v>395.161</v>
      </c>
      <c r="C45" s="1844">
        <v>369.65499999999997</v>
      </c>
      <c r="D45" s="607">
        <v>83.950999999999993</v>
      </c>
      <c r="E45" s="33">
        <v>285.70400000000001</v>
      </c>
      <c r="F45" s="1842">
        <v>25.506</v>
      </c>
    </row>
    <row r="46" spans="1:9" ht="15" customHeight="1" x14ac:dyDescent="0.25">
      <c r="A46" s="113" t="s">
        <v>1933</v>
      </c>
      <c r="B46" s="1844">
        <v>371.99200000000002</v>
      </c>
      <c r="C46" s="1844">
        <v>356.726</v>
      </c>
      <c r="D46" s="607">
        <v>226.76900000000001</v>
      </c>
      <c r="E46" s="33">
        <v>129.95699999999999</v>
      </c>
      <c r="F46" s="1842">
        <v>15.266</v>
      </c>
    </row>
    <row r="47" spans="1:9" ht="15" customHeight="1" x14ac:dyDescent="0.25">
      <c r="A47" s="113" t="s">
        <v>1934</v>
      </c>
      <c r="B47" s="1844">
        <v>354.267</v>
      </c>
      <c r="C47" s="1844">
        <v>354.267</v>
      </c>
      <c r="D47" s="607">
        <v>280.07499999999999</v>
      </c>
      <c r="E47" s="33">
        <v>74.191999999999993</v>
      </c>
      <c r="F47" s="1842">
        <v>0</v>
      </c>
    </row>
    <row r="48" spans="1:9" ht="15" customHeight="1" x14ac:dyDescent="0.25">
      <c r="A48" s="113" t="s">
        <v>1917</v>
      </c>
      <c r="B48" s="1844">
        <v>115.70699999999999</v>
      </c>
      <c r="C48" s="1844">
        <v>115.70699999999999</v>
      </c>
      <c r="D48" s="607">
        <v>87.28</v>
      </c>
      <c r="E48" s="33">
        <v>28.427</v>
      </c>
      <c r="F48" s="1842">
        <v>0</v>
      </c>
    </row>
    <row r="49" spans="1:6" ht="25" customHeight="1" x14ac:dyDescent="0.25">
      <c r="A49" s="1643" t="s">
        <v>537</v>
      </c>
      <c r="B49" s="1844">
        <v>826.60900000000004</v>
      </c>
      <c r="C49" s="1844">
        <v>548.38499999999999</v>
      </c>
      <c r="D49" s="1844">
        <v>187.434</v>
      </c>
      <c r="E49" s="1842">
        <v>360.95100000000002</v>
      </c>
      <c r="F49" s="1842">
        <v>278.22399999999999</v>
      </c>
    </row>
    <row r="50" spans="1:6" ht="15" customHeight="1" x14ac:dyDescent="0.25">
      <c r="A50" s="557" t="s">
        <v>1932</v>
      </c>
      <c r="B50" s="1844">
        <v>583.32399999999996</v>
      </c>
      <c r="C50" s="1844">
        <v>305.10000000000002</v>
      </c>
      <c r="D50" s="607">
        <v>31.864999999999998</v>
      </c>
      <c r="E50" s="33">
        <v>273.23500000000001</v>
      </c>
      <c r="F50" s="1842">
        <v>278.22399999999999</v>
      </c>
    </row>
    <row r="51" spans="1:6" ht="15" customHeight="1" x14ac:dyDescent="0.25">
      <c r="A51" s="113" t="s">
        <v>1933</v>
      </c>
      <c r="B51" s="1844">
        <v>45.77</v>
      </c>
      <c r="C51" s="1844">
        <v>45.77</v>
      </c>
      <c r="D51" s="607">
        <v>23.689</v>
      </c>
      <c r="E51" s="33">
        <v>22.081</v>
      </c>
      <c r="F51" s="1842">
        <v>0</v>
      </c>
    </row>
    <row r="52" spans="1:6" ht="15" customHeight="1" x14ac:dyDescent="0.25">
      <c r="A52" s="113" t="s">
        <v>1934</v>
      </c>
      <c r="B52" s="1844">
        <v>145.86099999999999</v>
      </c>
      <c r="C52" s="1844">
        <v>145.86099999999999</v>
      </c>
      <c r="D52" s="607">
        <v>120.23</v>
      </c>
      <c r="E52" s="33">
        <v>25.631</v>
      </c>
      <c r="F52" s="1842">
        <v>0</v>
      </c>
    </row>
    <row r="53" spans="1:6" ht="15" customHeight="1" x14ac:dyDescent="0.25">
      <c r="A53" s="113" t="s">
        <v>1917</v>
      </c>
      <c r="B53" s="1844">
        <v>51.654000000000003</v>
      </c>
      <c r="C53" s="1844">
        <v>51.654000000000003</v>
      </c>
      <c r="D53" s="607">
        <v>11.65</v>
      </c>
      <c r="E53" s="33">
        <v>40.003999999999998</v>
      </c>
      <c r="F53" s="1842">
        <v>0</v>
      </c>
    </row>
    <row r="54" spans="1:6" ht="30" customHeight="1" x14ac:dyDescent="0.25">
      <c r="A54" s="1643" t="s">
        <v>1919</v>
      </c>
      <c r="B54" s="1844">
        <v>169.691</v>
      </c>
      <c r="C54" s="1844">
        <v>165.71799999999999</v>
      </c>
      <c r="D54" s="1844">
        <v>0</v>
      </c>
      <c r="E54" s="1842">
        <v>165.71799999999999</v>
      </c>
      <c r="F54" s="1842">
        <v>3.9729999999999999</v>
      </c>
    </row>
    <row r="55" spans="1:6" ht="15" customHeight="1" x14ac:dyDescent="0.25">
      <c r="A55" s="557" t="s">
        <v>1932</v>
      </c>
      <c r="B55" s="1844">
        <v>73.677999999999997</v>
      </c>
      <c r="C55" s="1844">
        <v>69.704999999999998</v>
      </c>
      <c r="D55" s="607">
        <v>0</v>
      </c>
      <c r="E55" s="33">
        <v>69.704999999999998</v>
      </c>
      <c r="F55" s="1842">
        <v>3.9729999999999999</v>
      </c>
    </row>
    <row r="56" spans="1:6" ht="15" customHeight="1" x14ac:dyDescent="0.25">
      <c r="A56" s="113" t="s">
        <v>1933</v>
      </c>
      <c r="B56" s="1844">
        <v>26.43</v>
      </c>
      <c r="C56" s="1844">
        <v>26.43</v>
      </c>
      <c r="D56" s="607">
        <v>0</v>
      </c>
      <c r="E56" s="33">
        <v>26.43</v>
      </c>
      <c r="F56" s="1842">
        <v>0</v>
      </c>
    </row>
    <row r="57" spans="1:6" ht="15" customHeight="1" x14ac:dyDescent="0.25">
      <c r="A57" s="113" t="s">
        <v>1934</v>
      </c>
      <c r="B57" s="1844">
        <v>0</v>
      </c>
      <c r="C57" s="1844">
        <v>0</v>
      </c>
      <c r="D57" s="607">
        <v>0</v>
      </c>
      <c r="E57" s="33">
        <v>0</v>
      </c>
      <c r="F57" s="1842">
        <v>0</v>
      </c>
    </row>
    <row r="58" spans="1:6" ht="15" customHeight="1" x14ac:dyDescent="0.25">
      <c r="A58" s="113" t="s">
        <v>1917</v>
      </c>
      <c r="B58" s="1844">
        <v>69.582999999999998</v>
      </c>
      <c r="C58" s="1844">
        <v>69.582999999999998</v>
      </c>
      <c r="D58" s="607">
        <v>0</v>
      </c>
      <c r="E58" s="33">
        <v>69.582999999999998</v>
      </c>
      <c r="F58" s="1842">
        <v>0</v>
      </c>
    </row>
    <row r="59" spans="1:6" ht="25" customHeight="1" x14ac:dyDescent="0.25">
      <c r="A59" s="1643" t="s">
        <v>1920</v>
      </c>
      <c r="B59" s="1844">
        <v>317.48500000000001</v>
      </c>
      <c r="C59" s="1844">
        <v>303.46699999999998</v>
      </c>
      <c r="D59" s="1844">
        <v>124.485</v>
      </c>
      <c r="E59" s="1842">
        <v>178.982</v>
      </c>
      <c r="F59" s="1842">
        <v>14.018000000000001</v>
      </c>
    </row>
    <row r="60" spans="1:6" ht="15" customHeight="1" x14ac:dyDescent="0.25">
      <c r="A60" s="557" t="s">
        <v>1932</v>
      </c>
      <c r="B60" s="1844">
        <v>48.286999999999999</v>
      </c>
      <c r="C60" s="1844">
        <v>34.268999999999998</v>
      </c>
      <c r="D60" s="607">
        <v>26.006</v>
      </c>
      <c r="E60" s="33">
        <v>8.2629999999999999</v>
      </c>
      <c r="F60" s="1842">
        <v>14.018000000000001</v>
      </c>
    </row>
    <row r="61" spans="1:6" ht="15" customHeight="1" x14ac:dyDescent="0.25">
      <c r="A61" s="113" t="s">
        <v>1933</v>
      </c>
      <c r="B61" s="1844">
        <v>84.884</v>
      </c>
      <c r="C61" s="1844">
        <v>84.884</v>
      </c>
      <c r="D61" s="607">
        <v>0</v>
      </c>
      <c r="E61" s="33">
        <v>84.884</v>
      </c>
      <c r="F61" s="1842">
        <v>0</v>
      </c>
    </row>
    <row r="62" spans="1:6" ht="15" customHeight="1" x14ac:dyDescent="0.25">
      <c r="A62" s="113" t="s">
        <v>1934</v>
      </c>
      <c r="B62" s="1844">
        <v>98.478999999999999</v>
      </c>
      <c r="C62" s="1844">
        <v>98.478999999999999</v>
      </c>
      <c r="D62" s="607">
        <v>98.478999999999999</v>
      </c>
      <c r="E62" s="33">
        <v>0</v>
      </c>
      <c r="F62" s="1842">
        <v>0</v>
      </c>
    </row>
    <row r="63" spans="1:6" ht="15" customHeight="1" x14ac:dyDescent="0.25">
      <c r="A63" s="113" t="s">
        <v>1917</v>
      </c>
      <c r="B63" s="1844">
        <v>85.834999999999994</v>
      </c>
      <c r="C63" s="1844">
        <v>85.834999999999994</v>
      </c>
      <c r="D63" s="607">
        <v>0</v>
      </c>
      <c r="E63" s="33">
        <v>85.834999999999994</v>
      </c>
      <c r="F63" s="1842">
        <v>0</v>
      </c>
    </row>
    <row r="64" spans="1:6" ht="7" customHeight="1" thickBot="1" x14ac:dyDescent="0.3">
      <c r="A64" s="1655"/>
      <c r="B64" s="1655"/>
      <c r="C64" s="1655"/>
      <c r="D64" s="1655"/>
      <c r="E64" s="1655"/>
      <c r="F64" s="1655"/>
    </row>
    <row r="65" spans="1:6" ht="11" thickTop="1" x14ac:dyDescent="0.25">
      <c r="A65" s="1658" t="s">
        <v>1873</v>
      </c>
      <c r="B65" s="1889"/>
      <c r="C65" s="1767"/>
      <c r="D65" s="1767"/>
    </row>
    <row r="66" spans="1:6" x14ac:dyDescent="0.2">
      <c r="A66" s="1767"/>
      <c r="B66" s="1889"/>
      <c r="C66" s="1767"/>
      <c r="D66" s="1767"/>
    </row>
    <row r="67" spans="1:6" ht="10.5" x14ac:dyDescent="0.2">
      <c r="A67" s="1860" t="s">
        <v>304</v>
      </c>
      <c r="B67" s="1889"/>
      <c r="C67" s="1767"/>
      <c r="D67" s="1767"/>
    </row>
    <row r="68" spans="1:6" ht="30" customHeight="1" x14ac:dyDescent="0.2">
      <c r="A68" s="2872" t="s">
        <v>1895</v>
      </c>
      <c r="B68" s="2872"/>
      <c r="C68" s="2872"/>
      <c r="D68" s="2872"/>
      <c r="E68" s="2872"/>
      <c r="F68" s="2872"/>
    </row>
    <row r="69" spans="1:6" x14ac:dyDescent="0.2">
      <c r="A69" s="1767"/>
      <c r="B69" s="1889"/>
      <c r="C69" s="1767"/>
      <c r="D69" s="1767"/>
    </row>
    <row r="70" spans="1:6" x14ac:dyDescent="0.2">
      <c r="A70" s="1767"/>
      <c r="B70" s="1889"/>
      <c r="C70" s="1767"/>
      <c r="D70" s="1767"/>
    </row>
    <row r="71" spans="1:6" x14ac:dyDescent="0.2">
      <c r="A71" s="1767"/>
      <c r="B71" s="1889"/>
      <c r="C71" s="1767"/>
      <c r="D71" s="1767"/>
    </row>
    <row r="72" spans="1:6" x14ac:dyDescent="0.2">
      <c r="A72" s="1767"/>
      <c r="B72" s="1889"/>
      <c r="C72" s="1767"/>
      <c r="D72" s="1767"/>
    </row>
    <row r="73" spans="1:6" x14ac:dyDescent="0.2">
      <c r="A73" s="1767"/>
      <c r="B73" s="1889"/>
      <c r="C73" s="1767"/>
      <c r="D73" s="1767"/>
    </row>
    <row r="74" spans="1:6" x14ac:dyDescent="0.2">
      <c r="A74" s="1767"/>
      <c r="B74" s="1889"/>
      <c r="C74" s="1767"/>
      <c r="D74" s="1767"/>
    </row>
    <row r="75" spans="1:6" x14ac:dyDescent="0.2">
      <c r="A75" s="1767"/>
      <c r="B75" s="1889"/>
      <c r="C75" s="1767"/>
      <c r="D75" s="1767"/>
    </row>
    <row r="76" spans="1:6" x14ac:dyDescent="0.2">
      <c r="A76" s="1767"/>
      <c r="B76" s="1889"/>
      <c r="C76" s="1767"/>
      <c r="D76" s="1767"/>
    </row>
    <row r="77" spans="1:6" x14ac:dyDescent="0.2">
      <c r="A77" s="1767"/>
      <c r="B77" s="1889"/>
      <c r="C77" s="1767"/>
      <c r="D77" s="1767"/>
    </row>
    <row r="78" spans="1:6" x14ac:dyDescent="0.2">
      <c r="A78" s="1767"/>
      <c r="B78" s="1889"/>
      <c r="C78" s="1767"/>
      <c r="D78" s="1767"/>
    </row>
    <row r="79" spans="1:6" x14ac:dyDescent="0.2">
      <c r="A79" s="1767"/>
      <c r="B79" s="1889"/>
      <c r="C79" s="1767"/>
      <c r="D79" s="1767"/>
    </row>
    <row r="80" spans="1:6" x14ac:dyDescent="0.2">
      <c r="A80" s="1767"/>
      <c r="B80" s="1889"/>
      <c r="C80" s="1767"/>
      <c r="D80" s="1767"/>
    </row>
    <row r="81" spans="1:4" x14ac:dyDescent="0.2">
      <c r="A81" s="1767"/>
      <c r="B81" s="1889"/>
      <c r="C81" s="1767"/>
      <c r="D81" s="1767"/>
    </row>
    <row r="82" spans="1:4" x14ac:dyDescent="0.2">
      <c r="A82" s="1767"/>
      <c r="B82" s="1889"/>
      <c r="C82" s="1767"/>
      <c r="D82" s="1767"/>
    </row>
    <row r="83" spans="1:4" x14ac:dyDescent="0.2">
      <c r="A83" s="1767"/>
      <c r="B83" s="1889"/>
      <c r="C83" s="1767"/>
      <c r="D83" s="1767"/>
    </row>
    <row r="84" spans="1:4" x14ac:dyDescent="0.2">
      <c r="A84" s="1767"/>
      <c r="B84" s="1889"/>
      <c r="C84" s="1767"/>
      <c r="D84" s="1767"/>
    </row>
    <row r="85" spans="1:4" x14ac:dyDescent="0.2">
      <c r="A85" s="1767"/>
      <c r="B85" s="1889"/>
      <c r="C85" s="1767"/>
      <c r="D85" s="1767"/>
    </row>
    <row r="86" spans="1:4" x14ac:dyDescent="0.2">
      <c r="A86" s="1767"/>
      <c r="B86" s="1889"/>
      <c r="C86" s="1767"/>
      <c r="D86" s="1767"/>
    </row>
    <row r="87" spans="1:4" x14ac:dyDescent="0.2">
      <c r="A87" s="1767"/>
      <c r="B87" s="1889"/>
      <c r="C87" s="1767"/>
      <c r="D87" s="1767"/>
    </row>
    <row r="88" spans="1:4" x14ac:dyDescent="0.2">
      <c r="A88" s="1767"/>
      <c r="B88" s="1889"/>
      <c r="C88" s="1767"/>
      <c r="D88" s="1767"/>
    </row>
    <row r="89" spans="1:4" x14ac:dyDescent="0.2">
      <c r="A89" s="1767"/>
      <c r="B89" s="1889"/>
      <c r="C89" s="1767"/>
      <c r="D89" s="1767"/>
    </row>
    <row r="90" spans="1:4" x14ac:dyDescent="0.2">
      <c r="A90" s="1767"/>
      <c r="B90" s="1889"/>
      <c r="C90" s="1767"/>
      <c r="D90" s="1767"/>
    </row>
    <row r="91" spans="1:4" x14ac:dyDescent="0.2">
      <c r="A91" s="1767"/>
      <c r="B91" s="1889"/>
      <c r="C91" s="1767"/>
      <c r="D91" s="1767"/>
    </row>
    <row r="92" spans="1:4" x14ac:dyDescent="0.2">
      <c r="A92" s="1767"/>
      <c r="B92" s="1889"/>
      <c r="C92" s="1767"/>
      <c r="D92" s="1767"/>
    </row>
    <row r="93" spans="1:4" x14ac:dyDescent="0.2">
      <c r="A93" s="1767"/>
      <c r="B93" s="1889"/>
      <c r="C93" s="1767"/>
      <c r="D93" s="1767"/>
    </row>
    <row r="94" spans="1:4" x14ac:dyDescent="0.2">
      <c r="A94" s="1767"/>
      <c r="B94" s="1889"/>
      <c r="C94" s="1767"/>
      <c r="D94" s="1767"/>
    </row>
    <row r="95" spans="1:4" x14ac:dyDescent="0.2">
      <c r="A95" s="1767"/>
      <c r="B95" s="1889"/>
      <c r="C95" s="1767"/>
      <c r="D95" s="1767"/>
    </row>
    <row r="96" spans="1:4" x14ac:dyDescent="0.2">
      <c r="A96" s="1767"/>
      <c r="B96" s="1889"/>
      <c r="C96" s="1767"/>
      <c r="D96" s="1767"/>
    </row>
    <row r="97" spans="1:4" x14ac:dyDescent="0.2">
      <c r="A97" s="1767"/>
      <c r="B97" s="1889"/>
      <c r="C97" s="1767"/>
      <c r="D97" s="1767"/>
    </row>
    <row r="98" spans="1:4" x14ac:dyDescent="0.2">
      <c r="A98" s="1767"/>
      <c r="B98" s="1889"/>
      <c r="C98" s="1767"/>
      <c r="D98" s="1767"/>
    </row>
    <row r="99" spans="1:4" x14ac:dyDescent="0.2">
      <c r="A99" s="1767"/>
      <c r="B99" s="1889"/>
      <c r="C99" s="1767"/>
      <c r="D99" s="1767"/>
    </row>
    <row r="100" spans="1:4" x14ac:dyDescent="0.2">
      <c r="A100" s="1767"/>
      <c r="B100" s="1889"/>
      <c r="C100" s="1767"/>
      <c r="D100" s="1767"/>
    </row>
    <row r="101" spans="1:4" x14ac:dyDescent="0.2">
      <c r="A101" s="1767"/>
      <c r="B101" s="1889"/>
      <c r="C101" s="1767"/>
      <c r="D101" s="1767"/>
    </row>
    <row r="102" spans="1:4" x14ac:dyDescent="0.2">
      <c r="A102" s="1767"/>
      <c r="B102" s="1889"/>
      <c r="C102" s="1767"/>
      <c r="D102" s="1767"/>
    </row>
    <row r="103" spans="1:4" x14ac:dyDescent="0.2">
      <c r="A103" s="1767"/>
      <c r="B103" s="1889"/>
      <c r="C103" s="1767"/>
      <c r="D103" s="1767"/>
    </row>
    <row r="104" spans="1:4" x14ac:dyDescent="0.2">
      <c r="A104" s="1767"/>
      <c r="B104" s="1889"/>
      <c r="C104" s="1767"/>
      <c r="D104" s="1767"/>
    </row>
    <row r="105" spans="1:4" x14ac:dyDescent="0.2">
      <c r="A105" s="1767"/>
      <c r="B105" s="1889"/>
      <c r="C105" s="1767"/>
      <c r="D105" s="1767"/>
    </row>
    <row r="106" spans="1:4" x14ac:dyDescent="0.2">
      <c r="A106" s="1767"/>
      <c r="B106" s="1889"/>
      <c r="C106" s="1767"/>
      <c r="D106" s="1767"/>
    </row>
    <row r="107" spans="1:4" x14ac:dyDescent="0.2">
      <c r="A107" s="1767"/>
      <c r="B107" s="1889"/>
      <c r="C107" s="1767"/>
      <c r="D107" s="1767"/>
    </row>
    <row r="108" spans="1:4" x14ac:dyDescent="0.2">
      <c r="A108" s="1767"/>
      <c r="B108" s="1889"/>
      <c r="C108" s="1767"/>
      <c r="D108" s="1767"/>
    </row>
    <row r="109" spans="1:4" x14ac:dyDescent="0.2">
      <c r="A109" s="1767"/>
      <c r="B109" s="1889"/>
      <c r="C109" s="1767"/>
      <c r="D109" s="1767"/>
    </row>
    <row r="110" spans="1:4" x14ac:dyDescent="0.2">
      <c r="A110" s="1767"/>
      <c r="B110" s="1889"/>
      <c r="C110" s="1767"/>
      <c r="D110" s="1767"/>
    </row>
    <row r="111" spans="1:4" x14ac:dyDescent="0.2">
      <c r="A111" s="1767"/>
      <c r="B111" s="1889"/>
      <c r="C111" s="1767"/>
      <c r="D111" s="1767"/>
    </row>
    <row r="112" spans="1:4" x14ac:dyDescent="0.2">
      <c r="A112" s="1767"/>
      <c r="B112" s="1889"/>
      <c r="C112" s="1767"/>
      <c r="D112" s="1767"/>
    </row>
    <row r="113" spans="1:4" x14ac:dyDescent="0.2">
      <c r="A113" s="1767"/>
      <c r="B113" s="1889"/>
      <c r="C113" s="1767"/>
      <c r="D113" s="1767"/>
    </row>
    <row r="114" spans="1:4" x14ac:dyDescent="0.2">
      <c r="A114" s="1767"/>
      <c r="B114" s="1889"/>
      <c r="C114" s="1767"/>
      <c r="D114" s="1767"/>
    </row>
    <row r="115" spans="1:4" x14ac:dyDescent="0.2">
      <c r="A115" s="1767"/>
      <c r="B115" s="1889"/>
      <c r="C115" s="1767"/>
      <c r="D115" s="1767"/>
    </row>
    <row r="116" spans="1:4" x14ac:dyDescent="0.2">
      <c r="A116" s="1767"/>
      <c r="B116" s="1889"/>
      <c r="C116" s="1767"/>
      <c r="D116" s="1767"/>
    </row>
    <row r="117" spans="1:4" x14ac:dyDescent="0.2">
      <c r="A117" s="1767"/>
      <c r="B117" s="1889"/>
      <c r="C117" s="1767"/>
      <c r="D117" s="1767"/>
    </row>
    <row r="118" spans="1:4" x14ac:dyDescent="0.2">
      <c r="A118" s="1767"/>
      <c r="B118" s="1889"/>
      <c r="C118" s="1767"/>
      <c r="D118" s="1767"/>
    </row>
    <row r="119" spans="1:4" x14ac:dyDescent="0.2">
      <c r="A119" s="1767"/>
      <c r="B119" s="1889"/>
      <c r="C119" s="1767"/>
      <c r="D119" s="1767"/>
    </row>
    <row r="120" spans="1:4" x14ac:dyDescent="0.2">
      <c r="A120" s="1767"/>
      <c r="B120" s="1889"/>
      <c r="C120" s="1767"/>
      <c r="D120" s="1767"/>
    </row>
    <row r="121" spans="1:4" x14ac:dyDescent="0.2">
      <c r="A121" s="1767"/>
      <c r="B121" s="1889"/>
      <c r="C121" s="1767"/>
      <c r="D121" s="1767"/>
    </row>
    <row r="122" spans="1:4" x14ac:dyDescent="0.2">
      <c r="A122" s="1767"/>
      <c r="B122" s="1889"/>
      <c r="C122" s="1767"/>
      <c r="D122" s="1767"/>
    </row>
    <row r="123" spans="1:4" x14ac:dyDescent="0.2">
      <c r="A123" s="1767"/>
      <c r="B123" s="1889"/>
      <c r="C123" s="1767"/>
      <c r="D123" s="1767"/>
    </row>
    <row r="124" spans="1:4" x14ac:dyDescent="0.2">
      <c r="A124" s="1767"/>
      <c r="B124" s="1889"/>
      <c r="C124" s="1767"/>
      <c r="D124" s="1767"/>
    </row>
    <row r="125" spans="1:4" x14ac:dyDescent="0.2">
      <c r="A125" s="1767"/>
      <c r="B125" s="1889"/>
      <c r="C125" s="1767"/>
      <c r="D125" s="1767"/>
    </row>
    <row r="126" spans="1:4" x14ac:dyDescent="0.2">
      <c r="A126" s="1767"/>
      <c r="B126" s="1889"/>
      <c r="C126" s="1767"/>
      <c r="D126" s="1767"/>
    </row>
    <row r="127" spans="1:4" x14ac:dyDescent="0.2">
      <c r="A127" s="1767"/>
      <c r="B127" s="1889"/>
      <c r="C127" s="1767"/>
      <c r="D127" s="1767"/>
    </row>
    <row r="128" spans="1:4" x14ac:dyDescent="0.2">
      <c r="A128" s="1767"/>
      <c r="B128" s="1889"/>
      <c r="C128" s="1767"/>
      <c r="D128" s="1767"/>
    </row>
    <row r="129" spans="1:4" x14ac:dyDescent="0.2">
      <c r="A129" s="1767"/>
      <c r="B129" s="1889"/>
      <c r="C129" s="1767"/>
      <c r="D129" s="1767"/>
    </row>
    <row r="130" spans="1:4" x14ac:dyDescent="0.2">
      <c r="A130" s="1767"/>
      <c r="B130" s="1889"/>
      <c r="C130" s="1767"/>
      <c r="D130" s="1767"/>
    </row>
    <row r="131" spans="1:4" x14ac:dyDescent="0.2">
      <c r="A131" s="1767"/>
      <c r="B131" s="1889"/>
      <c r="C131" s="1767"/>
      <c r="D131" s="1767"/>
    </row>
    <row r="132" spans="1:4" x14ac:dyDescent="0.2">
      <c r="A132" s="1767"/>
      <c r="B132" s="1889"/>
      <c r="C132" s="1767"/>
      <c r="D132" s="1767"/>
    </row>
    <row r="133" spans="1:4" x14ac:dyDescent="0.2">
      <c r="A133" s="1767"/>
      <c r="B133" s="1889"/>
      <c r="C133" s="1767"/>
      <c r="D133" s="1767"/>
    </row>
    <row r="134" spans="1:4" x14ac:dyDescent="0.2">
      <c r="A134" s="1767"/>
      <c r="B134" s="1889"/>
      <c r="C134" s="1767"/>
      <c r="D134" s="1767"/>
    </row>
    <row r="135" spans="1:4" x14ac:dyDescent="0.2">
      <c r="A135" s="1767"/>
      <c r="B135" s="1889"/>
      <c r="C135" s="1767"/>
      <c r="D135" s="1767"/>
    </row>
    <row r="136" spans="1:4" x14ac:dyDescent="0.2">
      <c r="A136" s="1767"/>
      <c r="B136" s="1889"/>
      <c r="C136" s="1767"/>
      <c r="D136" s="1767"/>
    </row>
    <row r="137" spans="1:4" x14ac:dyDescent="0.2">
      <c r="A137" s="1767"/>
      <c r="B137" s="1889"/>
      <c r="C137" s="1767"/>
      <c r="D137" s="1767"/>
    </row>
    <row r="138" spans="1:4" x14ac:dyDescent="0.2">
      <c r="A138" s="1767"/>
      <c r="B138" s="1889"/>
      <c r="C138" s="1767"/>
      <c r="D138" s="1767"/>
    </row>
    <row r="139" spans="1:4" x14ac:dyDescent="0.2">
      <c r="A139" s="1767"/>
      <c r="B139" s="1889"/>
      <c r="C139" s="1767"/>
      <c r="D139" s="1767"/>
    </row>
    <row r="140" spans="1:4" x14ac:dyDescent="0.2">
      <c r="A140" s="1767"/>
      <c r="B140" s="1889"/>
      <c r="C140" s="1767"/>
      <c r="D140" s="1767"/>
    </row>
    <row r="141" spans="1:4" x14ac:dyDescent="0.2">
      <c r="A141" s="1767"/>
      <c r="B141" s="1889"/>
      <c r="C141" s="1767"/>
      <c r="D141" s="1767"/>
    </row>
    <row r="142" spans="1:4" x14ac:dyDescent="0.2">
      <c r="A142" s="1767"/>
      <c r="B142" s="1889"/>
      <c r="C142" s="1767"/>
      <c r="D142" s="1767"/>
    </row>
    <row r="143" spans="1:4" x14ac:dyDescent="0.2">
      <c r="A143" s="1767"/>
      <c r="B143" s="1889"/>
      <c r="C143" s="1767"/>
      <c r="D143" s="1767"/>
    </row>
    <row r="144" spans="1:4" x14ac:dyDescent="0.2">
      <c r="A144" s="1767"/>
      <c r="B144" s="1889"/>
      <c r="C144" s="1767"/>
      <c r="D144" s="1767"/>
    </row>
    <row r="145" spans="1:4" x14ac:dyDescent="0.2">
      <c r="A145" s="1767"/>
      <c r="B145" s="1889"/>
      <c r="C145" s="1767"/>
      <c r="D145" s="1767"/>
    </row>
    <row r="146" spans="1:4" x14ac:dyDescent="0.2">
      <c r="A146" s="1767"/>
      <c r="B146" s="1889"/>
      <c r="C146" s="1767"/>
      <c r="D146" s="1767"/>
    </row>
    <row r="147" spans="1:4" x14ac:dyDescent="0.2">
      <c r="A147" s="1767"/>
      <c r="B147" s="1889"/>
      <c r="C147" s="1767"/>
      <c r="D147" s="1767"/>
    </row>
    <row r="148" spans="1:4" x14ac:dyDescent="0.2">
      <c r="A148" s="1767"/>
      <c r="B148" s="1889"/>
      <c r="C148" s="1767"/>
      <c r="D148" s="1767"/>
    </row>
    <row r="149" spans="1:4" x14ac:dyDescent="0.2">
      <c r="A149" s="1767"/>
      <c r="B149" s="1889"/>
      <c r="C149" s="1767"/>
      <c r="D149" s="1767"/>
    </row>
    <row r="150" spans="1:4" x14ac:dyDescent="0.2">
      <c r="A150" s="1767"/>
      <c r="B150" s="1889"/>
      <c r="C150" s="1767"/>
      <c r="D150" s="1767"/>
    </row>
    <row r="151" spans="1:4" x14ac:dyDescent="0.2">
      <c r="A151" s="1767"/>
      <c r="B151" s="1889"/>
      <c r="C151" s="1767"/>
      <c r="D151" s="1767"/>
    </row>
    <row r="152" spans="1:4" x14ac:dyDescent="0.2">
      <c r="A152" s="1767"/>
      <c r="B152" s="1889"/>
      <c r="C152" s="1767"/>
      <c r="D152" s="1767"/>
    </row>
    <row r="153" spans="1:4" x14ac:dyDescent="0.2">
      <c r="A153" s="1767"/>
      <c r="B153" s="1889"/>
      <c r="C153" s="1767"/>
      <c r="D153" s="1767"/>
    </row>
    <row r="154" spans="1:4" x14ac:dyDescent="0.2">
      <c r="A154" s="1767"/>
      <c r="B154" s="1889"/>
      <c r="C154" s="1767"/>
      <c r="D154" s="1767"/>
    </row>
    <row r="155" spans="1:4" x14ac:dyDescent="0.2">
      <c r="A155" s="1767"/>
      <c r="B155" s="1889"/>
      <c r="C155" s="1767"/>
      <c r="D155" s="1767"/>
    </row>
    <row r="156" spans="1:4" x14ac:dyDescent="0.2">
      <c r="A156" s="1767"/>
      <c r="B156" s="1889"/>
      <c r="C156" s="1767"/>
      <c r="D156" s="1767"/>
    </row>
    <row r="157" spans="1:4" x14ac:dyDescent="0.2">
      <c r="A157" s="1767"/>
      <c r="B157" s="1889"/>
      <c r="C157" s="1767"/>
      <c r="D157" s="1767"/>
    </row>
    <row r="158" spans="1:4" x14ac:dyDescent="0.2">
      <c r="A158" s="1767"/>
      <c r="B158" s="1889"/>
      <c r="C158" s="1767"/>
      <c r="D158" s="1767"/>
    </row>
    <row r="159" spans="1:4" x14ac:dyDescent="0.2">
      <c r="A159" s="1767"/>
      <c r="B159" s="1889"/>
      <c r="C159" s="1767"/>
      <c r="D159" s="1767"/>
    </row>
    <row r="160" spans="1:4" x14ac:dyDescent="0.2">
      <c r="A160" s="1767"/>
      <c r="B160" s="1889"/>
      <c r="C160" s="1767"/>
      <c r="D160" s="1767"/>
    </row>
    <row r="161" spans="1:4" x14ac:dyDescent="0.2">
      <c r="A161" s="1767"/>
      <c r="B161" s="1889"/>
      <c r="C161" s="1767"/>
      <c r="D161" s="1767"/>
    </row>
    <row r="162" spans="1:4" x14ac:dyDescent="0.2">
      <c r="A162" s="1767"/>
      <c r="B162" s="1889"/>
      <c r="C162" s="1767"/>
      <c r="D162" s="1767"/>
    </row>
    <row r="163" spans="1:4" x14ac:dyDescent="0.2">
      <c r="A163" s="1767"/>
      <c r="B163" s="1889"/>
      <c r="C163" s="1767"/>
      <c r="D163" s="1767"/>
    </row>
    <row r="164" spans="1:4" x14ac:dyDescent="0.2">
      <c r="A164" s="1767"/>
      <c r="B164" s="1889"/>
      <c r="C164" s="1767"/>
      <c r="D164" s="1767"/>
    </row>
    <row r="165" spans="1:4" x14ac:dyDescent="0.2">
      <c r="A165" s="1767"/>
      <c r="B165" s="1889"/>
      <c r="C165" s="1767"/>
      <c r="D165" s="1767"/>
    </row>
    <row r="166" spans="1:4" x14ac:dyDescent="0.2">
      <c r="A166" s="1767"/>
      <c r="B166" s="1889"/>
      <c r="C166" s="1767"/>
      <c r="D166" s="1767"/>
    </row>
    <row r="167" spans="1:4" x14ac:dyDescent="0.2">
      <c r="A167" s="1767"/>
      <c r="B167" s="1889"/>
      <c r="C167" s="1767"/>
      <c r="D167" s="1767"/>
    </row>
    <row r="168" spans="1:4" x14ac:dyDescent="0.2">
      <c r="A168" s="1767"/>
      <c r="B168" s="1889"/>
      <c r="C168" s="1767"/>
      <c r="D168" s="1767"/>
    </row>
    <row r="169" spans="1:4" x14ac:dyDescent="0.2">
      <c r="A169" s="1767"/>
      <c r="B169" s="1889"/>
      <c r="C169" s="1767"/>
      <c r="D169" s="1767"/>
    </row>
    <row r="170" spans="1:4" x14ac:dyDescent="0.2">
      <c r="A170" s="1767"/>
      <c r="B170" s="1889"/>
      <c r="C170" s="1767"/>
      <c r="D170" s="1767"/>
    </row>
    <row r="171" spans="1:4" x14ac:dyDescent="0.2">
      <c r="A171" s="1767"/>
      <c r="B171" s="1889"/>
      <c r="C171" s="1767"/>
      <c r="D171" s="1767"/>
    </row>
    <row r="172" spans="1:4" x14ac:dyDescent="0.2">
      <c r="A172" s="1767"/>
      <c r="B172" s="1889"/>
      <c r="C172" s="1767"/>
      <c r="D172" s="1767"/>
    </row>
    <row r="173" spans="1:4" x14ac:dyDescent="0.2">
      <c r="A173" s="1767"/>
      <c r="B173" s="1889"/>
      <c r="C173" s="1767"/>
      <c r="D173" s="1767"/>
    </row>
    <row r="174" spans="1:4" x14ac:dyDescent="0.2">
      <c r="A174" s="1767"/>
      <c r="B174" s="1889"/>
      <c r="C174" s="1767"/>
      <c r="D174" s="1767"/>
    </row>
    <row r="175" spans="1:4" x14ac:dyDescent="0.2">
      <c r="A175" s="1767"/>
      <c r="B175" s="1889"/>
      <c r="C175" s="1767"/>
      <c r="D175" s="1767"/>
    </row>
    <row r="176" spans="1:4" x14ac:dyDescent="0.2">
      <c r="A176" s="1767"/>
      <c r="B176" s="1889"/>
      <c r="C176" s="1767"/>
      <c r="D176" s="1767"/>
    </row>
    <row r="177" spans="1:4" x14ac:dyDescent="0.2">
      <c r="A177" s="1767"/>
      <c r="B177" s="1889"/>
      <c r="C177" s="1767"/>
      <c r="D177" s="1767"/>
    </row>
    <row r="178" spans="1:4" x14ac:dyDescent="0.2">
      <c r="A178" s="1767"/>
      <c r="B178" s="1889"/>
      <c r="C178" s="1767"/>
      <c r="D178" s="1767"/>
    </row>
    <row r="179" spans="1:4" x14ac:dyDescent="0.2">
      <c r="A179" s="1767"/>
      <c r="B179" s="1889"/>
      <c r="C179" s="1767"/>
      <c r="D179" s="1767"/>
    </row>
    <row r="180" spans="1:4" x14ac:dyDescent="0.2">
      <c r="A180" s="1767"/>
      <c r="B180" s="1889"/>
      <c r="C180" s="1767"/>
      <c r="D180" s="1767"/>
    </row>
    <row r="181" spans="1:4" x14ac:dyDescent="0.2">
      <c r="A181" s="1767"/>
      <c r="B181" s="1889"/>
      <c r="C181" s="1767"/>
      <c r="D181" s="1767"/>
    </row>
    <row r="182" spans="1:4" x14ac:dyDescent="0.2">
      <c r="A182" s="1767"/>
      <c r="B182" s="1889"/>
      <c r="C182" s="1767"/>
      <c r="D182" s="1767"/>
    </row>
    <row r="183" spans="1:4" x14ac:dyDescent="0.2">
      <c r="A183" s="1767"/>
      <c r="B183" s="1889"/>
      <c r="C183" s="1767"/>
      <c r="D183" s="1767"/>
    </row>
    <row r="184" spans="1:4" x14ac:dyDescent="0.2">
      <c r="A184" s="1767"/>
      <c r="B184" s="1889"/>
      <c r="C184" s="1767"/>
      <c r="D184" s="1767"/>
    </row>
    <row r="185" spans="1:4" x14ac:dyDescent="0.2">
      <c r="A185" s="1767"/>
      <c r="B185" s="1889"/>
      <c r="C185" s="1767"/>
      <c r="D185" s="1767"/>
    </row>
    <row r="186" spans="1:4" x14ac:dyDescent="0.2">
      <c r="A186" s="1767"/>
      <c r="B186" s="1889"/>
      <c r="C186" s="1767"/>
      <c r="D186" s="1767"/>
    </row>
    <row r="187" spans="1:4" x14ac:dyDescent="0.2">
      <c r="A187" s="1767"/>
      <c r="B187" s="1889"/>
      <c r="C187" s="1767"/>
      <c r="D187" s="1767"/>
    </row>
    <row r="188" spans="1:4" x14ac:dyDescent="0.2">
      <c r="A188" s="1767"/>
      <c r="B188" s="1889"/>
      <c r="C188" s="1767"/>
      <c r="D188" s="1767"/>
    </row>
    <row r="189" spans="1:4" x14ac:dyDescent="0.2">
      <c r="A189" s="1767"/>
      <c r="B189" s="1889"/>
      <c r="C189" s="1767"/>
      <c r="D189" s="1767"/>
    </row>
    <row r="190" spans="1:4" x14ac:dyDescent="0.2">
      <c r="A190" s="1767"/>
      <c r="B190" s="1889"/>
      <c r="C190" s="1767"/>
      <c r="D190" s="1767"/>
    </row>
    <row r="191" spans="1:4" x14ac:dyDescent="0.2">
      <c r="A191" s="1767"/>
      <c r="B191" s="1889"/>
      <c r="C191" s="1767"/>
      <c r="D191" s="1767"/>
    </row>
    <row r="192" spans="1:4" x14ac:dyDescent="0.2">
      <c r="A192" s="1767"/>
      <c r="B192" s="1889"/>
      <c r="C192" s="1767"/>
      <c r="D192" s="1767"/>
    </row>
    <row r="193" spans="1:4" x14ac:dyDescent="0.2">
      <c r="A193" s="1767"/>
      <c r="B193" s="1889"/>
      <c r="C193" s="1767"/>
      <c r="D193" s="1767"/>
    </row>
    <row r="194" spans="1:4" x14ac:dyDescent="0.2">
      <c r="A194" s="1767"/>
      <c r="B194" s="1889"/>
      <c r="C194" s="1767"/>
      <c r="D194" s="1767"/>
    </row>
    <row r="195" spans="1:4" x14ac:dyDescent="0.2">
      <c r="A195" s="1767"/>
      <c r="B195" s="1889"/>
      <c r="C195" s="1767"/>
      <c r="D195" s="1767"/>
    </row>
    <row r="196" spans="1:4" x14ac:dyDescent="0.2">
      <c r="A196" s="1767"/>
      <c r="B196" s="1889"/>
      <c r="C196" s="1767"/>
      <c r="D196" s="1767"/>
    </row>
    <row r="197" spans="1:4" x14ac:dyDescent="0.2">
      <c r="A197" s="1767"/>
      <c r="B197" s="1889"/>
      <c r="C197" s="1767"/>
      <c r="D197" s="1767"/>
    </row>
    <row r="198" spans="1:4" x14ac:dyDescent="0.2">
      <c r="A198" s="1767"/>
      <c r="B198" s="1889"/>
      <c r="C198" s="1767"/>
      <c r="D198" s="1767"/>
    </row>
    <row r="199" spans="1:4" x14ac:dyDescent="0.2">
      <c r="A199" s="1767"/>
      <c r="B199" s="1889"/>
      <c r="C199" s="1767"/>
      <c r="D199" s="1767"/>
    </row>
    <row r="200" spans="1:4" x14ac:dyDescent="0.2">
      <c r="A200" s="1767"/>
      <c r="B200" s="1889"/>
      <c r="C200" s="1767"/>
      <c r="D200" s="1767"/>
    </row>
    <row r="201" spans="1:4" x14ac:dyDescent="0.2">
      <c r="A201" s="1767"/>
      <c r="B201" s="1889"/>
      <c r="C201" s="1767"/>
      <c r="D201" s="1767"/>
    </row>
    <row r="202" spans="1:4" x14ac:dyDescent="0.2">
      <c r="A202" s="1767"/>
      <c r="B202" s="1889"/>
      <c r="C202" s="1767"/>
      <c r="D202" s="1767"/>
    </row>
    <row r="203" spans="1:4" x14ac:dyDescent="0.2">
      <c r="A203" s="1767"/>
      <c r="B203" s="1889"/>
      <c r="C203" s="1767"/>
      <c r="D203" s="1767"/>
    </row>
    <row r="204" spans="1:4" x14ac:dyDescent="0.2">
      <c r="A204" s="1767"/>
      <c r="B204" s="1889"/>
      <c r="C204" s="1767"/>
      <c r="D204" s="1767"/>
    </row>
    <row r="205" spans="1:4" x14ac:dyDescent="0.2">
      <c r="A205" s="1767"/>
      <c r="B205" s="1889"/>
      <c r="C205" s="1767"/>
      <c r="D205" s="1767"/>
    </row>
    <row r="206" spans="1:4" x14ac:dyDescent="0.2">
      <c r="A206" s="1767"/>
      <c r="B206" s="1889"/>
      <c r="C206" s="1767"/>
      <c r="D206" s="1767"/>
    </row>
    <row r="207" spans="1:4" x14ac:dyDescent="0.2">
      <c r="A207" s="1767"/>
      <c r="B207" s="1889"/>
      <c r="C207" s="1767"/>
      <c r="D207" s="1767"/>
    </row>
    <row r="208" spans="1:4" x14ac:dyDescent="0.2">
      <c r="A208" s="1767"/>
      <c r="B208" s="1889"/>
      <c r="C208" s="1767"/>
      <c r="D208" s="1767"/>
    </row>
    <row r="209" spans="1:4" x14ac:dyDescent="0.2">
      <c r="A209" s="1767"/>
      <c r="B209" s="1889"/>
      <c r="C209" s="1767"/>
      <c r="D209" s="1767"/>
    </row>
    <row r="210" spans="1:4" x14ac:dyDescent="0.2">
      <c r="A210" s="1767"/>
      <c r="B210" s="1889"/>
      <c r="C210" s="1767"/>
      <c r="D210" s="1767"/>
    </row>
    <row r="211" spans="1:4" x14ac:dyDescent="0.2">
      <c r="A211" s="1767"/>
      <c r="B211" s="1889"/>
      <c r="C211" s="1767"/>
      <c r="D211" s="1767"/>
    </row>
    <row r="212" spans="1:4" x14ac:dyDescent="0.2">
      <c r="A212" s="1767"/>
      <c r="B212" s="1889"/>
      <c r="C212" s="1767"/>
      <c r="D212" s="1767"/>
    </row>
    <row r="213" spans="1:4" x14ac:dyDescent="0.2">
      <c r="A213" s="1767"/>
      <c r="B213" s="1889"/>
      <c r="C213" s="1767"/>
      <c r="D213" s="1767"/>
    </row>
    <row r="214" spans="1:4" x14ac:dyDescent="0.2">
      <c r="A214" s="1767"/>
      <c r="B214" s="1889"/>
      <c r="C214" s="1767"/>
      <c r="D214" s="1767"/>
    </row>
    <row r="215" spans="1:4" x14ac:dyDescent="0.2">
      <c r="A215" s="1767"/>
      <c r="B215" s="1889"/>
      <c r="C215" s="1767"/>
      <c r="D215" s="1767"/>
    </row>
    <row r="216" spans="1:4" x14ac:dyDescent="0.2">
      <c r="A216" s="1767"/>
      <c r="B216" s="1889"/>
      <c r="C216" s="1767"/>
      <c r="D216" s="1767"/>
    </row>
    <row r="217" spans="1:4" x14ac:dyDescent="0.2">
      <c r="A217" s="1767"/>
      <c r="B217" s="1889"/>
      <c r="C217" s="1767"/>
      <c r="D217" s="1767"/>
    </row>
    <row r="218" spans="1:4" x14ac:dyDescent="0.2">
      <c r="A218" s="1767"/>
      <c r="B218" s="1889"/>
      <c r="C218" s="1767"/>
      <c r="D218" s="1767"/>
    </row>
    <row r="219" spans="1:4" x14ac:dyDescent="0.2">
      <c r="A219" s="1767"/>
      <c r="B219" s="1889"/>
      <c r="C219" s="1767"/>
      <c r="D219" s="1767"/>
    </row>
    <row r="220" spans="1:4" x14ac:dyDescent="0.2">
      <c r="A220" s="1767"/>
      <c r="B220" s="1889"/>
      <c r="C220" s="1767"/>
      <c r="D220" s="1767"/>
    </row>
    <row r="221" spans="1:4" x14ac:dyDescent="0.2">
      <c r="A221" s="1767"/>
      <c r="B221" s="1889"/>
      <c r="C221" s="1767"/>
      <c r="D221" s="1767"/>
    </row>
    <row r="222" spans="1:4" x14ac:dyDescent="0.2">
      <c r="A222" s="1767"/>
      <c r="B222" s="1889"/>
      <c r="C222" s="1767"/>
      <c r="D222" s="1767"/>
    </row>
    <row r="223" spans="1:4" x14ac:dyDescent="0.2">
      <c r="A223" s="1767"/>
      <c r="B223" s="1889"/>
      <c r="C223" s="1767"/>
      <c r="D223" s="1767"/>
    </row>
    <row r="224" spans="1:4" x14ac:dyDescent="0.2">
      <c r="A224" s="1767"/>
      <c r="B224" s="1889"/>
      <c r="C224" s="1767"/>
      <c r="D224" s="1767"/>
    </row>
    <row r="225" spans="1:4" x14ac:dyDescent="0.2">
      <c r="A225" s="1767"/>
      <c r="B225" s="1889"/>
      <c r="C225" s="1767"/>
      <c r="D225" s="1767"/>
    </row>
    <row r="226" spans="1:4" x14ac:dyDescent="0.2">
      <c r="A226" s="1767"/>
      <c r="B226" s="1889"/>
      <c r="C226" s="1767"/>
      <c r="D226" s="1767"/>
    </row>
    <row r="227" spans="1:4" x14ac:dyDescent="0.2">
      <c r="A227" s="1767"/>
      <c r="B227" s="1889"/>
      <c r="C227" s="1767"/>
      <c r="D227" s="1767"/>
    </row>
    <row r="228" spans="1:4" x14ac:dyDescent="0.2">
      <c r="A228" s="1767"/>
      <c r="B228" s="1889"/>
      <c r="C228" s="1767"/>
      <c r="D228" s="1767"/>
    </row>
    <row r="229" spans="1:4" x14ac:dyDescent="0.2">
      <c r="A229" s="1767"/>
      <c r="B229" s="1889"/>
      <c r="C229" s="1767"/>
      <c r="D229" s="1767"/>
    </row>
    <row r="230" spans="1:4" x14ac:dyDescent="0.2">
      <c r="A230" s="1767"/>
      <c r="B230" s="1889"/>
      <c r="C230" s="1767"/>
      <c r="D230" s="1767"/>
    </row>
    <row r="231" spans="1:4" x14ac:dyDescent="0.2">
      <c r="A231" s="1767"/>
      <c r="B231" s="1889"/>
      <c r="C231" s="1767"/>
      <c r="D231" s="1767"/>
    </row>
    <row r="232" spans="1:4" x14ac:dyDescent="0.2">
      <c r="A232" s="1767"/>
      <c r="B232" s="1889"/>
      <c r="C232" s="1767"/>
      <c r="D232" s="1767"/>
    </row>
    <row r="233" spans="1:4" x14ac:dyDescent="0.2">
      <c r="A233" s="1767"/>
      <c r="B233" s="1889"/>
      <c r="C233" s="1767"/>
      <c r="D233" s="1767"/>
    </row>
    <row r="234" spans="1:4" x14ac:dyDescent="0.2">
      <c r="A234" s="1767"/>
      <c r="B234" s="1889"/>
      <c r="C234" s="1767"/>
      <c r="D234" s="1767"/>
    </row>
    <row r="235" spans="1:4" x14ac:dyDescent="0.2">
      <c r="A235" s="1767"/>
      <c r="B235" s="1889"/>
      <c r="C235" s="1767"/>
      <c r="D235" s="1767"/>
    </row>
    <row r="236" spans="1:4" x14ac:dyDescent="0.2">
      <c r="A236" s="1767"/>
      <c r="B236" s="1889"/>
      <c r="C236" s="1767"/>
      <c r="D236" s="1767"/>
    </row>
    <row r="237" spans="1:4" x14ac:dyDescent="0.2">
      <c r="A237" s="1767"/>
      <c r="B237" s="1889"/>
      <c r="C237" s="1767"/>
      <c r="D237" s="1767"/>
    </row>
    <row r="238" spans="1:4" x14ac:dyDescent="0.2">
      <c r="A238" s="1767"/>
      <c r="B238" s="1889"/>
      <c r="C238" s="1767"/>
      <c r="D238" s="1767"/>
    </row>
    <row r="239" spans="1:4" x14ac:dyDescent="0.2">
      <c r="A239" s="1767"/>
      <c r="B239" s="1889"/>
      <c r="C239" s="1767"/>
      <c r="D239" s="1767"/>
    </row>
    <row r="240" spans="1:4" x14ac:dyDescent="0.2">
      <c r="A240" s="1767"/>
      <c r="B240" s="1889"/>
      <c r="C240" s="1767"/>
      <c r="D240" s="1767"/>
    </row>
    <row r="241" spans="1:4" x14ac:dyDescent="0.2">
      <c r="A241" s="1767"/>
      <c r="B241" s="1889"/>
      <c r="C241" s="1767"/>
      <c r="D241" s="1767"/>
    </row>
    <row r="242" spans="1:4" x14ac:dyDescent="0.2">
      <c r="A242" s="1767"/>
      <c r="B242" s="1889"/>
      <c r="C242" s="1767"/>
      <c r="D242" s="1767"/>
    </row>
    <row r="243" spans="1:4" x14ac:dyDescent="0.2">
      <c r="A243" s="1767"/>
      <c r="B243" s="1889"/>
      <c r="C243" s="1767"/>
      <c r="D243" s="1767"/>
    </row>
    <row r="244" spans="1:4" x14ac:dyDescent="0.2">
      <c r="A244" s="1767"/>
      <c r="B244" s="1889"/>
      <c r="C244" s="1767"/>
      <c r="D244" s="1767"/>
    </row>
    <row r="245" spans="1:4" x14ac:dyDescent="0.2">
      <c r="A245" s="1767"/>
      <c r="B245" s="1889"/>
      <c r="C245" s="1767"/>
      <c r="D245" s="1767"/>
    </row>
    <row r="246" spans="1:4" x14ac:dyDescent="0.2">
      <c r="A246" s="1767"/>
      <c r="B246" s="1889"/>
      <c r="C246" s="1767"/>
      <c r="D246" s="1767"/>
    </row>
    <row r="247" spans="1:4" x14ac:dyDescent="0.2">
      <c r="A247" s="1767"/>
      <c r="B247" s="1889"/>
      <c r="C247" s="1767"/>
      <c r="D247" s="1767"/>
    </row>
    <row r="248" spans="1:4" x14ac:dyDescent="0.2">
      <c r="A248" s="1767"/>
      <c r="B248" s="1889"/>
      <c r="C248" s="1767"/>
      <c r="D248" s="1767"/>
    </row>
    <row r="249" spans="1:4" x14ac:dyDescent="0.2">
      <c r="A249" s="1767"/>
      <c r="B249" s="1889"/>
      <c r="C249" s="1767"/>
      <c r="D249" s="1767"/>
    </row>
    <row r="250" spans="1:4" x14ac:dyDescent="0.2">
      <c r="A250" s="1767"/>
      <c r="B250" s="1889"/>
      <c r="C250" s="1767"/>
      <c r="D250" s="1767"/>
    </row>
    <row r="251" spans="1:4" x14ac:dyDescent="0.2">
      <c r="A251" s="1767"/>
      <c r="B251" s="1889"/>
      <c r="C251" s="1767"/>
      <c r="D251" s="1767"/>
    </row>
    <row r="252" spans="1:4" x14ac:dyDescent="0.2">
      <c r="A252" s="1767"/>
      <c r="B252" s="1889"/>
      <c r="C252" s="1767"/>
      <c r="D252" s="1767"/>
    </row>
    <row r="253" spans="1:4" x14ac:dyDescent="0.2">
      <c r="A253" s="1767"/>
      <c r="B253" s="1889"/>
      <c r="C253" s="1767"/>
      <c r="D253" s="1767"/>
    </row>
    <row r="254" spans="1:4" x14ac:dyDescent="0.2">
      <c r="A254" s="1767"/>
      <c r="B254" s="1889"/>
      <c r="C254" s="1767"/>
      <c r="D254" s="1767"/>
    </row>
    <row r="255" spans="1:4" x14ac:dyDescent="0.2">
      <c r="A255" s="1767"/>
      <c r="B255" s="1889"/>
      <c r="C255" s="1767"/>
      <c r="D255" s="1767"/>
    </row>
    <row r="256" spans="1:4" x14ac:dyDescent="0.2">
      <c r="A256" s="1767"/>
      <c r="B256" s="1889"/>
      <c r="C256" s="1767"/>
      <c r="D256" s="1767"/>
    </row>
    <row r="257" spans="1:4" x14ac:dyDescent="0.2">
      <c r="A257" s="1767"/>
      <c r="B257" s="1889"/>
      <c r="C257" s="1767"/>
      <c r="D257" s="1767"/>
    </row>
    <row r="258" spans="1:4" x14ac:dyDescent="0.2">
      <c r="A258" s="1767"/>
      <c r="B258" s="1889"/>
      <c r="C258" s="1767"/>
      <c r="D258" s="1767"/>
    </row>
    <row r="259" spans="1:4" x14ac:dyDescent="0.2">
      <c r="A259" s="1767"/>
      <c r="B259" s="1889"/>
      <c r="C259" s="1767"/>
      <c r="D259" s="1767"/>
    </row>
    <row r="260" spans="1:4" x14ac:dyDescent="0.2">
      <c r="A260" s="1767"/>
      <c r="B260" s="1889"/>
      <c r="C260" s="1767"/>
      <c r="D260" s="1767"/>
    </row>
    <row r="261" spans="1:4" x14ac:dyDescent="0.2">
      <c r="A261" s="1767"/>
      <c r="B261" s="1889"/>
      <c r="C261" s="1767"/>
      <c r="D261" s="1767"/>
    </row>
    <row r="262" spans="1:4" x14ac:dyDescent="0.2">
      <c r="A262" s="1767"/>
      <c r="B262" s="1889"/>
      <c r="C262" s="1767"/>
      <c r="D262" s="1767"/>
    </row>
    <row r="263" spans="1:4" x14ac:dyDescent="0.2">
      <c r="A263" s="1767"/>
      <c r="B263" s="1889"/>
      <c r="C263" s="1767"/>
      <c r="D263" s="1767"/>
    </row>
    <row r="264" spans="1:4" x14ac:dyDescent="0.2">
      <c r="A264" s="1767"/>
      <c r="B264" s="1889"/>
      <c r="C264" s="1767"/>
      <c r="D264" s="1767"/>
    </row>
    <row r="265" spans="1:4" x14ac:dyDescent="0.2">
      <c r="A265" s="1767"/>
      <c r="B265" s="1889"/>
      <c r="C265" s="1767"/>
      <c r="D265" s="1767"/>
    </row>
    <row r="266" spans="1:4" x14ac:dyDescent="0.2">
      <c r="A266" s="1767"/>
      <c r="B266" s="1889"/>
      <c r="C266" s="1767"/>
      <c r="D266" s="1767"/>
    </row>
    <row r="267" spans="1:4" x14ac:dyDescent="0.2">
      <c r="A267" s="1767"/>
      <c r="B267" s="1889"/>
      <c r="C267" s="1767"/>
      <c r="D267" s="1767"/>
    </row>
    <row r="268" spans="1:4" x14ac:dyDescent="0.2">
      <c r="A268" s="1767"/>
      <c r="B268" s="1889"/>
      <c r="C268" s="1767"/>
      <c r="D268" s="1767"/>
    </row>
    <row r="269" spans="1:4" x14ac:dyDescent="0.2">
      <c r="A269" s="1767"/>
      <c r="B269" s="1889"/>
      <c r="C269" s="1767"/>
      <c r="D269" s="1767"/>
    </row>
    <row r="270" spans="1:4" x14ac:dyDescent="0.2">
      <c r="A270" s="1767"/>
      <c r="B270" s="1889"/>
      <c r="C270" s="1767"/>
      <c r="D270" s="1767"/>
    </row>
    <row r="271" spans="1:4" x14ac:dyDescent="0.2">
      <c r="A271" s="1767"/>
      <c r="B271" s="1889"/>
      <c r="C271" s="1767"/>
      <c r="D271" s="1767"/>
    </row>
    <row r="272" spans="1:4" x14ac:dyDescent="0.2">
      <c r="A272" s="1767"/>
      <c r="B272" s="1889"/>
      <c r="C272" s="1767"/>
      <c r="D272" s="1767"/>
    </row>
    <row r="273" spans="1:4" x14ac:dyDescent="0.2">
      <c r="A273" s="1767"/>
      <c r="B273" s="1889"/>
      <c r="C273" s="1767"/>
      <c r="D273" s="1767"/>
    </row>
    <row r="274" spans="1:4" x14ac:dyDescent="0.2">
      <c r="A274" s="1767"/>
      <c r="B274" s="1889"/>
      <c r="C274" s="1767"/>
      <c r="D274" s="1767"/>
    </row>
    <row r="275" spans="1:4" x14ac:dyDescent="0.2">
      <c r="A275" s="1767"/>
      <c r="B275" s="1889"/>
      <c r="C275" s="1767"/>
      <c r="D275" s="1767"/>
    </row>
    <row r="276" spans="1:4" x14ac:dyDescent="0.2">
      <c r="A276" s="1767"/>
      <c r="B276" s="1889"/>
      <c r="C276" s="1767"/>
      <c r="D276" s="1767"/>
    </row>
    <row r="277" spans="1:4" x14ac:dyDescent="0.2">
      <c r="A277" s="1767"/>
      <c r="B277" s="1889"/>
      <c r="C277" s="1767"/>
      <c r="D277" s="1767"/>
    </row>
    <row r="278" spans="1:4" x14ac:dyDescent="0.2">
      <c r="A278" s="1767"/>
      <c r="B278" s="1889"/>
      <c r="C278" s="1767"/>
      <c r="D278" s="1767"/>
    </row>
    <row r="279" spans="1:4" x14ac:dyDescent="0.2">
      <c r="A279" s="1767"/>
      <c r="B279" s="1889"/>
      <c r="C279" s="1767"/>
      <c r="D279" s="1767"/>
    </row>
    <row r="280" spans="1:4" x14ac:dyDescent="0.2">
      <c r="A280" s="1767"/>
      <c r="B280" s="1889"/>
      <c r="C280" s="1767"/>
      <c r="D280" s="1767"/>
    </row>
    <row r="281" spans="1:4" x14ac:dyDescent="0.2">
      <c r="A281" s="1767"/>
      <c r="B281" s="1889"/>
      <c r="C281" s="1767"/>
      <c r="D281" s="1767"/>
    </row>
    <row r="282" spans="1:4" x14ac:dyDescent="0.2">
      <c r="A282" s="1767"/>
      <c r="B282" s="1889"/>
      <c r="C282" s="1767"/>
      <c r="D282" s="1767"/>
    </row>
    <row r="283" spans="1:4" x14ac:dyDescent="0.2">
      <c r="A283" s="1767"/>
      <c r="B283" s="1889"/>
      <c r="C283" s="1767"/>
      <c r="D283" s="1767"/>
    </row>
    <row r="284" spans="1:4" x14ac:dyDescent="0.2">
      <c r="A284" s="1767"/>
      <c r="B284" s="1889"/>
      <c r="C284" s="1767"/>
      <c r="D284" s="1767"/>
    </row>
    <row r="285" spans="1:4" x14ac:dyDescent="0.2">
      <c r="A285" s="1767"/>
      <c r="B285" s="1889"/>
      <c r="C285" s="1767"/>
      <c r="D285" s="1767"/>
    </row>
    <row r="286" spans="1:4" x14ac:dyDescent="0.2">
      <c r="A286" s="1767"/>
      <c r="B286" s="1889"/>
      <c r="C286" s="1767"/>
      <c r="D286" s="1767"/>
    </row>
    <row r="287" spans="1:4" x14ac:dyDescent="0.2">
      <c r="A287" s="1767"/>
      <c r="B287" s="1889"/>
      <c r="C287" s="1767"/>
      <c r="D287" s="1767"/>
    </row>
    <row r="288" spans="1:4" x14ac:dyDescent="0.2">
      <c r="A288" s="1767"/>
      <c r="B288" s="1889"/>
      <c r="C288" s="1767"/>
      <c r="D288" s="1767"/>
    </row>
    <row r="289" spans="1:4" x14ac:dyDescent="0.2">
      <c r="A289" s="1767"/>
      <c r="B289" s="1889"/>
      <c r="C289" s="1767"/>
      <c r="D289" s="1767"/>
    </row>
    <row r="290" spans="1:4" x14ac:dyDescent="0.2">
      <c r="A290" s="1767"/>
      <c r="B290" s="1889"/>
      <c r="C290" s="1767"/>
      <c r="D290" s="1767"/>
    </row>
    <row r="291" spans="1:4" x14ac:dyDescent="0.2">
      <c r="A291" s="1767"/>
      <c r="B291" s="1889"/>
      <c r="C291" s="1767"/>
      <c r="D291" s="1767"/>
    </row>
    <row r="292" spans="1:4" x14ac:dyDescent="0.2">
      <c r="A292" s="1767"/>
      <c r="B292" s="1889"/>
      <c r="C292" s="1767"/>
      <c r="D292" s="1767"/>
    </row>
    <row r="293" spans="1:4" x14ac:dyDescent="0.2">
      <c r="A293" s="1767"/>
      <c r="B293" s="1889"/>
      <c r="C293" s="1767"/>
      <c r="D293" s="1767"/>
    </row>
    <row r="294" spans="1:4" x14ac:dyDescent="0.2">
      <c r="A294" s="1767"/>
      <c r="B294" s="1889"/>
      <c r="C294" s="1767"/>
      <c r="D294" s="1767"/>
    </row>
    <row r="295" spans="1:4" x14ac:dyDescent="0.2">
      <c r="A295" s="1767"/>
      <c r="B295" s="1889"/>
      <c r="C295" s="1767"/>
      <c r="D295" s="1767"/>
    </row>
    <row r="296" spans="1:4" x14ac:dyDescent="0.2">
      <c r="A296" s="1767"/>
      <c r="B296" s="1889"/>
      <c r="C296" s="1767"/>
      <c r="D296" s="1767"/>
    </row>
    <row r="297" spans="1:4" x14ac:dyDescent="0.2">
      <c r="A297" s="1767"/>
      <c r="B297" s="1889"/>
      <c r="C297" s="1767"/>
      <c r="D297" s="1767"/>
    </row>
    <row r="298" spans="1:4" x14ac:dyDescent="0.2">
      <c r="A298" s="1767"/>
      <c r="B298" s="1889"/>
      <c r="C298" s="1767"/>
      <c r="D298" s="1767"/>
    </row>
    <row r="299" spans="1:4" x14ac:dyDescent="0.2">
      <c r="A299" s="1767"/>
      <c r="B299" s="1889"/>
      <c r="C299" s="1767"/>
      <c r="D299" s="1767"/>
    </row>
    <row r="300" spans="1:4" x14ac:dyDescent="0.2">
      <c r="A300" s="1767"/>
      <c r="B300" s="1889"/>
      <c r="C300" s="1767"/>
      <c r="D300" s="1767"/>
    </row>
    <row r="301" spans="1:4" x14ac:dyDescent="0.2">
      <c r="A301" s="1767"/>
      <c r="B301" s="1889"/>
      <c r="C301" s="1767"/>
      <c r="D301" s="1767"/>
    </row>
    <row r="302" spans="1:4" x14ac:dyDescent="0.2">
      <c r="A302" s="1767"/>
      <c r="B302" s="1889"/>
      <c r="C302" s="1767"/>
      <c r="D302" s="1767"/>
    </row>
    <row r="303" spans="1:4" x14ac:dyDescent="0.2">
      <c r="A303" s="1767"/>
      <c r="B303" s="1889"/>
      <c r="C303" s="1767"/>
      <c r="D303" s="1767"/>
    </row>
    <row r="304" spans="1:4" x14ac:dyDescent="0.2">
      <c r="A304" s="1767"/>
      <c r="B304" s="1889"/>
      <c r="C304" s="1767"/>
      <c r="D304" s="1767"/>
    </row>
    <row r="305" spans="1:4" x14ac:dyDescent="0.2">
      <c r="A305" s="1767"/>
      <c r="B305" s="1889"/>
      <c r="C305" s="1767"/>
      <c r="D305" s="1767"/>
    </row>
    <row r="306" spans="1:4" x14ac:dyDescent="0.2">
      <c r="A306" s="1767"/>
      <c r="B306" s="1889"/>
      <c r="C306" s="1767"/>
      <c r="D306" s="1767"/>
    </row>
    <row r="307" spans="1:4" x14ac:dyDescent="0.2">
      <c r="A307" s="1767"/>
      <c r="B307" s="1889"/>
      <c r="C307" s="1767"/>
      <c r="D307" s="1767"/>
    </row>
    <row r="308" spans="1:4" x14ac:dyDescent="0.2">
      <c r="A308" s="1767"/>
      <c r="B308" s="1889"/>
      <c r="C308" s="1767"/>
      <c r="D308" s="1767"/>
    </row>
    <row r="309" spans="1:4" x14ac:dyDescent="0.2">
      <c r="A309" s="1767"/>
      <c r="B309" s="1889"/>
      <c r="C309" s="1767"/>
      <c r="D309" s="1767"/>
    </row>
    <row r="310" spans="1:4" x14ac:dyDescent="0.2">
      <c r="A310" s="1767"/>
      <c r="B310" s="1889"/>
      <c r="C310" s="1767"/>
      <c r="D310" s="1767"/>
    </row>
    <row r="311" spans="1:4" x14ac:dyDescent="0.2">
      <c r="A311" s="1767"/>
      <c r="B311" s="1889"/>
      <c r="C311" s="1767"/>
      <c r="D311" s="1767"/>
    </row>
    <row r="312" spans="1:4" x14ac:dyDescent="0.2">
      <c r="A312" s="1767"/>
      <c r="B312" s="1889"/>
      <c r="C312" s="1767"/>
      <c r="D312" s="1767"/>
    </row>
    <row r="313" spans="1:4" x14ac:dyDescent="0.2">
      <c r="A313" s="1767"/>
      <c r="B313" s="1889"/>
      <c r="C313" s="1767"/>
      <c r="D313" s="1767"/>
    </row>
    <row r="314" spans="1:4" x14ac:dyDescent="0.2">
      <c r="A314" s="1767"/>
      <c r="B314" s="1889"/>
      <c r="C314" s="1767"/>
      <c r="D314" s="1767"/>
    </row>
    <row r="315" spans="1:4" x14ac:dyDescent="0.2">
      <c r="A315" s="1767"/>
      <c r="B315" s="1889"/>
      <c r="C315" s="1767"/>
      <c r="D315" s="1767"/>
    </row>
    <row r="316" spans="1:4" x14ac:dyDescent="0.2">
      <c r="A316" s="1767"/>
      <c r="B316" s="1889"/>
      <c r="C316" s="1767"/>
      <c r="D316" s="1767"/>
    </row>
    <row r="317" spans="1:4" x14ac:dyDescent="0.2">
      <c r="A317" s="1767"/>
      <c r="B317" s="1889"/>
      <c r="C317" s="1767"/>
      <c r="D317" s="1767"/>
    </row>
    <row r="318" spans="1:4" x14ac:dyDescent="0.2">
      <c r="A318" s="1767"/>
      <c r="B318" s="1889"/>
      <c r="C318" s="1767"/>
      <c r="D318" s="1767"/>
    </row>
    <row r="319" spans="1:4" x14ac:dyDescent="0.2">
      <c r="A319" s="1767"/>
      <c r="B319" s="1889"/>
      <c r="C319" s="1767"/>
      <c r="D319" s="1767"/>
    </row>
    <row r="320" spans="1:4" x14ac:dyDescent="0.2">
      <c r="A320" s="1767"/>
      <c r="B320" s="1889"/>
      <c r="C320" s="1767"/>
      <c r="D320" s="1767"/>
    </row>
    <row r="321" spans="1:4" x14ac:dyDescent="0.2">
      <c r="A321" s="1767"/>
      <c r="B321" s="1889"/>
      <c r="C321" s="1767"/>
      <c r="D321" s="1767"/>
    </row>
    <row r="322" spans="1:4" x14ac:dyDescent="0.2">
      <c r="A322" s="1767"/>
      <c r="B322" s="1889"/>
      <c r="C322" s="1767"/>
      <c r="D322" s="1767"/>
    </row>
    <row r="323" spans="1:4" x14ac:dyDescent="0.2">
      <c r="A323" s="1767"/>
      <c r="B323" s="1889"/>
      <c r="C323" s="1767"/>
      <c r="D323" s="1767"/>
    </row>
    <row r="324" spans="1:4" x14ac:dyDescent="0.2">
      <c r="A324" s="1767"/>
      <c r="B324" s="1889"/>
      <c r="C324" s="1767"/>
      <c r="D324" s="1767"/>
    </row>
    <row r="325" spans="1:4" x14ac:dyDescent="0.2">
      <c r="A325" s="1767"/>
      <c r="B325" s="1889"/>
      <c r="C325" s="1767"/>
      <c r="D325" s="1767"/>
    </row>
    <row r="326" spans="1:4" x14ac:dyDescent="0.2">
      <c r="A326" s="1767"/>
      <c r="B326" s="1889"/>
      <c r="C326" s="1767"/>
      <c r="D326" s="1767"/>
    </row>
    <row r="327" spans="1:4" x14ac:dyDescent="0.2">
      <c r="A327" s="1767"/>
      <c r="B327" s="1889"/>
      <c r="C327" s="1767"/>
      <c r="D327" s="1767"/>
    </row>
    <row r="328" spans="1:4" x14ac:dyDescent="0.2">
      <c r="A328" s="1767"/>
      <c r="B328" s="1889"/>
      <c r="C328" s="1767"/>
      <c r="D328" s="1767"/>
    </row>
    <row r="329" spans="1:4" x14ac:dyDescent="0.2">
      <c r="A329" s="1767"/>
      <c r="B329" s="1889"/>
      <c r="C329" s="1767"/>
      <c r="D329" s="1767"/>
    </row>
    <row r="330" spans="1:4" x14ac:dyDescent="0.2">
      <c r="A330" s="1767"/>
      <c r="B330" s="1889"/>
      <c r="C330" s="1767"/>
      <c r="D330" s="1767"/>
    </row>
    <row r="331" spans="1:4" x14ac:dyDescent="0.2">
      <c r="A331" s="1767"/>
      <c r="B331" s="1889"/>
      <c r="C331" s="1767"/>
      <c r="D331" s="1767"/>
    </row>
    <row r="332" spans="1:4" x14ac:dyDescent="0.2">
      <c r="A332" s="1767"/>
      <c r="B332" s="1889"/>
      <c r="C332" s="1767"/>
      <c r="D332" s="1767"/>
    </row>
    <row r="333" spans="1:4" x14ac:dyDescent="0.2">
      <c r="A333" s="1767"/>
      <c r="B333" s="1889"/>
      <c r="C333" s="1767"/>
      <c r="D333" s="1767"/>
    </row>
    <row r="334" spans="1:4" x14ac:dyDescent="0.2">
      <c r="A334" s="1767"/>
      <c r="B334" s="1889"/>
      <c r="C334" s="1767"/>
      <c r="D334" s="1767"/>
    </row>
    <row r="335" spans="1:4" x14ac:dyDescent="0.2">
      <c r="A335" s="1767"/>
      <c r="B335" s="1889"/>
      <c r="C335" s="1767"/>
      <c r="D335" s="1767"/>
    </row>
    <row r="336" spans="1:4" x14ac:dyDescent="0.2">
      <c r="A336" s="1767"/>
      <c r="B336" s="1889"/>
      <c r="C336" s="1767"/>
      <c r="D336" s="1767"/>
    </row>
    <row r="337" spans="1:4" x14ac:dyDescent="0.2">
      <c r="A337" s="1767"/>
      <c r="B337" s="1889"/>
      <c r="C337" s="1767"/>
      <c r="D337" s="1767"/>
    </row>
    <row r="338" spans="1:4" x14ac:dyDescent="0.2">
      <c r="A338" s="1767"/>
      <c r="B338" s="1889"/>
      <c r="C338" s="1767"/>
      <c r="D338" s="1767"/>
    </row>
    <row r="339" spans="1:4" x14ac:dyDescent="0.2">
      <c r="A339" s="1767"/>
      <c r="B339" s="1889"/>
      <c r="C339" s="1767"/>
      <c r="D339" s="1767"/>
    </row>
    <row r="340" spans="1:4" x14ac:dyDescent="0.2">
      <c r="A340" s="1767"/>
      <c r="B340" s="1889"/>
      <c r="C340" s="1767"/>
      <c r="D340" s="1767"/>
    </row>
    <row r="341" spans="1:4" x14ac:dyDescent="0.2">
      <c r="A341" s="1767"/>
      <c r="B341" s="1889"/>
      <c r="C341" s="1767"/>
      <c r="D341" s="1767"/>
    </row>
    <row r="342" spans="1:4" x14ac:dyDescent="0.2">
      <c r="A342" s="1767"/>
      <c r="B342" s="1889"/>
      <c r="C342" s="1767"/>
      <c r="D342" s="1767"/>
    </row>
    <row r="343" spans="1:4" x14ac:dyDescent="0.2">
      <c r="A343" s="1767"/>
      <c r="B343" s="1889"/>
      <c r="C343" s="1767"/>
      <c r="D343" s="1767"/>
    </row>
    <row r="344" spans="1:4" x14ac:dyDescent="0.2">
      <c r="A344" s="1767"/>
      <c r="B344" s="1889"/>
      <c r="C344" s="1767"/>
      <c r="D344" s="1767"/>
    </row>
    <row r="345" spans="1:4" x14ac:dyDescent="0.2">
      <c r="A345" s="1767"/>
      <c r="B345" s="1889"/>
      <c r="C345" s="1767"/>
      <c r="D345" s="1767"/>
    </row>
    <row r="346" spans="1:4" x14ac:dyDescent="0.2">
      <c r="A346" s="1767"/>
      <c r="B346" s="1889"/>
      <c r="C346" s="1767"/>
      <c r="D346" s="1767"/>
    </row>
    <row r="347" spans="1:4" x14ac:dyDescent="0.2">
      <c r="A347" s="1767"/>
      <c r="B347" s="1889"/>
      <c r="C347" s="1767"/>
      <c r="D347" s="1767"/>
    </row>
    <row r="348" spans="1:4" x14ac:dyDescent="0.2">
      <c r="A348" s="1767"/>
      <c r="B348" s="1889"/>
      <c r="C348" s="1767"/>
      <c r="D348" s="1767"/>
    </row>
    <row r="349" spans="1:4" x14ac:dyDescent="0.2">
      <c r="A349" s="1767"/>
      <c r="B349" s="1889"/>
      <c r="C349" s="1767"/>
      <c r="D349" s="1767"/>
    </row>
    <row r="350" spans="1:4" x14ac:dyDescent="0.2">
      <c r="A350" s="1767"/>
      <c r="B350" s="1889"/>
      <c r="C350" s="1767"/>
      <c r="D350" s="1767"/>
    </row>
    <row r="351" spans="1:4" x14ac:dyDescent="0.2">
      <c r="A351" s="1767"/>
      <c r="B351" s="1889"/>
      <c r="C351" s="1767"/>
      <c r="D351" s="1767"/>
    </row>
    <row r="352" spans="1:4" x14ac:dyDescent="0.2">
      <c r="A352" s="1767"/>
      <c r="B352" s="1889"/>
      <c r="C352" s="1767"/>
      <c r="D352" s="1767"/>
    </row>
    <row r="353" spans="1:4" x14ac:dyDescent="0.2">
      <c r="A353" s="1767"/>
      <c r="B353" s="1889"/>
      <c r="C353" s="1767"/>
      <c r="D353" s="1767"/>
    </row>
    <row r="354" spans="1:4" x14ac:dyDescent="0.2">
      <c r="A354" s="1767"/>
      <c r="B354" s="1889"/>
      <c r="C354" s="1767"/>
      <c r="D354" s="1767"/>
    </row>
    <row r="355" spans="1:4" x14ac:dyDescent="0.2">
      <c r="A355" s="1767"/>
      <c r="B355" s="1889"/>
      <c r="C355" s="1767"/>
      <c r="D355" s="1767"/>
    </row>
    <row r="356" spans="1:4" x14ac:dyDescent="0.2">
      <c r="A356" s="1767"/>
      <c r="B356" s="1889"/>
      <c r="C356" s="1767"/>
      <c r="D356" s="1767"/>
    </row>
    <row r="357" spans="1:4" x14ac:dyDescent="0.2">
      <c r="A357" s="1767"/>
      <c r="B357" s="1889"/>
      <c r="C357" s="1767"/>
      <c r="D357" s="1767"/>
    </row>
    <row r="358" spans="1:4" x14ac:dyDescent="0.2">
      <c r="A358" s="1767"/>
      <c r="B358" s="1889"/>
      <c r="C358" s="1767"/>
      <c r="D358" s="1767"/>
    </row>
    <row r="359" spans="1:4" x14ac:dyDescent="0.2">
      <c r="A359" s="1767"/>
      <c r="B359" s="1889"/>
      <c r="C359" s="1767"/>
      <c r="D359" s="1767"/>
    </row>
    <row r="360" spans="1:4" x14ac:dyDescent="0.2">
      <c r="A360" s="1767"/>
      <c r="B360" s="1889"/>
      <c r="C360" s="1767"/>
      <c r="D360" s="1767"/>
    </row>
    <row r="361" spans="1:4" x14ac:dyDescent="0.2">
      <c r="A361" s="1767"/>
      <c r="B361" s="1889"/>
      <c r="C361" s="1767"/>
      <c r="D361" s="1767"/>
    </row>
    <row r="362" spans="1:4" x14ac:dyDescent="0.2">
      <c r="A362" s="1767"/>
      <c r="B362" s="1889"/>
      <c r="C362" s="1767"/>
      <c r="D362" s="1767"/>
    </row>
    <row r="363" spans="1:4" x14ac:dyDescent="0.2">
      <c r="A363" s="1767"/>
      <c r="B363" s="1889"/>
      <c r="C363" s="1767"/>
      <c r="D363" s="1767"/>
    </row>
    <row r="364" spans="1:4" x14ac:dyDescent="0.2">
      <c r="A364" s="1767"/>
      <c r="B364" s="1889"/>
      <c r="C364" s="1767"/>
      <c r="D364" s="1767"/>
    </row>
    <row r="365" spans="1:4" x14ac:dyDescent="0.2">
      <c r="A365" s="1767"/>
      <c r="B365" s="1889"/>
      <c r="C365" s="1767"/>
      <c r="D365" s="1767"/>
    </row>
    <row r="366" spans="1:4" x14ac:dyDescent="0.2">
      <c r="A366" s="1767"/>
      <c r="B366" s="1889"/>
      <c r="C366" s="1767"/>
      <c r="D366" s="1767"/>
    </row>
    <row r="367" spans="1:4" x14ac:dyDescent="0.2">
      <c r="A367" s="1767"/>
      <c r="B367" s="1889"/>
      <c r="C367" s="1767"/>
      <c r="D367" s="1767"/>
    </row>
    <row r="368" spans="1:4" x14ac:dyDescent="0.2">
      <c r="A368" s="1767"/>
      <c r="B368" s="1889"/>
      <c r="C368" s="1767"/>
      <c r="D368" s="1767"/>
    </row>
    <row r="369" spans="1:4" x14ac:dyDescent="0.2">
      <c r="A369" s="1767"/>
      <c r="B369" s="1889"/>
      <c r="C369" s="1767"/>
      <c r="D369" s="1767"/>
    </row>
    <row r="370" spans="1:4" x14ac:dyDescent="0.2">
      <c r="A370" s="1767"/>
      <c r="B370" s="1889"/>
      <c r="C370" s="1767"/>
      <c r="D370" s="1767"/>
    </row>
    <row r="371" spans="1:4" x14ac:dyDescent="0.2">
      <c r="A371" s="1767"/>
      <c r="B371" s="1889"/>
      <c r="C371" s="1767"/>
      <c r="D371" s="1767"/>
    </row>
    <row r="372" spans="1:4" x14ac:dyDescent="0.2">
      <c r="A372" s="1767"/>
      <c r="B372" s="1889"/>
      <c r="C372" s="1767"/>
      <c r="D372" s="1767"/>
    </row>
    <row r="373" spans="1:4" x14ac:dyDescent="0.2">
      <c r="A373" s="1767"/>
      <c r="B373" s="1889"/>
      <c r="C373" s="1767"/>
      <c r="D373" s="1767"/>
    </row>
    <row r="374" spans="1:4" x14ac:dyDescent="0.2">
      <c r="A374" s="1767"/>
      <c r="B374" s="1889"/>
      <c r="C374" s="1767"/>
      <c r="D374" s="1767"/>
    </row>
    <row r="375" spans="1:4" x14ac:dyDescent="0.2">
      <c r="A375" s="1767"/>
      <c r="B375" s="1889"/>
      <c r="C375" s="1767"/>
      <c r="D375" s="1767"/>
    </row>
    <row r="376" spans="1:4" x14ac:dyDescent="0.2">
      <c r="A376" s="1767"/>
      <c r="B376" s="1889"/>
      <c r="C376" s="1767"/>
      <c r="D376" s="1767"/>
    </row>
    <row r="377" spans="1:4" x14ac:dyDescent="0.2">
      <c r="A377" s="1767"/>
      <c r="B377" s="1889"/>
      <c r="C377" s="1767"/>
      <c r="D377" s="1767"/>
    </row>
    <row r="378" spans="1:4" x14ac:dyDescent="0.2">
      <c r="A378" s="1767"/>
      <c r="B378" s="1889"/>
      <c r="C378" s="1767"/>
      <c r="D378" s="1767"/>
    </row>
    <row r="379" spans="1:4" x14ac:dyDescent="0.2">
      <c r="A379" s="1767"/>
      <c r="B379" s="1889"/>
      <c r="C379" s="1767"/>
      <c r="D379" s="1767"/>
    </row>
    <row r="380" spans="1:4" x14ac:dyDescent="0.2">
      <c r="A380" s="1767"/>
      <c r="B380" s="1889"/>
      <c r="C380" s="1767"/>
      <c r="D380" s="1767"/>
    </row>
    <row r="381" spans="1:4" x14ac:dyDescent="0.2">
      <c r="A381" s="1767"/>
      <c r="B381" s="1889"/>
      <c r="C381" s="1767"/>
      <c r="D381" s="1767"/>
    </row>
    <row r="382" spans="1:4" x14ac:dyDescent="0.2">
      <c r="A382" s="1767"/>
      <c r="B382" s="1889"/>
      <c r="C382" s="1767"/>
      <c r="D382" s="1767"/>
    </row>
    <row r="383" spans="1:4" x14ac:dyDescent="0.2">
      <c r="A383" s="1767"/>
      <c r="B383" s="1889"/>
      <c r="C383" s="1767"/>
      <c r="D383" s="1767"/>
    </row>
    <row r="384" spans="1:4" x14ac:dyDescent="0.2">
      <c r="A384" s="1767"/>
      <c r="B384" s="1889"/>
      <c r="C384" s="1767"/>
      <c r="D384" s="1767"/>
    </row>
    <row r="385" spans="1:4" x14ac:dyDescent="0.2">
      <c r="A385" s="1767"/>
      <c r="B385" s="1889"/>
      <c r="C385" s="1767"/>
      <c r="D385" s="1767"/>
    </row>
    <row r="386" spans="1:4" x14ac:dyDescent="0.2">
      <c r="A386" s="1767"/>
      <c r="B386" s="1889"/>
      <c r="C386" s="1767"/>
      <c r="D386" s="1767"/>
    </row>
    <row r="387" spans="1:4" x14ac:dyDescent="0.2">
      <c r="A387" s="1767"/>
      <c r="B387" s="1889"/>
      <c r="C387" s="1767"/>
      <c r="D387" s="1767"/>
    </row>
    <row r="388" spans="1:4" x14ac:dyDescent="0.2">
      <c r="A388" s="1767"/>
      <c r="B388" s="1889"/>
      <c r="C388" s="1767"/>
      <c r="D388" s="1767"/>
    </row>
    <row r="389" spans="1:4" x14ac:dyDescent="0.2">
      <c r="A389" s="1767"/>
      <c r="B389" s="1889"/>
      <c r="C389" s="1767"/>
      <c r="D389" s="1767"/>
    </row>
    <row r="390" spans="1:4" x14ac:dyDescent="0.2">
      <c r="A390" s="1767"/>
      <c r="B390" s="1889"/>
      <c r="C390" s="1767"/>
      <c r="D390" s="1767"/>
    </row>
    <row r="391" spans="1:4" x14ac:dyDescent="0.2">
      <c r="A391" s="1767"/>
      <c r="B391" s="1889"/>
      <c r="C391" s="1767"/>
      <c r="D391" s="1767"/>
    </row>
    <row r="392" spans="1:4" x14ac:dyDescent="0.2">
      <c r="A392" s="1767"/>
      <c r="B392" s="1889"/>
      <c r="C392" s="1767"/>
      <c r="D392" s="1767"/>
    </row>
    <row r="393" spans="1:4" x14ac:dyDescent="0.2">
      <c r="A393" s="1767"/>
      <c r="B393" s="1889"/>
      <c r="C393" s="1767"/>
      <c r="D393" s="1767"/>
    </row>
    <row r="394" spans="1:4" x14ac:dyDescent="0.2">
      <c r="A394" s="1767"/>
      <c r="B394" s="1889"/>
      <c r="C394" s="1767"/>
      <c r="D394" s="1767"/>
    </row>
    <row r="395" spans="1:4" x14ac:dyDescent="0.2">
      <c r="A395" s="1767"/>
      <c r="B395" s="1889"/>
      <c r="C395" s="1767"/>
      <c r="D395" s="1767"/>
    </row>
    <row r="396" spans="1:4" x14ac:dyDescent="0.2">
      <c r="A396" s="1767"/>
      <c r="B396" s="1889"/>
      <c r="C396" s="1767"/>
      <c r="D396" s="1767"/>
    </row>
    <row r="397" spans="1:4" x14ac:dyDescent="0.2">
      <c r="A397" s="1767"/>
      <c r="B397" s="1889"/>
      <c r="C397" s="1767"/>
      <c r="D397" s="1767"/>
    </row>
    <row r="398" spans="1:4" x14ac:dyDescent="0.2">
      <c r="A398" s="1767"/>
      <c r="B398" s="1889"/>
      <c r="C398" s="1767"/>
      <c r="D398" s="1767"/>
    </row>
    <row r="399" spans="1:4" x14ac:dyDescent="0.2">
      <c r="A399" s="1767"/>
      <c r="B399" s="1889"/>
      <c r="C399" s="1767"/>
      <c r="D399" s="1767"/>
    </row>
    <row r="400" spans="1:4" x14ac:dyDescent="0.2">
      <c r="A400" s="1767"/>
      <c r="B400" s="1889"/>
      <c r="C400" s="1767"/>
      <c r="D400" s="1767"/>
    </row>
    <row r="401" spans="1:4" x14ac:dyDescent="0.2">
      <c r="A401" s="1767"/>
      <c r="B401" s="1889"/>
      <c r="C401" s="1767"/>
      <c r="D401" s="1767"/>
    </row>
    <row r="402" spans="1:4" x14ac:dyDescent="0.2">
      <c r="A402" s="1767"/>
      <c r="B402" s="1889"/>
      <c r="C402" s="1767"/>
      <c r="D402" s="1767"/>
    </row>
    <row r="403" spans="1:4" x14ac:dyDescent="0.2">
      <c r="A403" s="1767"/>
      <c r="B403" s="1889"/>
      <c r="C403" s="1767"/>
      <c r="D403" s="1767"/>
    </row>
    <row r="404" spans="1:4" x14ac:dyDescent="0.2">
      <c r="A404" s="1767"/>
      <c r="B404" s="1889"/>
      <c r="C404" s="1767"/>
      <c r="D404" s="1767"/>
    </row>
    <row r="405" spans="1:4" x14ac:dyDescent="0.2">
      <c r="A405" s="1767"/>
      <c r="B405" s="1889"/>
      <c r="C405" s="1767"/>
      <c r="D405" s="1767"/>
    </row>
    <row r="406" spans="1:4" x14ac:dyDescent="0.2">
      <c r="A406" s="1767"/>
      <c r="B406" s="1889"/>
      <c r="C406" s="1767"/>
      <c r="D406" s="1767"/>
    </row>
    <row r="407" spans="1:4" x14ac:dyDescent="0.2">
      <c r="A407" s="1767"/>
      <c r="B407" s="1889"/>
      <c r="C407" s="1767"/>
      <c r="D407" s="1767"/>
    </row>
    <row r="408" spans="1:4" x14ac:dyDescent="0.2">
      <c r="A408" s="1767"/>
      <c r="B408" s="1889"/>
      <c r="C408" s="1767"/>
      <c r="D408" s="1767"/>
    </row>
    <row r="409" spans="1:4" x14ac:dyDescent="0.2">
      <c r="A409" s="1767"/>
      <c r="B409" s="1889"/>
      <c r="C409" s="1767"/>
      <c r="D409" s="1767"/>
    </row>
    <row r="410" spans="1:4" x14ac:dyDescent="0.2">
      <c r="A410" s="1767"/>
      <c r="B410" s="1889"/>
      <c r="C410" s="1767"/>
      <c r="D410" s="1767"/>
    </row>
    <row r="411" spans="1:4" x14ac:dyDescent="0.2">
      <c r="A411" s="1767"/>
      <c r="B411" s="1889"/>
      <c r="C411" s="1767"/>
      <c r="D411" s="1767"/>
    </row>
    <row r="412" spans="1:4" x14ac:dyDescent="0.2">
      <c r="A412" s="1767"/>
      <c r="B412" s="1889"/>
      <c r="C412" s="1767"/>
      <c r="D412" s="1767"/>
    </row>
    <row r="413" spans="1:4" x14ac:dyDescent="0.2">
      <c r="A413" s="1767"/>
      <c r="B413" s="1889"/>
      <c r="C413" s="1767"/>
      <c r="D413" s="1767"/>
    </row>
    <row r="414" spans="1:4" x14ac:dyDescent="0.2">
      <c r="A414" s="1767"/>
      <c r="B414" s="1889"/>
      <c r="C414" s="1767"/>
      <c r="D414" s="1767"/>
    </row>
    <row r="415" spans="1:4" x14ac:dyDescent="0.2">
      <c r="A415" s="1767"/>
      <c r="B415" s="1889"/>
      <c r="C415" s="1767"/>
      <c r="D415" s="1767"/>
    </row>
    <row r="416" spans="1:4" x14ac:dyDescent="0.2">
      <c r="A416" s="1767"/>
      <c r="B416" s="1889"/>
      <c r="C416" s="1767"/>
      <c r="D416" s="1767"/>
    </row>
    <row r="417" spans="1:4" x14ac:dyDescent="0.2">
      <c r="A417" s="1767"/>
      <c r="B417" s="1889"/>
      <c r="C417" s="1767"/>
      <c r="D417" s="1767"/>
    </row>
    <row r="418" spans="1:4" x14ac:dyDescent="0.2">
      <c r="A418" s="1767"/>
      <c r="B418" s="1889"/>
      <c r="C418" s="1767"/>
      <c r="D418" s="1767"/>
    </row>
    <row r="419" spans="1:4" x14ac:dyDescent="0.2">
      <c r="A419" s="1767"/>
      <c r="B419" s="1889"/>
      <c r="C419" s="1767"/>
      <c r="D419" s="1767"/>
    </row>
    <row r="420" spans="1:4" x14ac:dyDescent="0.2">
      <c r="A420" s="1767"/>
      <c r="B420" s="1889"/>
      <c r="C420" s="1767"/>
      <c r="D420" s="1767"/>
    </row>
    <row r="421" spans="1:4" x14ac:dyDescent="0.2">
      <c r="A421" s="1767"/>
      <c r="B421" s="1889"/>
      <c r="C421" s="1767"/>
      <c r="D421" s="1767"/>
    </row>
    <row r="422" spans="1:4" x14ac:dyDescent="0.2">
      <c r="A422" s="1767"/>
      <c r="B422" s="1889"/>
      <c r="C422" s="1767"/>
      <c r="D422" s="1767"/>
    </row>
    <row r="423" spans="1:4" x14ac:dyDescent="0.2">
      <c r="A423" s="1767"/>
      <c r="B423" s="1889"/>
      <c r="C423" s="1767"/>
      <c r="D423" s="1767"/>
    </row>
    <row r="424" spans="1:4" x14ac:dyDescent="0.2">
      <c r="A424" s="1767"/>
      <c r="B424" s="1889"/>
      <c r="C424" s="1767"/>
      <c r="D424" s="1767"/>
    </row>
    <row r="425" spans="1:4" x14ac:dyDescent="0.2">
      <c r="A425" s="1767"/>
      <c r="B425" s="1889"/>
      <c r="C425" s="1767"/>
      <c r="D425" s="1767"/>
    </row>
    <row r="426" spans="1:4" x14ac:dyDescent="0.2">
      <c r="A426" s="1767"/>
      <c r="B426" s="1889"/>
      <c r="C426" s="1767"/>
      <c r="D426" s="1767"/>
    </row>
    <row r="427" spans="1:4" x14ac:dyDescent="0.2">
      <c r="A427" s="1767"/>
      <c r="B427" s="1889"/>
      <c r="C427" s="1767"/>
      <c r="D427" s="1767"/>
    </row>
    <row r="428" spans="1:4" x14ac:dyDescent="0.2">
      <c r="A428" s="1767"/>
      <c r="B428" s="1889"/>
      <c r="C428" s="1767"/>
      <c r="D428" s="1767"/>
    </row>
    <row r="429" spans="1:4" x14ac:dyDescent="0.2">
      <c r="A429" s="1767"/>
      <c r="B429" s="1889"/>
      <c r="C429" s="1767"/>
      <c r="D429" s="1767"/>
    </row>
    <row r="430" spans="1:4" x14ac:dyDescent="0.2">
      <c r="A430" s="1767"/>
      <c r="B430" s="1889"/>
      <c r="C430" s="1767"/>
      <c r="D430" s="1767"/>
    </row>
    <row r="431" spans="1:4" x14ac:dyDescent="0.2">
      <c r="A431" s="1767"/>
      <c r="B431" s="1889"/>
      <c r="C431" s="1767"/>
      <c r="D431" s="1767"/>
    </row>
    <row r="432" spans="1:4" x14ac:dyDescent="0.2">
      <c r="A432" s="1767"/>
      <c r="B432" s="1889"/>
      <c r="C432" s="1767"/>
      <c r="D432" s="1767"/>
    </row>
    <row r="433" spans="1:4" x14ac:dyDescent="0.2">
      <c r="A433" s="1767"/>
      <c r="B433" s="1889"/>
      <c r="C433" s="1767"/>
      <c r="D433" s="1767"/>
    </row>
    <row r="434" spans="1:4" x14ac:dyDescent="0.2">
      <c r="A434" s="1767"/>
      <c r="B434" s="1889"/>
      <c r="C434" s="1767"/>
      <c r="D434" s="1767"/>
    </row>
    <row r="435" spans="1:4" x14ac:dyDescent="0.2">
      <c r="A435" s="1767"/>
      <c r="B435" s="1889"/>
      <c r="C435" s="1767"/>
      <c r="D435" s="1767"/>
    </row>
    <row r="436" spans="1:4" x14ac:dyDescent="0.2">
      <c r="A436" s="1767"/>
      <c r="B436" s="1889"/>
      <c r="C436" s="1767"/>
      <c r="D436" s="1767"/>
    </row>
    <row r="437" spans="1:4" x14ac:dyDescent="0.2">
      <c r="A437" s="1767"/>
      <c r="B437" s="1889"/>
      <c r="C437" s="1767"/>
      <c r="D437" s="1767"/>
    </row>
    <row r="438" spans="1:4" x14ac:dyDescent="0.2">
      <c r="A438" s="1767"/>
      <c r="B438" s="1889"/>
      <c r="C438" s="1767"/>
      <c r="D438" s="1767"/>
    </row>
    <row r="439" spans="1:4" x14ac:dyDescent="0.2">
      <c r="A439" s="1767"/>
      <c r="B439" s="1889"/>
      <c r="C439" s="1767"/>
      <c r="D439" s="1767"/>
    </row>
    <row r="440" spans="1:4" x14ac:dyDescent="0.2">
      <c r="A440" s="1767"/>
      <c r="B440" s="1889"/>
      <c r="C440" s="1767"/>
      <c r="D440" s="1767"/>
    </row>
    <row r="441" spans="1:4" x14ac:dyDescent="0.2">
      <c r="A441" s="1767"/>
      <c r="B441" s="1889"/>
      <c r="C441" s="1767"/>
      <c r="D441" s="1767"/>
    </row>
    <row r="442" spans="1:4" x14ac:dyDescent="0.2">
      <c r="A442" s="1767"/>
      <c r="B442" s="1889"/>
      <c r="C442" s="1767"/>
      <c r="D442" s="1767"/>
    </row>
    <row r="443" spans="1:4" x14ac:dyDescent="0.2">
      <c r="A443" s="1767"/>
      <c r="B443" s="1889"/>
      <c r="C443" s="1767"/>
      <c r="D443" s="1767"/>
    </row>
    <row r="444" spans="1:4" x14ac:dyDescent="0.2">
      <c r="A444" s="1767"/>
      <c r="B444" s="1889"/>
      <c r="C444" s="1767"/>
      <c r="D444" s="1767"/>
    </row>
    <row r="445" spans="1:4" x14ac:dyDescent="0.2">
      <c r="A445" s="1767"/>
      <c r="B445" s="1889"/>
      <c r="C445" s="1767"/>
      <c r="D445" s="1767"/>
    </row>
    <row r="446" spans="1:4" x14ac:dyDescent="0.2">
      <c r="A446" s="1767"/>
      <c r="B446" s="1889"/>
      <c r="C446" s="1767"/>
      <c r="D446" s="1767"/>
    </row>
    <row r="447" spans="1:4" x14ac:dyDescent="0.2">
      <c r="A447" s="1767"/>
      <c r="B447" s="1889"/>
      <c r="C447" s="1767"/>
      <c r="D447" s="1767"/>
    </row>
    <row r="448" spans="1:4" x14ac:dyDescent="0.2">
      <c r="A448" s="1767"/>
      <c r="B448" s="1889"/>
      <c r="C448" s="1767"/>
      <c r="D448" s="1767"/>
    </row>
    <row r="449" spans="1:4" x14ac:dyDescent="0.2">
      <c r="A449" s="1767"/>
      <c r="B449" s="1889"/>
      <c r="C449" s="1767"/>
      <c r="D449" s="1767"/>
    </row>
    <row r="450" spans="1:4" x14ac:dyDescent="0.2">
      <c r="A450" s="1767"/>
      <c r="B450" s="1889"/>
      <c r="C450" s="1767"/>
      <c r="D450" s="1767"/>
    </row>
    <row r="451" spans="1:4" x14ac:dyDescent="0.2">
      <c r="A451" s="1767"/>
      <c r="B451" s="1889"/>
      <c r="C451" s="1767"/>
      <c r="D451" s="1767"/>
    </row>
    <row r="452" spans="1:4" x14ac:dyDescent="0.2">
      <c r="A452" s="1767"/>
      <c r="B452" s="1889"/>
      <c r="C452" s="1767"/>
      <c r="D452" s="1767"/>
    </row>
    <row r="453" spans="1:4" x14ac:dyDescent="0.2">
      <c r="A453" s="1767"/>
      <c r="B453" s="1889"/>
      <c r="C453" s="1767"/>
      <c r="D453" s="1767"/>
    </row>
    <row r="454" spans="1:4" x14ac:dyDescent="0.2">
      <c r="A454" s="1767"/>
      <c r="B454" s="1889"/>
      <c r="C454" s="1767"/>
      <c r="D454" s="1767"/>
    </row>
    <row r="455" spans="1:4" x14ac:dyDescent="0.2">
      <c r="A455" s="1767"/>
      <c r="B455" s="1889"/>
      <c r="C455" s="1767"/>
      <c r="D455" s="1767"/>
    </row>
    <row r="456" spans="1:4" x14ac:dyDescent="0.2">
      <c r="A456" s="1767"/>
      <c r="B456" s="1889"/>
      <c r="C456" s="1767"/>
      <c r="D456" s="1767"/>
    </row>
    <row r="457" spans="1:4" x14ac:dyDescent="0.2">
      <c r="A457" s="1767"/>
      <c r="B457" s="1889"/>
      <c r="C457" s="1767"/>
      <c r="D457" s="1767"/>
    </row>
    <row r="458" spans="1:4" x14ac:dyDescent="0.2">
      <c r="A458" s="1767"/>
      <c r="B458" s="1889"/>
      <c r="C458" s="1767"/>
      <c r="D458" s="1767"/>
    </row>
    <row r="459" spans="1:4" x14ac:dyDescent="0.2">
      <c r="A459" s="1767"/>
      <c r="B459" s="1889"/>
      <c r="C459" s="1767"/>
      <c r="D459" s="1767"/>
    </row>
    <row r="460" spans="1:4" x14ac:dyDescent="0.2">
      <c r="A460" s="1767"/>
      <c r="B460" s="1889"/>
      <c r="C460" s="1767"/>
      <c r="D460" s="1767"/>
    </row>
    <row r="461" spans="1:4" x14ac:dyDescent="0.2">
      <c r="A461" s="1767"/>
      <c r="B461" s="1889"/>
      <c r="C461" s="1767"/>
      <c r="D461" s="1767"/>
    </row>
    <row r="462" spans="1:4" x14ac:dyDescent="0.2">
      <c r="A462" s="1767"/>
      <c r="B462" s="1889"/>
      <c r="C462" s="1767"/>
      <c r="D462" s="1767"/>
    </row>
    <row r="463" spans="1:4" x14ac:dyDescent="0.2">
      <c r="A463" s="1767"/>
      <c r="B463" s="1889"/>
      <c r="C463" s="1767"/>
      <c r="D463" s="1767"/>
    </row>
    <row r="464" spans="1:4" x14ac:dyDescent="0.2">
      <c r="A464" s="1767"/>
      <c r="B464" s="1889"/>
      <c r="C464" s="1767"/>
      <c r="D464" s="1767"/>
    </row>
    <row r="465" spans="1:4" x14ac:dyDescent="0.2">
      <c r="A465" s="1767"/>
      <c r="B465" s="1889"/>
      <c r="C465" s="1767"/>
      <c r="D465" s="1767"/>
    </row>
    <row r="466" spans="1:4" x14ac:dyDescent="0.2">
      <c r="A466" s="1767"/>
      <c r="B466" s="1889"/>
      <c r="C466" s="1767"/>
      <c r="D466" s="1767"/>
    </row>
    <row r="467" spans="1:4" x14ac:dyDescent="0.2">
      <c r="A467" s="1767"/>
      <c r="B467" s="1889"/>
      <c r="C467" s="1767"/>
      <c r="D467" s="1767"/>
    </row>
    <row r="468" spans="1:4" x14ac:dyDescent="0.2">
      <c r="A468" s="1767"/>
      <c r="B468" s="1889"/>
      <c r="C468" s="1767"/>
      <c r="D468" s="1767"/>
    </row>
    <row r="469" spans="1:4" x14ac:dyDescent="0.2">
      <c r="A469" s="1767"/>
      <c r="B469" s="1889"/>
      <c r="C469" s="1767"/>
      <c r="D469" s="1767"/>
    </row>
    <row r="470" spans="1:4" x14ac:dyDescent="0.2">
      <c r="A470" s="1767"/>
      <c r="B470" s="1889"/>
      <c r="C470" s="1767"/>
      <c r="D470" s="1767"/>
    </row>
    <row r="471" spans="1:4" x14ac:dyDescent="0.2">
      <c r="A471" s="1767"/>
      <c r="B471" s="1889"/>
      <c r="C471" s="1767"/>
      <c r="D471" s="1767"/>
    </row>
    <row r="472" spans="1:4" x14ac:dyDescent="0.2">
      <c r="A472" s="1767"/>
      <c r="B472" s="1889"/>
      <c r="C472" s="1767"/>
      <c r="D472" s="1767"/>
    </row>
    <row r="473" spans="1:4" x14ac:dyDescent="0.2">
      <c r="A473" s="1767"/>
      <c r="B473" s="1889"/>
      <c r="C473" s="1767"/>
      <c r="D473" s="1767"/>
    </row>
    <row r="474" spans="1:4" x14ac:dyDescent="0.2">
      <c r="A474" s="1767"/>
      <c r="B474" s="1889"/>
      <c r="C474" s="1767"/>
      <c r="D474" s="1767"/>
    </row>
    <row r="475" spans="1:4" x14ac:dyDescent="0.2">
      <c r="A475" s="1767"/>
      <c r="B475" s="1889"/>
      <c r="C475" s="1767"/>
      <c r="D475" s="1767"/>
    </row>
    <row r="476" spans="1:4" x14ac:dyDescent="0.2">
      <c r="A476" s="1767"/>
      <c r="B476" s="1889"/>
      <c r="C476" s="1767"/>
      <c r="D476" s="1767"/>
    </row>
    <row r="477" spans="1:4" x14ac:dyDescent="0.2">
      <c r="A477" s="1767"/>
      <c r="B477" s="1889"/>
      <c r="C477" s="1767"/>
      <c r="D477" s="1767"/>
    </row>
    <row r="478" spans="1:4" x14ac:dyDescent="0.2">
      <c r="A478" s="1767"/>
      <c r="B478" s="1889"/>
      <c r="C478" s="1767"/>
      <c r="D478" s="1767"/>
    </row>
    <row r="479" spans="1:4" x14ac:dyDescent="0.2">
      <c r="A479" s="1767"/>
      <c r="B479" s="1889"/>
      <c r="C479" s="1767"/>
      <c r="D479" s="1767"/>
    </row>
    <row r="480" spans="1:4" x14ac:dyDescent="0.2">
      <c r="A480" s="1767"/>
      <c r="B480" s="1889"/>
      <c r="C480" s="1767"/>
      <c r="D480" s="1767"/>
    </row>
    <row r="481" spans="1:4" x14ac:dyDescent="0.2">
      <c r="A481" s="1767"/>
      <c r="B481" s="1889"/>
      <c r="C481" s="1767"/>
      <c r="D481" s="1767"/>
    </row>
    <row r="482" spans="1:4" x14ac:dyDescent="0.2">
      <c r="A482" s="1767"/>
      <c r="B482" s="1889"/>
      <c r="C482" s="1767"/>
      <c r="D482" s="1767"/>
    </row>
    <row r="483" spans="1:4" x14ac:dyDescent="0.2">
      <c r="A483" s="1767"/>
      <c r="B483" s="1889"/>
      <c r="C483" s="1767"/>
      <c r="D483" s="1767"/>
    </row>
    <row r="484" spans="1:4" x14ac:dyDescent="0.2">
      <c r="A484" s="1767"/>
      <c r="B484" s="1889"/>
      <c r="C484" s="1767"/>
      <c r="D484" s="1767"/>
    </row>
    <row r="485" spans="1:4" x14ac:dyDescent="0.2">
      <c r="A485" s="1767"/>
      <c r="B485" s="1889"/>
      <c r="C485" s="1767"/>
      <c r="D485" s="1767"/>
    </row>
    <row r="486" spans="1:4" x14ac:dyDescent="0.2">
      <c r="A486" s="1767"/>
      <c r="B486" s="1889"/>
      <c r="C486" s="1767"/>
      <c r="D486" s="1767"/>
    </row>
    <row r="487" spans="1:4" x14ac:dyDescent="0.2">
      <c r="A487" s="1767"/>
      <c r="B487" s="1889"/>
      <c r="C487" s="1767"/>
      <c r="D487" s="1767"/>
    </row>
    <row r="488" spans="1:4" x14ac:dyDescent="0.2">
      <c r="A488" s="1767"/>
      <c r="B488" s="1889"/>
      <c r="C488" s="1767"/>
      <c r="D488" s="1767"/>
    </row>
    <row r="489" spans="1:4" x14ac:dyDescent="0.2">
      <c r="A489" s="1767"/>
      <c r="B489" s="1889"/>
      <c r="C489" s="1767"/>
      <c r="D489" s="1767"/>
    </row>
    <row r="490" spans="1:4" x14ac:dyDescent="0.2">
      <c r="A490" s="1767"/>
      <c r="B490" s="1889"/>
      <c r="C490" s="1767"/>
      <c r="D490" s="1767"/>
    </row>
    <row r="491" spans="1:4" x14ac:dyDescent="0.2">
      <c r="A491" s="1767"/>
      <c r="B491" s="1889"/>
      <c r="C491" s="1767"/>
      <c r="D491" s="1767"/>
    </row>
    <row r="492" spans="1:4" x14ac:dyDescent="0.2">
      <c r="A492" s="1767"/>
      <c r="B492" s="1889"/>
      <c r="C492" s="1767"/>
      <c r="D492" s="1767"/>
    </row>
    <row r="493" spans="1:4" x14ac:dyDescent="0.2">
      <c r="A493" s="1767"/>
      <c r="B493" s="1889"/>
      <c r="C493" s="1767"/>
      <c r="D493" s="1767"/>
    </row>
    <row r="494" spans="1:4" x14ac:dyDescent="0.2">
      <c r="A494" s="1767"/>
      <c r="B494" s="1889"/>
      <c r="C494" s="1767"/>
      <c r="D494" s="1767"/>
    </row>
    <row r="495" spans="1:4" x14ac:dyDescent="0.2">
      <c r="A495" s="1767"/>
      <c r="B495" s="1889"/>
      <c r="C495" s="1767"/>
      <c r="D495" s="1767"/>
    </row>
    <row r="496" spans="1:4" x14ac:dyDescent="0.2">
      <c r="A496" s="1767"/>
      <c r="B496" s="1889"/>
      <c r="C496" s="1767"/>
      <c r="D496" s="1767"/>
    </row>
    <row r="497" spans="1:4" x14ac:dyDescent="0.2">
      <c r="A497" s="1767"/>
      <c r="B497" s="1889"/>
      <c r="C497" s="1767"/>
      <c r="D497" s="1767"/>
    </row>
    <row r="498" spans="1:4" x14ac:dyDescent="0.2">
      <c r="A498" s="1767"/>
      <c r="B498" s="1889"/>
      <c r="C498" s="1767"/>
      <c r="D498" s="1767"/>
    </row>
    <row r="499" spans="1:4" x14ac:dyDescent="0.2">
      <c r="A499" s="1767"/>
      <c r="B499" s="1889"/>
      <c r="C499" s="1767"/>
      <c r="D499" s="1767"/>
    </row>
    <row r="500" spans="1:4" x14ac:dyDescent="0.2">
      <c r="A500" s="1767"/>
      <c r="B500" s="1889"/>
      <c r="C500" s="1767"/>
      <c r="D500" s="1767"/>
    </row>
    <row r="501" spans="1:4" x14ac:dyDescent="0.2">
      <c r="A501" s="1767"/>
      <c r="B501" s="1889"/>
      <c r="C501" s="1767"/>
      <c r="D501" s="1767"/>
    </row>
    <row r="502" spans="1:4" x14ac:dyDescent="0.2">
      <c r="A502" s="1767"/>
      <c r="B502" s="1889"/>
      <c r="C502" s="1767"/>
      <c r="D502" s="1767"/>
    </row>
    <row r="503" spans="1:4" x14ac:dyDescent="0.2">
      <c r="A503" s="1767"/>
      <c r="B503" s="1889"/>
      <c r="C503" s="1767"/>
      <c r="D503" s="1767"/>
    </row>
    <row r="504" spans="1:4" x14ac:dyDescent="0.2">
      <c r="A504" s="1767"/>
      <c r="B504" s="1889"/>
      <c r="C504" s="1767"/>
      <c r="D504" s="1767"/>
    </row>
    <row r="505" spans="1:4" x14ac:dyDescent="0.2">
      <c r="A505" s="1767"/>
      <c r="B505" s="1889"/>
      <c r="C505" s="1767"/>
      <c r="D505" s="1767"/>
    </row>
    <row r="506" spans="1:4" x14ac:dyDescent="0.2">
      <c r="A506" s="1767"/>
      <c r="B506" s="1889"/>
      <c r="C506" s="1767"/>
      <c r="D506" s="1767"/>
    </row>
    <row r="507" spans="1:4" x14ac:dyDescent="0.2">
      <c r="A507" s="1767"/>
      <c r="B507" s="1889"/>
      <c r="C507" s="1767"/>
      <c r="D507" s="1767"/>
    </row>
    <row r="508" spans="1:4" x14ac:dyDescent="0.2">
      <c r="A508" s="1767"/>
      <c r="B508" s="1889"/>
      <c r="C508" s="1767"/>
      <c r="D508" s="1767"/>
    </row>
    <row r="509" spans="1:4" x14ac:dyDescent="0.2">
      <c r="A509" s="1767"/>
      <c r="B509" s="1889"/>
      <c r="C509" s="1767"/>
      <c r="D509" s="1767"/>
    </row>
    <row r="510" spans="1:4" x14ac:dyDescent="0.2">
      <c r="A510" s="1767"/>
      <c r="B510" s="1889"/>
      <c r="C510" s="1767"/>
      <c r="D510" s="1767"/>
    </row>
    <row r="511" spans="1:4" x14ac:dyDescent="0.2">
      <c r="A511" s="1767"/>
      <c r="B511" s="1889"/>
      <c r="C511" s="1767"/>
      <c r="D511" s="1767"/>
    </row>
    <row r="512" spans="1:4" x14ac:dyDescent="0.2">
      <c r="A512" s="1767"/>
      <c r="B512" s="1889"/>
      <c r="C512" s="1767"/>
      <c r="D512" s="1767"/>
    </row>
    <row r="513" spans="1:4" x14ac:dyDescent="0.2">
      <c r="A513" s="1767"/>
      <c r="B513" s="1889"/>
      <c r="C513" s="1767"/>
      <c r="D513" s="1767"/>
    </row>
    <row r="514" spans="1:4" x14ac:dyDescent="0.2">
      <c r="A514" s="1767"/>
      <c r="B514" s="1889"/>
      <c r="C514" s="1767"/>
      <c r="D514" s="1767"/>
    </row>
    <row r="515" spans="1:4" x14ac:dyDescent="0.2">
      <c r="A515" s="1767"/>
      <c r="B515" s="1889"/>
      <c r="C515" s="1767"/>
      <c r="D515" s="1767"/>
    </row>
    <row r="516" spans="1:4" x14ac:dyDescent="0.2">
      <c r="A516" s="1767"/>
      <c r="B516" s="1889"/>
      <c r="C516" s="1767"/>
      <c r="D516" s="1767"/>
    </row>
    <row r="517" spans="1:4" x14ac:dyDescent="0.2">
      <c r="A517" s="1767"/>
      <c r="B517" s="1889"/>
      <c r="C517" s="1767"/>
      <c r="D517" s="1767"/>
    </row>
    <row r="518" spans="1:4" x14ac:dyDescent="0.2">
      <c r="A518" s="1767"/>
      <c r="B518" s="1889"/>
      <c r="C518" s="1767"/>
      <c r="D518" s="1767"/>
    </row>
    <row r="519" spans="1:4" x14ac:dyDescent="0.2">
      <c r="A519" s="1767"/>
      <c r="B519" s="1889"/>
      <c r="C519" s="1767"/>
      <c r="D519" s="1767"/>
    </row>
    <row r="520" spans="1:4" x14ac:dyDescent="0.2">
      <c r="A520" s="1767"/>
      <c r="B520" s="1889"/>
      <c r="C520" s="1767"/>
      <c r="D520" s="1767"/>
    </row>
    <row r="521" spans="1:4" x14ac:dyDescent="0.2">
      <c r="A521" s="1767"/>
      <c r="B521" s="1889"/>
      <c r="C521" s="1767"/>
      <c r="D521" s="1767"/>
    </row>
    <row r="522" spans="1:4" x14ac:dyDescent="0.2">
      <c r="A522" s="1767"/>
      <c r="B522" s="1889"/>
      <c r="C522" s="1767"/>
      <c r="D522" s="1767"/>
    </row>
    <row r="523" spans="1:4" x14ac:dyDescent="0.2">
      <c r="A523" s="1767"/>
      <c r="B523" s="1889"/>
      <c r="C523" s="1767"/>
      <c r="D523" s="1767"/>
    </row>
    <row r="524" spans="1:4" x14ac:dyDescent="0.2">
      <c r="A524" s="1767"/>
      <c r="B524" s="1889"/>
      <c r="C524" s="1767"/>
      <c r="D524" s="1767"/>
    </row>
    <row r="525" spans="1:4" x14ac:dyDescent="0.2">
      <c r="A525" s="1767"/>
      <c r="B525" s="1889"/>
      <c r="C525" s="1767"/>
      <c r="D525" s="1767"/>
    </row>
    <row r="526" spans="1:4" x14ac:dyDescent="0.2">
      <c r="A526" s="1767"/>
      <c r="B526" s="1889"/>
      <c r="C526" s="1767"/>
      <c r="D526" s="1767"/>
    </row>
    <row r="527" spans="1:4" x14ac:dyDescent="0.2">
      <c r="A527" s="1767"/>
      <c r="B527" s="1889"/>
      <c r="C527" s="1767"/>
      <c r="D527" s="1767"/>
    </row>
    <row r="528" spans="1:4" x14ac:dyDescent="0.2">
      <c r="A528" s="1767"/>
      <c r="B528" s="1889"/>
      <c r="C528" s="1767"/>
      <c r="D528" s="1767"/>
    </row>
    <row r="529" spans="1:4" x14ac:dyDescent="0.2">
      <c r="A529" s="1767"/>
      <c r="B529" s="1889"/>
      <c r="C529" s="1767"/>
      <c r="D529" s="1767"/>
    </row>
    <row r="530" spans="1:4" x14ac:dyDescent="0.2">
      <c r="A530" s="1767"/>
      <c r="B530" s="1889"/>
      <c r="C530" s="1767"/>
      <c r="D530" s="1767"/>
    </row>
    <row r="531" spans="1:4" x14ac:dyDescent="0.2">
      <c r="A531" s="1767"/>
      <c r="B531" s="1889"/>
      <c r="C531" s="1767"/>
      <c r="D531" s="1767"/>
    </row>
    <row r="532" spans="1:4" x14ac:dyDescent="0.2">
      <c r="A532" s="1767"/>
      <c r="B532" s="1889"/>
      <c r="C532" s="1767"/>
      <c r="D532" s="1767"/>
    </row>
    <row r="533" spans="1:4" x14ac:dyDescent="0.2">
      <c r="A533" s="1767"/>
      <c r="B533" s="1889"/>
      <c r="C533" s="1767"/>
      <c r="D533" s="1767"/>
    </row>
    <row r="534" spans="1:4" x14ac:dyDescent="0.2">
      <c r="A534" s="1767"/>
      <c r="B534" s="1889"/>
      <c r="C534" s="1767"/>
      <c r="D534" s="1767"/>
    </row>
    <row r="535" spans="1:4" x14ac:dyDescent="0.2">
      <c r="A535" s="1767"/>
      <c r="B535" s="1889"/>
      <c r="C535" s="1767"/>
      <c r="D535" s="1767"/>
    </row>
    <row r="536" spans="1:4" x14ac:dyDescent="0.2">
      <c r="A536" s="1767"/>
      <c r="B536" s="1889"/>
      <c r="C536" s="1767"/>
      <c r="D536" s="1767"/>
    </row>
    <row r="537" spans="1:4" x14ac:dyDescent="0.2">
      <c r="A537" s="1767"/>
      <c r="B537" s="1889"/>
      <c r="C537" s="1767"/>
      <c r="D537" s="1767"/>
    </row>
    <row r="538" spans="1:4" x14ac:dyDescent="0.2">
      <c r="A538" s="1767"/>
      <c r="B538" s="1889"/>
      <c r="C538" s="1767"/>
      <c r="D538" s="1767"/>
    </row>
    <row r="539" spans="1:4" x14ac:dyDescent="0.2">
      <c r="A539" s="1767"/>
      <c r="B539" s="1889"/>
      <c r="C539" s="1767"/>
      <c r="D539" s="1767"/>
    </row>
    <row r="540" spans="1:4" x14ac:dyDescent="0.2">
      <c r="A540" s="1767"/>
      <c r="B540" s="1889"/>
      <c r="C540" s="1767"/>
      <c r="D540" s="1767"/>
    </row>
    <row r="541" spans="1:4" x14ac:dyDescent="0.2">
      <c r="A541" s="1767"/>
      <c r="B541" s="1889"/>
      <c r="C541" s="1767"/>
      <c r="D541" s="1767"/>
    </row>
    <row r="542" spans="1:4" x14ac:dyDescent="0.2">
      <c r="A542" s="1767"/>
      <c r="B542" s="1889"/>
      <c r="C542" s="1767"/>
      <c r="D542" s="1767"/>
    </row>
    <row r="543" spans="1:4" x14ac:dyDescent="0.2">
      <c r="A543" s="1767"/>
      <c r="B543" s="1889"/>
      <c r="C543" s="1767"/>
      <c r="D543" s="1767"/>
    </row>
    <row r="544" spans="1:4" x14ac:dyDescent="0.2">
      <c r="A544" s="1767"/>
      <c r="B544" s="1889"/>
      <c r="C544" s="1767"/>
      <c r="D544" s="1767"/>
    </row>
    <row r="545" spans="1:4" x14ac:dyDescent="0.2">
      <c r="A545" s="1767"/>
      <c r="B545" s="1889"/>
      <c r="C545" s="1767"/>
      <c r="D545" s="1767"/>
    </row>
    <row r="546" spans="1:4" x14ac:dyDescent="0.2">
      <c r="A546" s="1767"/>
      <c r="B546" s="1889"/>
      <c r="C546" s="1767"/>
      <c r="D546" s="1767"/>
    </row>
    <row r="547" spans="1:4" x14ac:dyDescent="0.2">
      <c r="A547" s="1767"/>
      <c r="B547" s="1889"/>
      <c r="C547" s="1767"/>
      <c r="D547" s="1767"/>
    </row>
    <row r="548" spans="1:4" x14ac:dyDescent="0.2">
      <c r="A548" s="1767"/>
      <c r="B548" s="1889"/>
      <c r="C548" s="1767"/>
      <c r="D548" s="1767"/>
    </row>
    <row r="549" spans="1:4" x14ac:dyDescent="0.2">
      <c r="A549" s="1767"/>
      <c r="B549" s="1889"/>
      <c r="C549" s="1767"/>
      <c r="D549" s="1767"/>
    </row>
    <row r="550" spans="1:4" x14ac:dyDescent="0.2">
      <c r="A550" s="1767"/>
      <c r="B550" s="1889"/>
      <c r="C550" s="1767"/>
      <c r="D550" s="1767"/>
    </row>
    <row r="551" spans="1:4" x14ac:dyDescent="0.2">
      <c r="A551" s="1767"/>
      <c r="B551" s="1889"/>
      <c r="C551" s="1767"/>
      <c r="D551" s="1767"/>
    </row>
    <row r="552" spans="1:4" x14ac:dyDescent="0.2">
      <c r="A552" s="1767"/>
      <c r="B552" s="1889"/>
      <c r="C552" s="1767"/>
      <c r="D552" s="1767"/>
    </row>
    <row r="553" spans="1:4" x14ac:dyDescent="0.2">
      <c r="A553" s="1767"/>
      <c r="B553" s="1889"/>
      <c r="C553" s="1767"/>
      <c r="D553" s="1767"/>
    </row>
    <row r="554" spans="1:4" x14ac:dyDescent="0.2">
      <c r="A554" s="1767"/>
      <c r="B554" s="1889"/>
      <c r="C554" s="1767"/>
      <c r="D554" s="1767"/>
    </row>
    <row r="555" spans="1:4" x14ac:dyDescent="0.2">
      <c r="A555" s="1767"/>
      <c r="B555" s="1889"/>
      <c r="C555" s="1767"/>
      <c r="D555" s="1767"/>
    </row>
    <row r="556" spans="1:4" x14ac:dyDescent="0.2">
      <c r="A556" s="1767"/>
      <c r="B556" s="1889"/>
      <c r="C556" s="1767"/>
      <c r="D556" s="1767"/>
    </row>
    <row r="557" spans="1:4" x14ac:dyDescent="0.2">
      <c r="A557" s="1767"/>
      <c r="B557" s="1889"/>
      <c r="C557" s="1767"/>
      <c r="D557" s="1767"/>
    </row>
    <row r="558" spans="1:4" x14ac:dyDescent="0.2">
      <c r="A558" s="1767"/>
      <c r="B558" s="1889"/>
      <c r="C558" s="1767"/>
      <c r="D558" s="1767"/>
    </row>
    <row r="559" spans="1:4" x14ac:dyDescent="0.2">
      <c r="A559" s="1767"/>
      <c r="B559" s="1889"/>
      <c r="C559" s="1767"/>
      <c r="D559" s="1767"/>
    </row>
    <row r="560" spans="1:4" x14ac:dyDescent="0.2">
      <c r="A560" s="1767"/>
      <c r="B560" s="1889"/>
      <c r="C560" s="1767"/>
      <c r="D560" s="1767"/>
    </row>
    <row r="561" spans="1:4" x14ac:dyDescent="0.2">
      <c r="A561" s="1767"/>
      <c r="B561" s="1889"/>
      <c r="C561" s="1767"/>
      <c r="D561" s="1767"/>
    </row>
    <row r="562" spans="1:4" x14ac:dyDescent="0.2">
      <c r="A562" s="1767"/>
      <c r="B562" s="1889"/>
      <c r="C562" s="1767"/>
      <c r="D562" s="1767"/>
    </row>
    <row r="563" spans="1:4" x14ac:dyDescent="0.2">
      <c r="A563" s="1767"/>
      <c r="B563" s="1889"/>
      <c r="C563" s="1767"/>
      <c r="D563" s="1767"/>
    </row>
    <row r="564" spans="1:4" x14ac:dyDescent="0.2">
      <c r="A564" s="1767"/>
      <c r="B564" s="1889"/>
      <c r="C564" s="1767"/>
      <c r="D564" s="1767"/>
    </row>
    <row r="565" spans="1:4" x14ac:dyDescent="0.2">
      <c r="A565" s="1767"/>
      <c r="B565" s="1889"/>
      <c r="C565" s="1767"/>
      <c r="D565" s="1767"/>
    </row>
    <row r="566" spans="1:4" x14ac:dyDescent="0.2">
      <c r="A566" s="1767"/>
      <c r="B566" s="1889"/>
      <c r="C566" s="1767"/>
      <c r="D566" s="1767"/>
    </row>
    <row r="567" spans="1:4" x14ac:dyDescent="0.2">
      <c r="A567" s="1767"/>
      <c r="B567" s="1889"/>
      <c r="C567" s="1767"/>
      <c r="D567" s="1767"/>
    </row>
    <row r="568" spans="1:4" x14ac:dyDescent="0.2">
      <c r="A568" s="1767"/>
      <c r="B568" s="1889"/>
      <c r="C568" s="1767"/>
      <c r="D568" s="1767"/>
    </row>
    <row r="569" spans="1:4" x14ac:dyDescent="0.2">
      <c r="A569" s="1767"/>
      <c r="B569" s="1889"/>
      <c r="C569" s="1767"/>
      <c r="D569" s="1767"/>
    </row>
    <row r="570" spans="1:4" x14ac:dyDescent="0.2">
      <c r="A570" s="1767"/>
      <c r="B570" s="1889"/>
      <c r="C570" s="1767"/>
      <c r="D570" s="1767"/>
    </row>
    <row r="571" spans="1:4" x14ac:dyDescent="0.2">
      <c r="A571" s="1767"/>
      <c r="B571" s="1889"/>
      <c r="C571" s="1767"/>
      <c r="D571" s="1767"/>
    </row>
    <row r="572" spans="1:4" x14ac:dyDescent="0.2">
      <c r="A572" s="1767"/>
      <c r="B572" s="1889"/>
      <c r="C572" s="1767"/>
      <c r="D572" s="1767"/>
    </row>
    <row r="573" spans="1:4" x14ac:dyDescent="0.2">
      <c r="A573" s="1767"/>
      <c r="B573" s="1889"/>
      <c r="C573" s="1767"/>
      <c r="D573" s="1767"/>
    </row>
    <row r="574" spans="1:4" x14ac:dyDescent="0.2">
      <c r="A574" s="1767"/>
      <c r="B574" s="1889"/>
      <c r="C574" s="1767"/>
      <c r="D574" s="1767"/>
    </row>
    <row r="575" spans="1:4" x14ac:dyDescent="0.2">
      <c r="A575" s="1767"/>
      <c r="B575" s="1889"/>
      <c r="C575" s="1767"/>
      <c r="D575" s="1767"/>
    </row>
    <row r="576" spans="1:4" x14ac:dyDescent="0.2">
      <c r="A576" s="1767"/>
      <c r="B576" s="1889"/>
      <c r="C576" s="1767"/>
      <c r="D576" s="1767"/>
    </row>
    <row r="577" spans="1:4" x14ac:dyDescent="0.2">
      <c r="A577" s="1767"/>
      <c r="B577" s="1889"/>
      <c r="C577" s="1767"/>
      <c r="D577" s="1767"/>
    </row>
    <row r="578" spans="1:4" x14ac:dyDescent="0.2">
      <c r="A578" s="1767"/>
      <c r="B578" s="1889"/>
      <c r="C578" s="1767"/>
      <c r="D578" s="1767"/>
    </row>
    <row r="579" spans="1:4" x14ac:dyDescent="0.2">
      <c r="A579" s="1767"/>
      <c r="B579" s="1889"/>
      <c r="C579" s="1767"/>
      <c r="D579" s="1767"/>
    </row>
    <row r="580" spans="1:4" x14ac:dyDescent="0.2">
      <c r="A580" s="1767"/>
      <c r="B580" s="1889"/>
      <c r="C580" s="1767"/>
      <c r="D580" s="1767"/>
    </row>
    <row r="581" spans="1:4" x14ac:dyDescent="0.2">
      <c r="A581" s="1767"/>
      <c r="B581" s="1889"/>
      <c r="C581" s="1767"/>
      <c r="D581" s="1767"/>
    </row>
    <row r="582" spans="1:4" x14ac:dyDescent="0.2">
      <c r="A582" s="1767"/>
      <c r="B582" s="1889"/>
      <c r="C582" s="1767"/>
      <c r="D582" s="1767"/>
    </row>
    <row r="583" spans="1:4" x14ac:dyDescent="0.2">
      <c r="A583" s="1767"/>
      <c r="B583" s="1889"/>
      <c r="C583" s="1767"/>
      <c r="D583" s="1767"/>
    </row>
    <row r="584" spans="1:4" x14ac:dyDescent="0.2">
      <c r="A584" s="1767"/>
      <c r="B584" s="1889"/>
      <c r="C584" s="1767"/>
      <c r="D584" s="1767"/>
    </row>
    <row r="585" spans="1:4" x14ac:dyDescent="0.2">
      <c r="A585" s="1767"/>
      <c r="B585" s="1889"/>
      <c r="C585" s="1767"/>
      <c r="D585" s="1767"/>
    </row>
    <row r="586" spans="1:4" x14ac:dyDescent="0.2">
      <c r="A586" s="1767"/>
      <c r="B586" s="1889"/>
      <c r="C586" s="1767"/>
      <c r="D586" s="1767"/>
    </row>
    <row r="587" spans="1:4" x14ac:dyDescent="0.2">
      <c r="A587" s="1767"/>
      <c r="B587" s="1889"/>
      <c r="C587" s="1767"/>
      <c r="D587" s="1767"/>
    </row>
    <row r="588" spans="1:4" x14ac:dyDescent="0.2">
      <c r="A588" s="1767"/>
      <c r="B588" s="1889"/>
      <c r="C588" s="1767"/>
      <c r="D588" s="1767"/>
    </row>
    <row r="589" spans="1:4" x14ac:dyDescent="0.2">
      <c r="A589" s="1767"/>
      <c r="B589" s="1889"/>
      <c r="C589" s="1767"/>
      <c r="D589" s="1767"/>
    </row>
    <row r="590" spans="1:4" x14ac:dyDescent="0.2">
      <c r="A590" s="1767"/>
      <c r="B590" s="1889"/>
      <c r="C590" s="1767"/>
      <c r="D590" s="1767"/>
    </row>
    <row r="591" spans="1:4" x14ac:dyDescent="0.2">
      <c r="A591" s="1767"/>
      <c r="B591" s="1889"/>
      <c r="C591" s="1767"/>
      <c r="D591" s="1767"/>
    </row>
    <row r="592" spans="1:4" x14ac:dyDescent="0.2">
      <c r="A592" s="1767"/>
      <c r="B592" s="1889"/>
      <c r="C592" s="1767"/>
      <c r="D592" s="1767"/>
    </row>
    <row r="593" spans="1:4" x14ac:dyDescent="0.2">
      <c r="A593" s="1767"/>
      <c r="B593" s="1889"/>
      <c r="C593" s="1767"/>
      <c r="D593" s="1767"/>
    </row>
    <row r="594" spans="1:4" x14ac:dyDescent="0.2">
      <c r="A594" s="1767"/>
      <c r="B594" s="1889"/>
      <c r="C594" s="1767"/>
      <c r="D594" s="1767"/>
    </row>
    <row r="595" spans="1:4" x14ac:dyDescent="0.2">
      <c r="A595" s="1767"/>
      <c r="B595" s="1889"/>
      <c r="C595" s="1767"/>
      <c r="D595" s="1767"/>
    </row>
    <row r="596" spans="1:4" x14ac:dyDescent="0.2">
      <c r="A596" s="1767"/>
      <c r="B596" s="1889"/>
      <c r="C596" s="1767"/>
      <c r="D596" s="1767"/>
    </row>
    <row r="597" spans="1:4" x14ac:dyDescent="0.2">
      <c r="A597" s="1767"/>
      <c r="B597" s="1889"/>
      <c r="C597" s="1767"/>
      <c r="D597" s="1767"/>
    </row>
    <row r="598" spans="1:4" x14ac:dyDescent="0.2">
      <c r="A598" s="1767"/>
      <c r="B598" s="1889"/>
      <c r="C598" s="1767"/>
      <c r="D598" s="1767"/>
    </row>
    <row r="599" spans="1:4" x14ac:dyDescent="0.2">
      <c r="A599" s="1767"/>
      <c r="B599" s="1889"/>
      <c r="C599" s="1767"/>
      <c r="D599" s="1767"/>
    </row>
    <row r="600" spans="1:4" x14ac:dyDescent="0.2">
      <c r="A600" s="1767"/>
      <c r="B600" s="1889"/>
      <c r="C600" s="1767"/>
      <c r="D600" s="1767"/>
    </row>
    <row r="601" spans="1:4" x14ac:dyDescent="0.2">
      <c r="A601" s="1767"/>
      <c r="B601" s="1889"/>
      <c r="C601" s="1767"/>
      <c r="D601" s="1767"/>
    </row>
    <row r="602" spans="1:4" x14ac:dyDescent="0.2">
      <c r="A602" s="1767"/>
      <c r="B602" s="1889"/>
      <c r="C602" s="1767"/>
      <c r="D602" s="1767"/>
    </row>
    <row r="603" spans="1:4" x14ac:dyDescent="0.2">
      <c r="A603" s="1767"/>
      <c r="B603" s="1889"/>
      <c r="C603" s="1767"/>
      <c r="D603" s="1767"/>
    </row>
    <row r="604" spans="1:4" x14ac:dyDescent="0.2">
      <c r="A604" s="1767"/>
      <c r="B604" s="1889"/>
      <c r="C604" s="1767"/>
      <c r="D604" s="1767"/>
    </row>
    <row r="605" spans="1:4" x14ac:dyDescent="0.2">
      <c r="A605" s="1767"/>
      <c r="B605" s="1889"/>
      <c r="C605" s="1767"/>
      <c r="D605" s="1767"/>
    </row>
    <row r="606" spans="1:4" x14ac:dyDescent="0.2">
      <c r="A606" s="1767"/>
      <c r="B606" s="1889"/>
      <c r="C606" s="1767"/>
      <c r="D606" s="1767"/>
    </row>
    <row r="607" spans="1:4" x14ac:dyDescent="0.2">
      <c r="A607" s="1767"/>
      <c r="B607" s="1889"/>
      <c r="C607" s="1767"/>
      <c r="D607" s="1767"/>
    </row>
    <row r="608" spans="1:4" x14ac:dyDescent="0.2">
      <c r="A608" s="1767"/>
      <c r="B608" s="1889"/>
      <c r="C608" s="1767"/>
      <c r="D608" s="1767"/>
    </row>
    <row r="609" spans="1:4" x14ac:dyDescent="0.2">
      <c r="A609" s="1767"/>
      <c r="B609" s="1889"/>
      <c r="C609" s="1767"/>
      <c r="D609" s="1767"/>
    </row>
    <row r="610" spans="1:4" x14ac:dyDescent="0.2">
      <c r="A610" s="1767"/>
      <c r="B610" s="1889"/>
      <c r="C610" s="1767"/>
      <c r="D610" s="1767"/>
    </row>
    <row r="611" spans="1:4" x14ac:dyDescent="0.2">
      <c r="A611" s="1767"/>
      <c r="B611" s="1889"/>
      <c r="C611" s="1767"/>
      <c r="D611" s="1767"/>
    </row>
    <row r="612" spans="1:4" x14ac:dyDescent="0.2">
      <c r="A612" s="1767"/>
      <c r="B612" s="1889"/>
      <c r="C612" s="1767"/>
      <c r="D612" s="1767"/>
    </row>
    <row r="613" spans="1:4" x14ac:dyDescent="0.2">
      <c r="A613" s="1767"/>
      <c r="B613" s="1889"/>
      <c r="C613" s="1767"/>
      <c r="D613" s="1767"/>
    </row>
    <row r="614" spans="1:4" x14ac:dyDescent="0.2">
      <c r="A614" s="1767"/>
      <c r="B614" s="1889"/>
      <c r="C614" s="1767"/>
      <c r="D614" s="1767"/>
    </row>
    <row r="615" spans="1:4" x14ac:dyDescent="0.2">
      <c r="A615" s="1767"/>
      <c r="B615" s="1889"/>
      <c r="C615" s="1767"/>
      <c r="D615" s="1767"/>
    </row>
    <row r="616" spans="1:4" x14ac:dyDescent="0.2">
      <c r="A616" s="1767"/>
      <c r="B616" s="1889"/>
      <c r="C616" s="1767"/>
      <c r="D616" s="1767"/>
    </row>
    <row r="617" spans="1:4" x14ac:dyDescent="0.2">
      <c r="A617" s="1767"/>
      <c r="B617" s="1889"/>
      <c r="C617" s="1767"/>
      <c r="D617" s="1767"/>
    </row>
    <row r="618" spans="1:4" x14ac:dyDescent="0.2">
      <c r="A618" s="1767"/>
      <c r="B618" s="1889"/>
      <c r="C618" s="1767"/>
      <c r="D618" s="1767"/>
    </row>
    <row r="619" spans="1:4" x14ac:dyDescent="0.2">
      <c r="A619" s="1767"/>
      <c r="B619" s="1889"/>
      <c r="C619" s="1767"/>
      <c r="D619" s="1767"/>
    </row>
    <row r="620" spans="1:4" x14ac:dyDescent="0.2">
      <c r="A620" s="1767"/>
      <c r="B620" s="1889"/>
      <c r="C620" s="1767"/>
      <c r="D620" s="1767"/>
    </row>
    <row r="621" spans="1:4" x14ac:dyDescent="0.2">
      <c r="A621" s="1767"/>
      <c r="B621" s="1889"/>
      <c r="C621" s="1767"/>
      <c r="D621" s="1767"/>
    </row>
    <row r="622" spans="1:4" x14ac:dyDescent="0.2">
      <c r="A622" s="1767"/>
      <c r="B622" s="1889"/>
      <c r="C622" s="1767"/>
      <c r="D622" s="1767"/>
    </row>
    <row r="623" spans="1:4" x14ac:dyDescent="0.2">
      <c r="A623" s="1767"/>
      <c r="B623" s="1889"/>
      <c r="C623" s="1767"/>
      <c r="D623" s="1767"/>
    </row>
    <row r="624" spans="1:4" x14ac:dyDescent="0.2">
      <c r="A624" s="1767"/>
      <c r="B624" s="1889"/>
      <c r="C624" s="1767"/>
      <c r="D624" s="1767"/>
    </row>
    <row r="625" spans="1:4" x14ac:dyDescent="0.2">
      <c r="A625" s="1767"/>
      <c r="B625" s="1889"/>
      <c r="C625" s="1767"/>
      <c r="D625" s="1767"/>
    </row>
    <row r="626" spans="1:4" x14ac:dyDescent="0.2">
      <c r="A626" s="1767"/>
      <c r="B626" s="1889"/>
      <c r="C626" s="1767"/>
      <c r="D626" s="1767"/>
    </row>
    <row r="627" spans="1:4" x14ac:dyDescent="0.2">
      <c r="A627" s="1767"/>
      <c r="B627" s="1889"/>
      <c r="C627" s="1767"/>
      <c r="D627" s="1767"/>
    </row>
    <row r="628" spans="1:4" x14ac:dyDescent="0.2">
      <c r="A628" s="1767"/>
      <c r="B628" s="1889"/>
      <c r="C628" s="1767"/>
      <c r="D628" s="1767"/>
    </row>
    <row r="629" spans="1:4" x14ac:dyDescent="0.2">
      <c r="A629" s="1767"/>
      <c r="B629" s="1889"/>
      <c r="C629" s="1767"/>
      <c r="D629" s="1767"/>
    </row>
    <row r="630" spans="1:4" x14ac:dyDescent="0.2">
      <c r="A630" s="1767"/>
      <c r="B630" s="1889"/>
      <c r="C630" s="1767"/>
      <c r="D630" s="1767"/>
    </row>
    <row r="631" spans="1:4" x14ac:dyDescent="0.2">
      <c r="A631" s="1767"/>
      <c r="B631" s="1889"/>
      <c r="C631" s="1767"/>
      <c r="D631" s="1767"/>
    </row>
    <row r="632" spans="1:4" x14ac:dyDescent="0.2">
      <c r="A632" s="1767"/>
      <c r="B632" s="1889"/>
      <c r="C632" s="1767"/>
      <c r="D632" s="1767"/>
    </row>
    <row r="633" spans="1:4" x14ac:dyDescent="0.2">
      <c r="A633" s="1767"/>
      <c r="B633" s="1889"/>
      <c r="C633" s="1767"/>
      <c r="D633" s="1767"/>
    </row>
    <row r="634" spans="1:4" x14ac:dyDescent="0.2">
      <c r="A634" s="1767"/>
      <c r="B634" s="1889"/>
      <c r="C634" s="1767"/>
      <c r="D634" s="1767"/>
    </row>
    <row r="635" spans="1:4" x14ac:dyDescent="0.2">
      <c r="A635" s="1767"/>
      <c r="B635" s="1889"/>
      <c r="C635" s="1767"/>
      <c r="D635" s="1767"/>
    </row>
    <row r="636" spans="1:4" x14ac:dyDescent="0.2">
      <c r="A636" s="1767"/>
      <c r="B636" s="1889"/>
      <c r="C636" s="1767"/>
      <c r="D636" s="1767"/>
    </row>
    <row r="637" spans="1:4" x14ac:dyDescent="0.2">
      <c r="A637" s="1767"/>
      <c r="B637" s="1889"/>
      <c r="C637" s="1767"/>
      <c r="D637" s="1767"/>
    </row>
    <row r="638" spans="1:4" x14ac:dyDescent="0.2">
      <c r="A638" s="1767"/>
      <c r="B638" s="1889"/>
      <c r="C638" s="1767"/>
      <c r="D638" s="1767"/>
    </row>
    <row r="639" spans="1:4" x14ac:dyDescent="0.2">
      <c r="A639" s="1767"/>
      <c r="B639" s="1889"/>
      <c r="C639" s="1767"/>
      <c r="D639" s="1767"/>
    </row>
    <row r="640" spans="1:4" x14ac:dyDescent="0.2">
      <c r="A640" s="1767"/>
      <c r="B640" s="1889"/>
      <c r="C640" s="1767"/>
      <c r="D640" s="1767"/>
    </row>
    <row r="641" spans="1:4" x14ac:dyDescent="0.2">
      <c r="A641" s="1767"/>
      <c r="B641" s="1889"/>
      <c r="C641" s="1767"/>
      <c r="D641" s="1767"/>
    </row>
    <row r="642" spans="1:4" x14ac:dyDescent="0.2">
      <c r="A642" s="1767"/>
      <c r="B642" s="1889"/>
      <c r="C642" s="1767"/>
      <c r="D642" s="1767"/>
    </row>
    <row r="643" spans="1:4" x14ac:dyDescent="0.2">
      <c r="A643" s="1767"/>
      <c r="B643" s="1889"/>
      <c r="C643" s="1767"/>
      <c r="D643" s="1767"/>
    </row>
    <row r="644" spans="1:4" x14ac:dyDescent="0.2">
      <c r="A644" s="1767"/>
      <c r="B644" s="1889"/>
      <c r="C644" s="1767"/>
      <c r="D644" s="1767"/>
    </row>
    <row r="645" spans="1:4" x14ac:dyDescent="0.2">
      <c r="A645" s="1767"/>
      <c r="B645" s="1889"/>
      <c r="C645" s="1767"/>
      <c r="D645" s="1767"/>
    </row>
    <row r="646" spans="1:4" x14ac:dyDescent="0.2">
      <c r="A646" s="1767"/>
      <c r="B646" s="1889"/>
      <c r="C646" s="1767"/>
      <c r="D646" s="1767"/>
    </row>
    <row r="647" spans="1:4" x14ac:dyDescent="0.2">
      <c r="A647" s="1767"/>
      <c r="B647" s="1889"/>
      <c r="C647" s="1767"/>
      <c r="D647" s="1767"/>
    </row>
    <row r="648" spans="1:4" x14ac:dyDescent="0.2">
      <c r="A648" s="1767"/>
      <c r="B648" s="1889"/>
      <c r="C648" s="1767"/>
      <c r="D648" s="1767"/>
    </row>
    <row r="649" spans="1:4" x14ac:dyDescent="0.2">
      <c r="A649" s="1767"/>
      <c r="B649" s="1889"/>
      <c r="C649" s="1767"/>
      <c r="D649" s="1767"/>
    </row>
    <row r="650" spans="1:4" x14ac:dyDescent="0.2">
      <c r="A650" s="1767"/>
      <c r="B650" s="1889"/>
      <c r="C650" s="1767"/>
      <c r="D650" s="1767"/>
    </row>
    <row r="651" spans="1:4" x14ac:dyDescent="0.2">
      <c r="A651" s="1767"/>
      <c r="B651" s="1889"/>
      <c r="C651" s="1767"/>
      <c r="D651" s="1767"/>
    </row>
    <row r="652" spans="1:4" x14ac:dyDescent="0.2">
      <c r="A652" s="1767"/>
      <c r="B652" s="1889"/>
      <c r="C652" s="1767"/>
      <c r="D652" s="1767"/>
    </row>
    <row r="653" spans="1:4" x14ac:dyDescent="0.2">
      <c r="A653" s="1767"/>
      <c r="B653" s="1889"/>
      <c r="C653" s="1767"/>
      <c r="D653" s="1767"/>
    </row>
    <row r="654" spans="1:4" x14ac:dyDescent="0.2">
      <c r="A654" s="1767"/>
      <c r="B654" s="1889"/>
      <c r="C654" s="1767"/>
      <c r="D654" s="1767"/>
    </row>
    <row r="655" spans="1:4" x14ac:dyDescent="0.2">
      <c r="A655" s="1767"/>
      <c r="B655" s="1889"/>
      <c r="C655" s="1767"/>
      <c r="D655" s="1767"/>
    </row>
    <row r="656" spans="1:4" x14ac:dyDescent="0.2">
      <c r="A656" s="1767"/>
      <c r="B656" s="1889"/>
      <c r="C656" s="1767"/>
      <c r="D656" s="1767"/>
    </row>
    <row r="657" spans="1:4" x14ac:dyDescent="0.2">
      <c r="A657" s="1767"/>
      <c r="B657" s="1889"/>
      <c r="C657" s="1767"/>
      <c r="D657" s="1767"/>
    </row>
    <row r="658" spans="1:4" x14ac:dyDescent="0.2">
      <c r="A658" s="1767"/>
      <c r="B658" s="1889"/>
      <c r="C658" s="1767"/>
      <c r="D658" s="1767"/>
    </row>
    <row r="659" spans="1:4" x14ac:dyDescent="0.2">
      <c r="A659" s="1767"/>
      <c r="B659" s="1889"/>
      <c r="C659" s="1767"/>
      <c r="D659" s="1767"/>
    </row>
    <row r="660" spans="1:4" x14ac:dyDescent="0.2">
      <c r="A660" s="1767"/>
      <c r="B660" s="1889"/>
      <c r="C660" s="1767"/>
      <c r="D660" s="1767"/>
    </row>
    <row r="661" spans="1:4" x14ac:dyDescent="0.2">
      <c r="A661" s="1767"/>
      <c r="B661" s="1889"/>
      <c r="C661" s="1767"/>
      <c r="D661" s="1767"/>
    </row>
    <row r="662" spans="1:4" x14ac:dyDescent="0.2">
      <c r="A662" s="1767"/>
      <c r="B662" s="1889"/>
      <c r="C662" s="1767"/>
      <c r="D662" s="1767"/>
    </row>
    <row r="663" spans="1:4" x14ac:dyDescent="0.2">
      <c r="A663" s="1767"/>
      <c r="B663" s="1889"/>
      <c r="C663" s="1767"/>
      <c r="D663" s="1767"/>
    </row>
    <row r="664" spans="1:4" x14ac:dyDescent="0.2">
      <c r="A664" s="1767"/>
      <c r="B664" s="1889"/>
      <c r="C664" s="1767"/>
      <c r="D664" s="1767"/>
    </row>
    <row r="665" spans="1:4" x14ac:dyDescent="0.2">
      <c r="A665" s="1767"/>
      <c r="B665" s="1889"/>
      <c r="C665" s="1767"/>
      <c r="D665" s="1767"/>
    </row>
    <row r="666" spans="1:4" x14ac:dyDescent="0.2">
      <c r="A666" s="1767"/>
      <c r="B666" s="1889"/>
      <c r="C666" s="1767"/>
      <c r="D666" s="1767"/>
    </row>
    <row r="667" spans="1:4" x14ac:dyDescent="0.2">
      <c r="A667" s="1767"/>
      <c r="B667" s="1889"/>
      <c r="C667" s="1767"/>
      <c r="D667" s="1767"/>
    </row>
    <row r="668" spans="1:4" x14ac:dyDescent="0.2">
      <c r="A668" s="1767"/>
      <c r="B668" s="1889"/>
      <c r="C668" s="1767"/>
      <c r="D668" s="1767"/>
    </row>
    <row r="669" spans="1:4" x14ac:dyDescent="0.2">
      <c r="A669" s="1767"/>
      <c r="B669" s="1889"/>
      <c r="C669" s="1767"/>
      <c r="D669" s="1767"/>
    </row>
    <row r="670" spans="1:4" x14ac:dyDescent="0.2">
      <c r="A670" s="1767"/>
      <c r="B670" s="1889"/>
      <c r="C670" s="1767"/>
      <c r="D670" s="1767"/>
    </row>
    <row r="671" spans="1:4" x14ac:dyDescent="0.2">
      <c r="A671" s="1767"/>
      <c r="B671" s="1889"/>
      <c r="C671" s="1767"/>
      <c r="D671" s="1767"/>
    </row>
    <row r="672" spans="1:4" x14ac:dyDescent="0.2">
      <c r="A672" s="1767"/>
      <c r="B672" s="1889"/>
      <c r="C672" s="1767"/>
      <c r="D672" s="1767"/>
    </row>
    <row r="673" spans="1:4" x14ac:dyDescent="0.2">
      <c r="A673" s="1767"/>
      <c r="B673" s="1889"/>
      <c r="C673" s="1767"/>
      <c r="D673" s="1767"/>
    </row>
    <row r="674" spans="1:4" x14ac:dyDescent="0.2">
      <c r="A674" s="1767"/>
      <c r="B674" s="1889"/>
      <c r="C674" s="1767"/>
      <c r="D674" s="1767"/>
    </row>
    <row r="675" spans="1:4" x14ac:dyDescent="0.2">
      <c r="A675" s="1767"/>
      <c r="B675" s="1889"/>
      <c r="C675" s="1767"/>
      <c r="D675" s="1767"/>
    </row>
    <row r="676" spans="1:4" x14ac:dyDescent="0.2">
      <c r="A676" s="1767"/>
      <c r="B676" s="1889"/>
      <c r="C676" s="1767"/>
      <c r="D676" s="1767"/>
    </row>
    <row r="677" spans="1:4" x14ac:dyDescent="0.2">
      <c r="A677" s="1767"/>
      <c r="B677" s="1889"/>
      <c r="C677" s="1767"/>
      <c r="D677" s="1767"/>
    </row>
    <row r="678" spans="1:4" x14ac:dyDescent="0.2">
      <c r="A678" s="1767"/>
      <c r="B678" s="1889"/>
      <c r="C678" s="1767"/>
      <c r="D678" s="1767"/>
    </row>
    <row r="679" spans="1:4" x14ac:dyDescent="0.2">
      <c r="A679" s="1767"/>
      <c r="B679" s="1889"/>
      <c r="C679" s="1767"/>
      <c r="D679" s="1767"/>
    </row>
    <row r="680" spans="1:4" x14ac:dyDescent="0.2">
      <c r="A680" s="1767"/>
      <c r="B680" s="1889"/>
      <c r="C680" s="1767"/>
      <c r="D680" s="1767"/>
    </row>
    <row r="681" spans="1:4" x14ac:dyDescent="0.2">
      <c r="A681" s="1767"/>
      <c r="B681" s="1889"/>
      <c r="C681" s="1767"/>
      <c r="D681" s="1767"/>
    </row>
    <row r="682" spans="1:4" x14ac:dyDescent="0.2">
      <c r="A682" s="1767"/>
      <c r="B682" s="1889"/>
      <c r="C682" s="1767"/>
      <c r="D682" s="1767"/>
    </row>
    <row r="683" spans="1:4" x14ac:dyDescent="0.2">
      <c r="A683" s="1767"/>
      <c r="B683" s="1889"/>
      <c r="C683" s="1767"/>
      <c r="D683" s="1767"/>
    </row>
    <row r="684" spans="1:4" x14ac:dyDescent="0.2">
      <c r="A684" s="1767"/>
      <c r="B684" s="1889"/>
      <c r="C684" s="1767"/>
      <c r="D684" s="1767"/>
    </row>
    <row r="685" spans="1:4" x14ac:dyDescent="0.2">
      <c r="A685" s="1767"/>
      <c r="B685" s="1889"/>
      <c r="C685" s="1767"/>
      <c r="D685" s="1767"/>
    </row>
    <row r="686" spans="1:4" x14ac:dyDescent="0.2">
      <c r="A686" s="1767"/>
      <c r="B686" s="1889"/>
      <c r="C686" s="1767"/>
      <c r="D686" s="1767"/>
    </row>
    <row r="687" spans="1:4" x14ac:dyDescent="0.2">
      <c r="A687" s="1767"/>
      <c r="B687" s="1889"/>
      <c r="C687" s="1767"/>
      <c r="D687" s="1767"/>
    </row>
    <row r="688" spans="1:4" x14ac:dyDescent="0.2">
      <c r="A688" s="1767"/>
      <c r="B688" s="1889"/>
      <c r="C688" s="1767"/>
      <c r="D688" s="1767"/>
    </row>
    <row r="689" spans="1:4" x14ac:dyDescent="0.2">
      <c r="A689" s="1767"/>
      <c r="B689" s="1889"/>
      <c r="C689" s="1767"/>
      <c r="D689" s="1767"/>
    </row>
    <row r="690" spans="1:4" x14ac:dyDescent="0.2">
      <c r="A690" s="1767"/>
      <c r="B690" s="1889"/>
      <c r="C690" s="1767"/>
      <c r="D690" s="1767"/>
    </row>
    <row r="691" spans="1:4" x14ac:dyDescent="0.2">
      <c r="A691" s="1767"/>
      <c r="B691" s="1889"/>
      <c r="C691" s="1767"/>
      <c r="D691" s="1767"/>
    </row>
    <row r="692" spans="1:4" x14ac:dyDescent="0.2">
      <c r="A692" s="1767"/>
      <c r="B692" s="1889"/>
      <c r="C692" s="1767"/>
      <c r="D692" s="1767"/>
    </row>
    <row r="693" spans="1:4" x14ac:dyDescent="0.2">
      <c r="A693" s="1767"/>
      <c r="B693" s="1889"/>
      <c r="C693" s="1767"/>
      <c r="D693" s="1767"/>
    </row>
    <row r="694" spans="1:4" x14ac:dyDescent="0.2">
      <c r="A694" s="1767"/>
      <c r="B694" s="1889"/>
      <c r="C694" s="1767"/>
      <c r="D694" s="1767"/>
    </row>
    <row r="695" spans="1:4" x14ac:dyDescent="0.2">
      <c r="A695" s="1767"/>
      <c r="B695" s="1889"/>
      <c r="C695" s="1767"/>
      <c r="D695" s="1767"/>
    </row>
    <row r="696" spans="1:4" x14ac:dyDescent="0.2">
      <c r="A696" s="1767"/>
      <c r="B696" s="1889"/>
      <c r="C696" s="1767"/>
      <c r="D696" s="1767"/>
    </row>
    <row r="697" spans="1:4" x14ac:dyDescent="0.2">
      <c r="A697" s="1767"/>
      <c r="B697" s="1889"/>
      <c r="C697" s="1767"/>
      <c r="D697" s="1767"/>
    </row>
    <row r="698" spans="1:4" x14ac:dyDescent="0.2">
      <c r="A698" s="1767"/>
      <c r="B698" s="1889"/>
      <c r="C698" s="1767"/>
      <c r="D698" s="1767"/>
    </row>
    <row r="699" spans="1:4" x14ac:dyDescent="0.2">
      <c r="A699" s="1767"/>
      <c r="B699" s="1889"/>
      <c r="C699" s="1767"/>
      <c r="D699" s="1767"/>
    </row>
    <row r="700" spans="1:4" x14ac:dyDescent="0.2">
      <c r="A700" s="1767"/>
      <c r="B700" s="1889"/>
      <c r="C700" s="1767"/>
      <c r="D700" s="1767"/>
    </row>
    <row r="701" spans="1:4" x14ac:dyDescent="0.2">
      <c r="A701" s="1767"/>
      <c r="B701" s="1889"/>
      <c r="C701" s="1767"/>
      <c r="D701" s="1767"/>
    </row>
    <row r="702" spans="1:4" x14ac:dyDescent="0.2">
      <c r="A702" s="1767"/>
      <c r="B702" s="1889"/>
      <c r="C702" s="1767"/>
      <c r="D702" s="1767"/>
    </row>
    <row r="703" spans="1:4" x14ac:dyDescent="0.2">
      <c r="A703" s="1767"/>
      <c r="B703" s="1889"/>
      <c r="C703" s="1767"/>
      <c r="D703" s="1767"/>
    </row>
    <row r="704" spans="1:4" x14ac:dyDescent="0.2">
      <c r="A704" s="1767"/>
      <c r="B704" s="1889"/>
      <c r="C704" s="1767"/>
      <c r="D704" s="1767"/>
    </row>
    <row r="705" spans="1:4" x14ac:dyDescent="0.2">
      <c r="A705" s="1767"/>
      <c r="B705" s="1889"/>
      <c r="C705" s="1767"/>
      <c r="D705" s="1767"/>
    </row>
    <row r="706" spans="1:4" x14ac:dyDescent="0.2">
      <c r="A706" s="1767"/>
      <c r="B706" s="1889"/>
      <c r="C706" s="1767"/>
      <c r="D706" s="1767"/>
    </row>
    <row r="707" spans="1:4" x14ac:dyDescent="0.2">
      <c r="A707" s="1767"/>
      <c r="B707" s="1889"/>
      <c r="C707" s="1767"/>
      <c r="D707" s="1767"/>
    </row>
    <row r="708" spans="1:4" x14ac:dyDescent="0.2">
      <c r="A708" s="1767"/>
      <c r="B708" s="1889"/>
      <c r="C708" s="1767"/>
      <c r="D708" s="1767"/>
    </row>
    <row r="709" spans="1:4" x14ac:dyDescent="0.2">
      <c r="A709" s="1767"/>
      <c r="B709" s="1889"/>
      <c r="C709" s="1767"/>
      <c r="D709" s="1767"/>
    </row>
    <row r="710" spans="1:4" x14ac:dyDescent="0.2">
      <c r="A710" s="1767"/>
      <c r="B710" s="1889"/>
      <c r="C710" s="1767"/>
      <c r="D710" s="1767"/>
    </row>
    <row r="711" spans="1:4" x14ac:dyDescent="0.2">
      <c r="A711" s="1767"/>
      <c r="B711" s="1889"/>
      <c r="C711" s="1767"/>
      <c r="D711" s="1767"/>
    </row>
    <row r="712" spans="1:4" x14ac:dyDescent="0.2">
      <c r="A712" s="1767"/>
      <c r="B712" s="1889"/>
      <c r="C712" s="1767"/>
      <c r="D712" s="1767"/>
    </row>
    <row r="713" spans="1:4" x14ac:dyDescent="0.2">
      <c r="A713" s="1767"/>
      <c r="B713" s="1889"/>
      <c r="C713" s="1767"/>
      <c r="D713" s="1767"/>
    </row>
    <row r="714" spans="1:4" x14ac:dyDescent="0.2">
      <c r="A714" s="1767"/>
      <c r="B714" s="1889"/>
      <c r="C714" s="1767"/>
      <c r="D714" s="1767"/>
    </row>
    <row r="715" spans="1:4" x14ac:dyDescent="0.2">
      <c r="A715" s="1767"/>
      <c r="B715" s="1889"/>
      <c r="C715" s="1767"/>
      <c r="D715" s="1767"/>
    </row>
    <row r="716" spans="1:4" x14ac:dyDescent="0.2">
      <c r="A716" s="1767"/>
      <c r="B716" s="1889"/>
      <c r="C716" s="1767"/>
      <c r="D716" s="1767"/>
    </row>
    <row r="717" spans="1:4" x14ac:dyDescent="0.2">
      <c r="A717" s="1767"/>
      <c r="B717" s="1889"/>
      <c r="C717" s="1767"/>
      <c r="D717" s="1767"/>
    </row>
    <row r="718" spans="1:4" x14ac:dyDescent="0.2">
      <c r="A718" s="1767"/>
      <c r="B718" s="1889"/>
      <c r="C718" s="1767"/>
      <c r="D718" s="1767"/>
    </row>
    <row r="719" spans="1:4" x14ac:dyDescent="0.2">
      <c r="A719" s="1767"/>
      <c r="B719" s="1889"/>
      <c r="C719" s="1767"/>
      <c r="D719" s="1767"/>
    </row>
    <row r="720" spans="1:4" x14ac:dyDescent="0.2">
      <c r="A720" s="1767"/>
      <c r="B720" s="1889"/>
      <c r="C720" s="1767"/>
      <c r="D720" s="1767"/>
    </row>
    <row r="721" spans="1:4" x14ac:dyDescent="0.2">
      <c r="A721" s="1767"/>
      <c r="B721" s="1889"/>
      <c r="C721" s="1767"/>
      <c r="D721" s="1767"/>
    </row>
    <row r="722" spans="1:4" x14ac:dyDescent="0.2">
      <c r="A722" s="1767"/>
      <c r="B722" s="1889"/>
      <c r="C722" s="1767"/>
      <c r="D722" s="1767"/>
    </row>
    <row r="723" spans="1:4" x14ac:dyDescent="0.2">
      <c r="A723" s="1767"/>
      <c r="B723" s="1889"/>
      <c r="C723" s="1767"/>
      <c r="D723" s="1767"/>
    </row>
    <row r="724" spans="1:4" x14ac:dyDescent="0.2">
      <c r="A724" s="1767"/>
      <c r="B724" s="1889"/>
      <c r="C724" s="1767"/>
      <c r="D724" s="1767"/>
    </row>
    <row r="725" spans="1:4" x14ac:dyDescent="0.2">
      <c r="A725" s="1767"/>
      <c r="B725" s="1889"/>
      <c r="C725" s="1767"/>
      <c r="D725" s="1767"/>
    </row>
    <row r="726" spans="1:4" x14ac:dyDescent="0.2">
      <c r="A726" s="1767"/>
      <c r="B726" s="1889"/>
      <c r="C726" s="1767"/>
      <c r="D726" s="1767"/>
    </row>
    <row r="727" spans="1:4" x14ac:dyDescent="0.2">
      <c r="A727" s="1767"/>
      <c r="B727" s="1889"/>
      <c r="C727" s="1767"/>
      <c r="D727" s="1767"/>
    </row>
    <row r="728" spans="1:4" x14ac:dyDescent="0.2">
      <c r="A728" s="1767"/>
      <c r="B728" s="1889"/>
      <c r="C728" s="1767"/>
      <c r="D728" s="1767"/>
    </row>
    <row r="729" spans="1:4" x14ac:dyDescent="0.2">
      <c r="A729" s="1767"/>
      <c r="B729" s="1889"/>
      <c r="C729" s="1767"/>
      <c r="D729" s="1767"/>
    </row>
    <row r="730" spans="1:4" x14ac:dyDescent="0.2">
      <c r="A730" s="1767"/>
      <c r="B730" s="1889"/>
      <c r="C730" s="1767"/>
      <c r="D730" s="1767"/>
    </row>
    <row r="731" spans="1:4" x14ac:dyDescent="0.2">
      <c r="A731" s="1767"/>
      <c r="B731" s="1889"/>
      <c r="C731" s="1767"/>
      <c r="D731" s="1767"/>
    </row>
    <row r="732" spans="1:4" x14ac:dyDescent="0.2">
      <c r="A732" s="1767"/>
      <c r="B732" s="1889"/>
      <c r="C732" s="1767"/>
      <c r="D732" s="1767"/>
    </row>
    <row r="733" spans="1:4" x14ac:dyDescent="0.2">
      <c r="A733" s="1767"/>
      <c r="B733" s="1889"/>
      <c r="C733" s="1767"/>
      <c r="D733" s="1767"/>
    </row>
    <row r="734" spans="1:4" x14ac:dyDescent="0.2">
      <c r="A734" s="1767"/>
      <c r="B734" s="1889"/>
      <c r="C734" s="1767"/>
      <c r="D734" s="1767"/>
    </row>
    <row r="735" spans="1:4" x14ac:dyDescent="0.2">
      <c r="A735" s="1767"/>
      <c r="B735" s="1889"/>
      <c r="C735" s="1767"/>
      <c r="D735" s="1767"/>
    </row>
    <row r="736" spans="1:4" x14ac:dyDescent="0.2">
      <c r="A736" s="1767"/>
      <c r="B736" s="1889"/>
      <c r="C736" s="1767"/>
      <c r="D736" s="1767"/>
    </row>
    <row r="737" spans="1:4" x14ac:dyDescent="0.2">
      <c r="A737" s="1767"/>
      <c r="B737" s="1889"/>
      <c r="C737" s="1767"/>
      <c r="D737" s="1767"/>
    </row>
    <row r="738" spans="1:4" x14ac:dyDescent="0.2">
      <c r="A738" s="1767"/>
      <c r="B738" s="1889"/>
      <c r="C738" s="1767"/>
      <c r="D738" s="1767"/>
    </row>
    <row r="739" spans="1:4" x14ac:dyDescent="0.2">
      <c r="A739" s="1767"/>
      <c r="B739" s="1889"/>
      <c r="C739" s="1767"/>
      <c r="D739" s="1767"/>
    </row>
    <row r="740" spans="1:4" x14ac:dyDescent="0.2">
      <c r="A740" s="1767"/>
      <c r="B740" s="1889"/>
      <c r="C740" s="1767"/>
      <c r="D740" s="1767"/>
    </row>
    <row r="741" spans="1:4" x14ac:dyDescent="0.2">
      <c r="A741" s="1767"/>
      <c r="B741" s="1889"/>
      <c r="C741" s="1767"/>
      <c r="D741" s="1767"/>
    </row>
    <row r="742" spans="1:4" x14ac:dyDescent="0.2">
      <c r="A742" s="1767"/>
      <c r="B742" s="1889"/>
      <c r="C742" s="1767"/>
      <c r="D742" s="1767"/>
    </row>
    <row r="743" spans="1:4" x14ac:dyDescent="0.2">
      <c r="A743" s="1767"/>
      <c r="B743" s="1889"/>
      <c r="C743" s="1767"/>
      <c r="D743" s="1767"/>
    </row>
    <row r="744" spans="1:4" x14ac:dyDescent="0.2">
      <c r="A744" s="1767"/>
      <c r="B744" s="1889"/>
      <c r="C744" s="1767"/>
      <c r="D744" s="1767"/>
    </row>
    <row r="745" spans="1:4" x14ac:dyDescent="0.2">
      <c r="A745" s="1767"/>
      <c r="B745" s="1889"/>
      <c r="C745" s="1767"/>
      <c r="D745" s="1767"/>
    </row>
    <row r="746" spans="1:4" x14ac:dyDescent="0.2">
      <c r="A746" s="1767"/>
      <c r="B746" s="1889"/>
      <c r="C746" s="1767"/>
      <c r="D746" s="1767"/>
    </row>
    <row r="747" spans="1:4" x14ac:dyDescent="0.2">
      <c r="A747" s="1767"/>
      <c r="B747" s="1889"/>
      <c r="C747" s="1767"/>
      <c r="D747" s="1767"/>
    </row>
    <row r="748" spans="1:4" x14ac:dyDescent="0.2">
      <c r="A748" s="1767"/>
      <c r="B748" s="1889"/>
      <c r="C748" s="1767"/>
      <c r="D748" s="1767"/>
    </row>
    <row r="749" spans="1:4" x14ac:dyDescent="0.2">
      <c r="A749" s="1767"/>
      <c r="B749" s="1889"/>
      <c r="C749" s="1767"/>
      <c r="D749" s="1767"/>
    </row>
    <row r="750" spans="1:4" x14ac:dyDescent="0.2">
      <c r="A750" s="1767"/>
      <c r="B750" s="1889"/>
      <c r="C750" s="1767"/>
      <c r="D750" s="1767"/>
    </row>
    <row r="751" spans="1:4" x14ac:dyDescent="0.2">
      <c r="A751" s="1767"/>
      <c r="B751" s="1889"/>
      <c r="C751" s="1767"/>
      <c r="D751" s="1767"/>
    </row>
    <row r="752" spans="1:4" x14ac:dyDescent="0.2">
      <c r="A752" s="1767"/>
      <c r="B752" s="1889"/>
      <c r="C752" s="1767"/>
      <c r="D752" s="1767"/>
    </row>
    <row r="753" spans="1:4" x14ac:dyDescent="0.2">
      <c r="A753" s="1767"/>
      <c r="B753" s="1889"/>
      <c r="C753" s="1767"/>
      <c r="D753" s="1767"/>
    </row>
    <row r="754" spans="1:4" x14ac:dyDescent="0.2">
      <c r="A754" s="1767"/>
      <c r="B754" s="1889"/>
      <c r="C754" s="1767"/>
      <c r="D754" s="1767"/>
    </row>
    <row r="755" spans="1:4" x14ac:dyDescent="0.2">
      <c r="A755" s="1767"/>
      <c r="B755" s="1889"/>
      <c r="C755" s="1767"/>
      <c r="D755" s="1767"/>
    </row>
    <row r="756" spans="1:4" x14ac:dyDescent="0.2">
      <c r="A756" s="1767"/>
      <c r="B756" s="1889"/>
      <c r="C756" s="1767"/>
      <c r="D756" s="1767"/>
    </row>
    <row r="757" spans="1:4" x14ac:dyDescent="0.2">
      <c r="A757" s="1767"/>
      <c r="B757" s="1889"/>
      <c r="C757" s="1767"/>
      <c r="D757" s="1767"/>
    </row>
    <row r="758" spans="1:4" x14ac:dyDescent="0.2">
      <c r="A758" s="1767"/>
      <c r="B758" s="1889"/>
      <c r="C758" s="1767"/>
      <c r="D758" s="1767"/>
    </row>
    <row r="759" spans="1:4" x14ac:dyDescent="0.2">
      <c r="A759" s="1767"/>
      <c r="B759" s="1889"/>
      <c r="C759" s="1767"/>
      <c r="D759" s="1767"/>
    </row>
    <row r="760" spans="1:4" x14ac:dyDescent="0.2">
      <c r="A760" s="1767"/>
      <c r="B760" s="1889"/>
      <c r="C760" s="1767"/>
      <c r="D760" s="1767"/>
    </row>
    <row r="761" spans="1:4" x14ac:dyDescent="0.2">
      <c r="A761" s="1767"/>
      <c r="B761" s="1889"/>
      <c r="C761" s="1767"/>
      <c r="D761" s="1767"/>
    </row>
    <row r="762" spans="1:4" x14ac:dyDescent="0.2">
      <c r="A762" s="1767"/>
      <c r="B762" s="1889"/>
      <c r="C762" s="1767"/>
      <c r="D762" s="1767"/>
    </row>
    <row r="763" spans="1:4" x14ac:dyDescent="0.2">
      <c r="A763" s="1767"/>
      <c r="B763" s="1889"/>
      <c r="C763" s="1767"/>
      <c r="D763" s="1767"/>
    </row>
    <row r="764" spans="1:4" x14ac:dyDescent="0.2">
      <c r="A764" s="1767"/>
      <c r="B764" s="1889"/>
      <c r="C764" s="1767"/>
      <c r="D764" s="1767"/>
    </row>
    <row r="765" spans="1:4" x14ac:dyDescent="0.2">
      <c r="A765" s="1767"/>
      <c r="B765" s="1889"/>
      <c r="C765" s="1767"/>
      <c r="D765" s="1767"/>
    </row>
    <row r="766" spans="1:4" x14ac:dyDescent="0.2">
      <c r="A766" s="1767"/>
      <c r="B766" s="1889"/>
      <c r="C766" s="1767"/>
      <c r="D766" s="1767"/>
    </row>
    <row r="767" spans="1:4" x14ac:dyDescent="0.2">
      <c r="A767" s="1767"/>
      <c r="B767" s="1889"/>
      <c r="C767" s="1767"/>
      <c r="D767" s="1767"/>
    </row>
    <row r="768" spans="1:4" x14ac:dyDescent="0.2">
      <c r="A768" s="1767"/>
      <c r="B768" s="1889"/>
      <c r="C768" s="1767"/>
      <c r="D768" s="1767"/>
    </row>
    <row r="769" spans="1:4" x14ac:dyDescent="0.2">
      <c r="A769" s="1767"/>
      <c r="B769" s="1889"/>
      <c r="C769" s="1767"/>
      <c r="D769" s="1767"/>
    </row>
    <row r="770" spans="1:4" x14ac:dyDescent="0.2">
      <c r="A770" s="1767"/>
      <c r="B770" s="1889"/>
      <c r="C770" s="1767"/>
      <c r="D770" s="1767"/>
    </row>
    <row r="771" spans="1:4" x14ac:dyDescent="0.2">
      <c r="A771" s="1767"/>
      <c r="B771" s="1889"/>
      <c r="C771" s="1767"/>
      <c r="D771" s="1767"/>
    </row>
    <row r="772" spans="1:4" x14ac:dyDescent="0.2">
      <c r="A772" s="1767"/>
      <c r="B772" s="1889"/>
      <c r="C772" s="1767"/>
      <c r="D772" s="1767"/>
    </row>
    <row r="773" spans="1:4" x14ac:dyDescent="0.2">
      <c r="A773" s="1767"/>
      <c r="B773" s="1889"/>
      <c r="C773" s="1767"/>
      <c r="D773" s="1767"/>
    </row>
    <row r="774" spans="1:4" x14ac:dyDescent="0.2">
      <c r="A774" s="1767"/>
      <c r="B774" s="1889"/>
      <c r="C774" s="1767"/>
      <c r="D774" s="1767"/>
    </row>
    <row r="775" spans="1:4" x14ac:dyDescent="0.2">
      <c r="A775" s="1767"/>
      <c r="B775" s="1889"/>
      <c r="C775" s="1767"/>
      <c r="D775" s="1767"/>
    </row>
    <row r="776" spans="1:4" x14ac:dyDescent="0.2">
      <c r="A776" s="1767"/>
      <c r="B776" s="1889"/>
      <c r="C776" s="1767"/>
      <c r="D776" s="1767"/>
    </row>
    <row r="777" spans="1:4" x14ac:dyDescent="0.2">
      <c r="A777" s="1767"/>
      <c r="B777" s="1889"/>
      <c r="C777" s="1767"/>
      <c r="D777" s="1767"/>
    </row>
    <row r="778" spans="1:4" x14ac:dyDescent="0.2">
      <c r="A778" s="1767"/>
      <c r="B778" s="1889"/>
      <c r="C778" s="1767"/>
      <c r="D778" s="1767"/>
    </row>
    <row r="779" spans="1:4" x14ac:dyDescent="0.2">
      <c r="A779" s="1767"/>
      <c r="B779" s="1889"/>
      <c r="C779" s="1767"/>
      <c r="D779" s="1767"/>
    </row>
    <row r="780" spans="1:4" x14ac:dyDescent="0.2">
      <c r="A780" s="1767"/>
      <c r="B780" s="1889"/>
      <c r="C780" s="1767"/>
      <c r="D780" s="1767"/>
    </row>
    <row r="781" spans="1:4" x14ac:dyDescent="0.2">
      <c r="A781" s="1767"/>
      <c r="B781" s="1889"/>
      <c r="C781" s="1767"/>
      <c r="D781" s="1767"/>
    </row>
    <row r="782" spans="1:4" x14ac:dyDescent="0.2">
      <c r="A782" s="1767"/>
      <c r="B782" s="1889"/>
      <c r="C782" s="1767"/>
      <c r="D782" s="1767"/>
    </row>
    <row r="783" spans="1:4" x14ac:dyDescent="0.2">
      <c r="A783" s="1767"/>
      <c r="B783" s="1889"/>
      <c r="C783" s="1767"/>
      <c r="D783" s="1767"/>
    </row>
    <row r="784" spans="1:4" x14ac:dyDescent="0.2">
      <c r="A784" s="1767"/>
      <c r="B784" s="1889"/>
      <c r="C784" s="1767"/>
      <c r="D784" s="1767"/>
    </row>
    <row r="785" spans="1:4" x14ac:dyDescent="0.2">
      <c r="A785" s="1767"/>
      <c r="B785" s="1889"/>
      <c r="C785" s="1767"/>
      <c r="D785" s="1767"/>
    </row>
    <row r="786" spans="1:4" x14ac:dyDescent="0.2">
      <c r="A786" s="1767"/>
      <c r="B786" s="1889"/>
      <c r="C786" s="1767"/>
      <c r="D786" s="1767"/>
    </row>
    <row r="787" spans="1:4" x14ac:dyDescent="0.2">
      <c r="A787" s="1767"/>
      <c r="B787" s="1889"/>
      <c r="C787" s="1767"/>
      <c r="D787" s="1767"/>
    </row>
    <row r="788" spans="1:4" x14ac:dyDescent="0.2">
      <c r="A788" s="1767"/>
      <c r="B788" s="1889"/>
      <c r="C788" s="1767"/>
      <c r="D788" s="1767"/>
    </row>
    <row r="789" spans="1:4" x14ac:dyDescent="0.2">
      <c r="A789" s="1767"/>
      <c r="B789" s="1889"/>
      <c r="C789" s="1767"/>
      <c r="D789" s="1767"/>
    </row>
    <row r="790" spans="1:4" x14ac:dyDescent="0.2">
      <c r="A790" s="1767"/>
      <c r="B790" s="1889"/>
      <c r="C790" s="1767"/>
      <c r="D790" s="1767"/>
    </row>
    <row r="791" spans="1:4" x14ac:dyDescent="0.2">
      <c r="A791" s="1767"/>
      <c r="B791" s="1889"/>
      <c r="C791" s="1767"/>
      <c r="D791" s="1767"/>
    </row>
    <row r="792" spans="1:4" x14ac:dyDescent="0.2">
      <c r="A792" s="1767"/>
      <c r="B792" s="1889"/>
      <c r="C792" s="1767"/>
      <c r="D792" s="1767"/>
    </row>
    <row r="793" spans="1:4" x14ac:dyDescent="0.2">
      <c r="A793" s="1767"/>
      <c r="B793" s="1889"/>
      <c r="C793" s="1767"/>
      <c r="D793" s="1767"/>
    </row>
    <row r="794" spans="1:4" x14ac:dyDescent="0.2">
      <c r="A794" s="1767"/>
      <c r="B794" s="1889"/>
      <c r="C794" s="1767"/>
      <c r="D794" s="1767"/>
    </row>
    <row r="795" spans="1:4" x14ac:dyDescent="0.2">
      <c r="A795" s="1767"/>
      <c r="B795" s="1889"/>
      <c r="C795" s="1767"/>
      <c r="D795" s="1767"/>
    </row>
    <row r="796" spans="1:4" x14ac:dyDescent="0.2">
      <c r="A796" s="1767"/>
      <c r="B796" s="1889"/>
      <c r="C796" s="1767"/>
      <c r="D796" s="1767"/>
    </row>
    <row r="797" spans="1:4" x14ac:dyDescent="0.2">
      <c r="A797" s="1767"/>
      <c r="B797" s="1889"/>
      <c r="C797" s="1767"/>
      <c r="D797" s="1767"/>
    </row>
    <row r="798" spans="1:4" x14ac:dyDescent="0.2">
      <c r="A798" s="1767"/>
      <c r="B798" s="1889"/>
      <c r="C798" s="1767"/>
      <c r="D798" s="1767"/>
    </row>
    <row r="799" spans="1:4" x14ac:dyDescent="0.2">
      <c r="A799" s="1767"/>
      <c r="B799" s="1889"/>
      <c r="C799" s="1767"/>
      <c r="D799" s="1767"/>
    </row>
    <row r="800" spans="1:4" x14ac:dyDescent="0.2">
      <c r="A800" s="1767"/>
      <c r="B800" s="1889"/>
      <c r="C800" s="1767"/>
      <c r="D800" s="1767"/>
    </row>
    <row r="801" spans="1:4" x14ac:dyDescent="0.2">
      <c r="A801" s="1767"/>
      <c r="B801" s="1889"/>
      <c r="C801" s="1767"/>
      <c r="D801" s="1767"/>
    </row>
    <row r="802" spans="1:4" x14ac:dyDescent="0.2">
      <c r="A802" s="1767"/>
      <c r="B802" s="1889"/>
      <c r="C802" s="1767"/>
      <c r="D802" s="1767"/>
    </row>
    <row r="803" spans="1:4" x14ac:dyDescent="0.2">
      <c r="A803" s="1767"/>
      <c r="B803" s="1889"/>
      <c r="C803" s="1767"/>
      <c r="D803" s="1767"/>
    </row>
    <row r="804" spans="1:4" x14ac:dyDescent="0.2">
      <c r="A804" s="1767"/>
      <c r="B804" s="1889"/>
      <c r="C804" s="1767"/>
      <c r="D804" s="1767"/>
    </row>
    <row r="805" spans="1:4" x14ac:dyDescent="0.2">
      <c r="A805" s="1767"/>
      <c r="B805" s="1889"/>
      <c r="C805" s="1767"/>
      <c r="D805" s="1767"/>
    </row>
    <row r="806" spans="1:4" x14ac:dyDescent="0.2">
      <c r="A806" s="1767"/>
      <c r="B806" s="1889"/>
      <c r="C806" s="1767"/>
      <c r="D806" s="1767"/>
    </row>
    <row r="807" spans="1:4" x14ac:dyDescent="0.2">
      <c r="A807" s="1767"/>
      <c r="B807" s="1889"/>
      <c r="C807" s="1767"/>
      <c r="D807" s="1767"/>
    </row>
    <row r="808" spans="1:4" x14ac:dyDescent="0.2">
      <c r="A808" s="1767"/>
      <c r="B808" s="1889"/>
      <c r="C808" s="1767"/>
      <c r="D808" s="1767"/>
    </row>
    <row r="809" spans="1:4" x14ac:dyDescent="0.2">
      <c r="A809" s="1767"/>
      <c r="B809" s="1889"/>
      <c r="C809" s="1767"/>
      <c r="D809" s="1767"/>
    </row>
    <row r="810" spans="1:4" x14ac:dyDescent="0.2">
      <c r="A810" s="1767"/>
      <c r="B810" s="1889"/>
      <c r="C810" s="1767"/>
      <c r="D810" s="1767"/>
    </row>
    <row r="811" spans="1:4" x14ac:dyDescent="0.2">
      <c r="A811" s="1767"/>
      <c r="B811" s="1889"/>
      <c r="C811" s="1767"/>
      <c r="D811" s="1767"/>
    </row>
    <row r="812" spans="1:4" x14ac:dyDescent="0.2">
      <c r="A812" s="1767"/>
      <c r="B812" s="1889"/>
      <c r="C812" s="1767"/>
      <c r="D812" s="1767"/>
    </row>
    <row r="813" spans="1:4" x14ac:dyDescent="0.2">
      <c r="A813" s="1767"/>
      <c r="B813" s="1889"/>
      <c r="C813" s="1767"/>
      <c r="D813" s="1767"/>
    </row>
    <row r="814" spans="1:4" x14ac:dyDescent="0.2">
      <c r="A814" s="1767"/>
      <c r="B814" s="1889"/>
      <c r="C814" s="1767"/>
      <c r="D814" s="1767"/>
    </row>
    <row r="815" spans="1:4" x14ac:dyDescent="0.2">
      <c r="A815" s="1767"/>
      <c r="B815" s="1889"/>
      <c r="C815" s="1767"/>
      <c r="D815" s="1767"/>
    </row>
    <row r="816" spans="1:4" x14ac:dyDescent="0.2">
      <c r="A816" s="1767"/>
      <c r="B816" s="1889"/>
      <c r="C816" s="1767"/>
      <c r="D816" s="1767"/>
    </row>
    <row r="817" spans="1:4" x14ac:dyDescent="0.2">
      <c r="A817" s="1767"/>
      <c r="B817" s="1889"/>
      <c r="C817" s="1767"/>
      <c r="D817" s="1767"/>
    </row>
    <row r="818" spans="1:4" x14ac:dyDescent="0.2">
      <c r="A818" s="1767"/>
      <c r="B818" s="1889"/>
      <c r="C818" s="1767"/>
      <c r="D818" s="1767"/>
    </row>
    <row r="819" spans="1:4" x14ac:dyDescent="0.2">
      <c r="A819" s="1767"/>
      <c r="B819" s="1889"/>
      <c r="C819" s="1767"/>
      <c r="D819" s="1767"/>
    </row>
    <row r="820" spans="1:4" x14ac:dyDescent="0.2">
      <c r="A820" s="1767"/>
      <c r="B820" s="1889"/>
      <c r="C820" s="1767"/>
      <c r="D820" s="1767"/>
    </row>
    <row r="821" spans="1:4" x14ac:dyDescent="0.2">
      <c r="A821" s="1767"/>
      <c r="B821" s="1889"/>
      <c r="C821" s="1767"/>
      <c r="D821" s="1767"/>
    </row>
    <row r="822" spans="1:4" x14ac:dyDescent="0.2">
      <c r="A822" s="1767"/>
      <c r="B822" s="1889"/>
      <c r="C822" s="1767"/>
      <c r="D822" s="1767"/>
    </row>
    <row r="823" spans="1:4" x14ac:dyDescent="0.2">
      <c r="A823" s="1767"/>
      <c r="B823" s="1889"/>
      <c r="C823" s="1767"/>
      <c r="D823" s="1767"/>
    </row>
    <row r="824" spans="1:4" x14ac:dyDescent="0.2">
      <c r="A824" s="1767"/>
      <c r="B824" s="1889"/>
      <c r="C824" s="1767"/>
      <c r="D824" s="1767"/>
    </row>
    <row r="825" spans="1:4" x14ac:dyDescent="0.2">
      <c r="A825" s="1767"/>
      <c r="B825" s="1889"/>
      <c r="C825" s="1767"/>
      <c r="D825" s="1767"/>
    </row>
    <row r="826" spans="1:4" x14ac:dyDescent="0.2">
      <c r="A826" s="1767"/>
      <c r="B826" s="1889"/>
      <c r="C826" s="1767"/>
      <c r="D826" s="1767"/>
    </row>
    <row r="827" spans="1:4" x14ac:dyDescent="0.2">
      <c r="A827" s="1767"/>
      <c r="B827" s="1889"/>
      <c r="C827" s="1767"/>
      <c r="D827" s="1767"/>
    </row>
    <row r="828" spans="1:4" x14ac:dyDescent="0.2">
      <c r="A828" s="1767"/>
      <c r="B828" s="1889"/>
      <c r="C828" s="1767"/>
      <c r="D828" s="1767"/>
    </row>
    <row r="829" spans="1:4" x14ac:dyDescent="0.2">
      <c r="A829" s="1767"/>
      <c r="B829" s="1889"/>
      <c r="C829" s="1767"/>
      <c r="D829" s="1767"/>
    </row>
    <row r="830" spans="1:4" x14ac:dyDescent="0.2">
      <c r="A830" s="1767"/>
      <c r="B830" s="1889"/>
      <c r="C830" s="1767"/>
      <c r="D830" s="1767"/>
    </row>
    <row r="831" spans="1:4" x14ac:dyDescent="0.2">
      <c r="A831" s="1767"/>
      <c r="B831" s="1889"/>
      <c r="C831" s="1767"/>
      <c r="D831" s="1767"/>
    </row>
    <row r="832" spans="1:4" x14ac:dyDescent="0.2">
      <c r="A832" s="1767"/>
      <c r="B832" s="1889"/>
      <c r="C832" s="1767"/>
      <c r="D832" s="1767"/>
    </row>
    <row r="833" spans="1:4" x14ac:dyDescent="0.2">
      <c r="A833" s="1767"/>
      <c r="B833" s="1889"/>
      <c r="C833" s="1767"/>
      <c r="D833" s="1767"/>
    </row>
    <row r="834" spans="1:4" x14ac:dyDescent="0.2">
      <c r="A834" s="1767"/>
      <c r="B834" s="1889"/>
      <c r="C834" s="1767"/>
      <c r="D834" s="1767"/>
    </row>
    <row r="835" spans="1:4" x14ac:dyDescent="0.2">
      <c r="A835" s="1767"/>
      <c r="B835" s="1889"/>
      <c r="C835" s="1767"/>
      <c r="D835" s="1767"/>
    </row>
    <row r="836" spans="1:4" x14ac:dyDescent="0.2">
      <c r="A836" s="1767"/>
      <c r="B836" s="1889"/>
      <c r="C836" s="1767"/>
      <c r="D836" s="1767"/>
    </row>
    <row r="837" spans="1:4" x14ac:dyDescent="0.2">
      <c r="A837" s="1767"/>
      <c r="B837" s="1889"/>
      <c r="C837" s="1767"/>
      <c r="D837" s="1767"/>
    </row>
    <row r="838" spans="1:4" x14ac:dyDescent="0.2">
      <c r="A838" s="1767"/>
      <c r="B838" s="1889"/>
      <c r="C838" s="1767"/>
      <c r="D838" s="1767"/>
    </row>
    <row r="839" spans="1:4" x14ac:dyDescent="0.2">
      <c r="A839" s="1767"/>
      <c r="B839" s="1889"/>
      <c r="C839" s="1767"/>
      <c r="D839" s="1767"/>
    </row>
    <row r="840" spans="1:4" x14ac:dyDescent="0.2">
      <c r="A840" s="1767"/>
      <c r="B840" s="1889"/>
      <c r="C840" s="1767"/>
      <c r="D840" s="1767"/>
    </row>
    <row r="841" spans="1:4" x14ac:dyDescent="0.2">
      <c r="A841" s="1767"/>
      <c r="B841" s="1889"/>
      <c r="C841" s="1767"/>
      <c r="D841" s="1767"/>
    </row>
    <row r="842" spans="1:4" x14ac:dyDescent="0.2">
      <c r="A842" s="1767"/>
      <c r="B842" s="1889"/>
      <c r="C842" s="1767"/>
      <c r="D842" s="1767"/>
    </row>
    <row r="843" spans="1:4" x14ac:dyDescent="0.2">
      <c r="A843" s="1767"/>
      <c r="B843" s="1889"/>
      <c r="C843" s="1767"/>
      <c r="D843" s="1767"/>
    </row>
    <row r="844" spans="1:4" x14ac:dyDescent="0.2">
      <c r="A844" s="1767"/>
      <c r="B844" s="1889"/>
      <c r="C844" s="1767"/>
      <c r="D844" s="1767"/>
    </row>
    <row r="845" spans="1:4" x14ac:dyDescent="0.2">
      <c r="A845" s="1767"/>
      <c r="B845" s="1889"/>
      <c r="C845" s="1767"/>
      <c r="D845" s="1767"/>
    </row>
    <row r="846" spans="1:4" x14ac:dyDescent="0.2">
      <c r="A846" s="1767"/>
      <c r="B846" s="1889"/>
      <c r="C846" s="1767"/>
      <c r="D846" s="1767"/>
    </row>
    <row r="847" spans="1:4" x14ac:dyDescent="0.2">
      <c r="A847" s="1767"/>
      <c r="B847" s="1889"/>
      <c r="C847" s="1767"/>
      <c r="D847" s="1767"/>
    </row>
    <row r="848" spans="1:4" x14ac:dyDescent="0.2">
      <c r="A848" s="1767"/>
      <c r="B848" s="1889"/>
      <c r="C848" s="1767"/>
      <c r="D848" s="1767"/>
    </row>
    <row r="849" spans="1:4" x14ac:dyDescent="0.2">
      <c r="A849" s="1767"/>
      <c r="B849" s="1889"/>
      <c r="C849" s="1767"/>
      <c r="D849" s="1767"/>
    </row>
    <row r="850" spans="1:4" x14ac:dyDescent="0.2">
      <c r="A850" s="1767"/>
      <c r="B850" s="1889"/>
      <c r="C850" s="1767"/>
      <c r="D850" s="1767"/>
    </row>
    <row r="851" spans="1:4" x14ac:dyDescent="0.2">
      <c r="A851" s="1767"/>
      <c r="B851" s="1889"/>
      <c r="C851" s="1767"/>
      <c r="D851" s="1767"/>
    </row>
    <row r="852" spans="1:4" x14ac:dyDescent="0.2">
      <c r="A852" s="1767"/>
      <c r="B852" s="1889"/>
      <c r="C852" s="1767"/>
      <c r="D852" s="1767"/>
    </row>
    <row r="853" spans="1:4" x14ac:dyDescent="0.2">
      <c r="A853" s="1767"/>
      <c r="B853" s="1889"/>
      <c r="C853" s="1767"/>
      <c r="D853" s="1767"/>
    </row>
    <row r="854" spans="1:4" x14ac:dyDescent="0.2">
      <c r="A854" s="1767"/>
      <c r="B854" s="1889"/>
      <c r="C854" s="1767"/>
      <c r="D854" s="1767"/>
    </row>
    <row r="855" spans="1:4" x14ac:dyDescent="0.2">
      <c r="A855" s="1767"/>
      <c r="B855" s="1889"/>
      <c r="C855" s="1767"/>
      <c r="D855" s="1767"/>
    </row>
    <row r="856" spans="1:4" x14ac:dyDescent="0.2">
      <c r="A856" s="1767"/>
      <c r="B856" s="1889"/>
      <c r="C856" s="1767"/>
      <c r="D856" s="1767"/>
    </row>
    <row r="857" spans="1:4" x14ac:dyDescent="0.2">
      <c r="A857" s="1767"/>
      <c r="B857" s="1889"/>
      <c r="C857" s="1767"/>
      <c r="D857" s="1767"/>
    </row>
    <row r="858" spans="1:4" x14ac:dyDescent="0.2">
      <c r="A858" s="1767"/>
      <c r="B858" s="1889"/>
      <c r="C858" s="1767"/>
      <c r="D858" s="1767"/>
    </row>
    <row r="859" spans="1:4" x14ac:dyDescent="0.2">
      <c r="A859" s="1767"/>
      <c r="B859" s="1889"/>
      <c r="C859" s="1767"/>
      <c r="D859" s="1767"/>
    </row>
    <row r="860" spans="1:4" x14ac:dyDescent="0.2">
      <c r="A860" s="1767"/>
      <c r="B860" s="1889"/>
      <c r="C860" s="1767"/>
      <c r="D860" s="1767"/>
    </row>
    <row r="861" spans="1:4" x14ac:dyDescent="0.2">
      <c r="A861" s="1767"/>
      <c r="B861" s="1889"/>
      <c r="C861" s="1767"/>
      <c r="D861" s="1767"/>
    </row>
    <row r="862" spans="1:4" x14ac:dyDescent="0.2">
      <c r="A862" s="1767"/>
      <c r="B862" s="1889"/>
      <c r="C862" s="1767"/>
      <c r="D862" s="1767"/>
    </row>
    <row r="863" spans="1:4" x14ac:dyDescent="0.2">
      <c r="A863" s="1767"/>
      <c r="B863" s="1889"/>
      <c r="C863" s="1767"/>
      <c r="D863" s="1767"/>
    </row>
    <row r="864" spans="1:4" x14ac:dyDescent="0.2">
      <c r="A864" s="1767"/>
      <c r="B864" s="1889"/>
      <c r="C864" s="1767"/>
      <c r="D864" s="1767"/>
    </row>
    <row r="865" spans="1:4" x14ac:dyDescent="0.2">
      <c r="A865" s="1767"/>
      <c r="B865" s="1889"/>
      <c r="C865" s="1767"/>
      <c r="D865" s="1767"/>
    </row>
    <row r="866" spans="1:4" x14ac:dyDescent="0.2">
      <c r="A866" s="1767"/>
      <c r="B866" s="1889"/>
      <c r="C866" s="1767"/>
      <c r="D866" s="1767"/>
    </row>
    <row r="867" spans="1:4" x14ac:dyDescent="0.2">
      <c r="A867" s="1767"/>
      <c r="B867" s="1889"/>
      <c r="C867" s="1767"/>
      <c r="D867" s="1767"/>
    </row>
    <row r="868" spans="1:4" x14ac:dyDescent="0.2">
      <c r="A868" s="1767"/>
      <c r="B868" s="1889"/>
      <c r="C868" s="1767"/>
      <c r="D868" s="1767"/>
    </row>
    <row r="869" spans="1:4" x14ac:dyDescent="0.2">
      <c r="A869" s="1767"/>
      <c r="B869" s="1889"/>
      <c r="C869" s="1767"/>
      <c r="D869" s="1767"/>
    </row>
    <row r="870" spans="1:4" x14ac:dyDescent="0.2">
      <c r="A870" s="1767"/>
      <c r="B870" s="1889"/>
      <c r="C870" s="1767"/>
      <c r="D870" s="1767"/>
    </row>
    <row r="871" spans="1:4" x14ac:dyDescent="0.2">
      <c r="A871" s="1767"/>
      <c r="B871" s="1889"/>
      <c r="C871" s="1767"/>
      <c r="D871" s="1767"/>
    </row>
    <row r="872" spans="1:4" x14ac:dyDescent="0.2">
      <c r="A872" s="1767"/>
      <c r="B872" s="1889"/>
      <c r="C872" s="1767"/>
      <c r="D872" s="1767"/>
    </row>
    <row r="873" spans="1:4" x14ac:dyDescent="0.2">
      <c r="A873" s="1767"/>
      <c r="B873" s="1889"/>
      <c r="C873" s="1767"/>
      <c r="D873" s="1767"/>
    </row>
    <row r="874" spans="1:4" x14ac:dyDescent="0.2">
      <c r="A874" s="1767"/>
      <c r="B874" s="1889"/>
      <c r="C874" s="1767"/>
      <c r="D874" s="1767"/>
    </row>
    <row r="875" spans="1:4" x14ac:dyDescent="0.2">
      <c r="A875" s="1767"/>
      <c r="B875" s="1889"/>
      <c r="C875" s="1767"/>
      <c r="D875" s="1767"/>
    </row>
    <row r="876" spans="1:4" x14ac:dyDescent="0.2">
      <c r="A876" s="1767"/>
      <c r="B876" s="1889"/>
      <c r="C876" s="1767"/>
      <c r="D876" s="1767"/>
    </row>
    <row r="877" spans="1:4" x14ac:dyDescent="0.2">
      <c r="A877" s="1767"/>
      <c r="B877" s="1889"/>
      <c r="C877" s="1767"/>
      <c r="D877" s="1767"/>
    </row>
    <row r="878" spans="1:4" x14ac:dyDescent="0.2">
      <c r="A878" s="1767"/>
      <c r="B878" s="1889"/>
      <c r="C878" s="1767"/>
      <c r="D878" s="1767"/>
    </row>
    <row r="879" spans="1:4" x14ac:dyDescent="0.2">
      <c r="A879" s="1767"/>
      <c r="B879" s="1889"/>
      <c r="C879" s="1767"/>
      <c r="D879" s="1767"/>
    </row>
    <row r="880" spans="1:4" x14ac:dyDescent="0.2">
      <c r="A880" s="1767"/>
      <c r="B880" s="1889"/>
      <c r="C880" s="1767"/>
      <c r="D880" s="1767"/>
    </row>
    <row r="881" spans="1:4" x14ac:dyDescent="0.2">
      <c r="A881" s="1767"/>
      <c r="B881" s="1889"/>
      <c r="C881" s="1767"/>
      <c r="D881" s="1767"/>
    </row>
    <row r="882" spans="1:4" x14ac:dyDescent="0.2">
      <c r="A882" s="1767"/>
      <c r="B882" s="1889"/>
      <c r="C882" s="1767"/>
      <c r="D882" s="1767"/>
    </row>
    <row r="883" spans="1:4" x14ac:dyDescent="0.2">
      <c r="A883" s="1767"/>
      <c r="B883" s="1889"/>
      <c r="C883" s="1767"/>
      <c r="D883" s="1767"/>
    </row>
    <row r="884" spans="1:4" x14ac:dyDescent="0.2">
      <c r="A884" s="1767"/>
      <c r="B884" s="1889"/>
      <c r="C884" s="1767"/>
      <c r="D884" s="1767"/>
    </row>
    <row r="885" spans="1:4" x14ac:dyDescent="0.2">
      <c r="A885" s="1767"/>
      <c r="B885" s="1889"/>
      <c r="C885" s="1767"/>
      <c r="D885" s="1767"/>
    </row>
    <row r="886" spans="1:4" x14ac:dyDescent="0.2">
      <c r="A886" s="1767"/>
      <c r="B886" s="1889"/>
      <c r="C886" s="1767"/>
      <c r="D886" s="1767"/>
    </row>
    <row r="887" spans="1:4" x14ac:dyDescent="0.2">
      <c r="A887" s="1767"/>
      <c r="B887" s="1889"/>
      <c r="C887" s="1767"/>
      <c r="D887" s="1767"/>
    </row>
    <row r="888" spans="1:4" x14ac:dyDescent="0.2">
      <c r="A888" s="1767"/>
      <c r="B888" s="1889"/>
      <c r="C888" s="1767"/>
      <c r="D888" s="1767"/>
    </row>
    <row r="889" spans="1:4" x14ac:dyDescent="0.2">
      <c r="A889" s="1767"/>
      <c r="B889" s="1889"/>
      <c r="C889" s="1767"/>
      <c r="D889" s="1767"/>
    </row>
    <row r="890" spans="1:4" x14ac:dyDescent="0.2">
      <c r="A890" s="1767"/>
      <c r="B890" s="1889"/>
      <c r="C890" s="1767"/>
      <c r="D890" s="1767"/>
    </row>
    <row r="891" spans="1:4" x14ac:dyDescent="0.2">
      <c r="A891" s="1767"/>
      <c r="B891" s="1889"/>
      <c r="C891" s="1767"/>
      <c r="D891" s="1767"/>
    </row>
    <row r="892" spans="1:4" x14ac:dyDescent="0.2">
      <c r="A892" s="1767"/>
      <c r="B892" s="1889"/>
      <c r="C892" s="1767"/>
      <c r="D892" s="1767"/>
    </row>
    <row r="893" spans="1:4" x14ac:dyDescent="0.2">
      <c r="A893" s="1767"/>
      <c r="B893" s="1889"/>
      <c r="C893" s="1767"/>
      <c r="D893" s="1767"/>
    </row>
    <row r="894" spans="1:4" x14ac:dyDescent="0.2">
      <c r="A894" s="1767"/>
      <c r="B894" s="1889"/>
      <c r="C894" s="1767"/>
      <c r="D894" s="1767"/>
    </row>
    <row r="895" spans="1:4" x14ac:dyDescent="0.2">
      <c r="A895" s="1767"/>
      <c r="B895" s="1889"/>
      <c r="C895" s="1767"/>
      <c r="D895" s="1767"/>
    </row>
    <row r="896" spans="1:4" x14ac:dyDescent="0.2">
      <c r="A896" s="1767"/>
      <c r="B896" s="1889"/>
      <c r="C896" s="1767"/>
      <c r="D896" s="1767"/>
    </row>
    <row r="897" spans="1:4" x14ac:dyDescent="0.2">
      <c r="A897" s="1767"/>
      <c r="B897" s="1889"/>
      <c r="C897" s="1767"/>
      <c r="D897" s="1767"/>
    </row>
    <row r="898" spans="1:4" x14ac:dyDescent="0.2">
      <c r="A898" s="1767"/>
      <c r="B898" s="1889"/>
      <c r="C898" s="1767"/>
      <c r="D898" s="1767"/>
    </row>
    <row r="899" spans="1:4" x14ac:dyDescent="0.2">
      <c r="A899" s="1767"/>
      <c r="B899" s="1889"/>
      <c r="C899" s="1767"/>
      <c r="D899" s="1767"/>
    </row>
    <row r="900" spans="1:4" x14ac:dyDescent="0.2">
      <c r="A900" s="1767"/>
      <c r="B900" s="1889"/>
      <c r="C900" s="1767"/>
      <c r="D900" s="1767"/>
    </row>
    <row r="901" spans="1:4" x14ac:dyDescent="0.2">
      <c r="A901" s="1767"/>
      <c r="B901" s="1889"/>
      <c r="C901" s="1767"/>
      <c r="D901" s="1767"/>
    </row>
    <row r="902" spans="1:4" x14ac:dyDescent="0.2">
      <c r="A902" s="1767"/>
      <c r="B902" s="1889"/>
      <c r="C902" s="1767"/>
      <c r="D902" s="1767"/>
    </row>
    <row r="903" spans="1:4" x14ac:dyDescent="0.2">
      <c r="A903" s="1767"/>
      <c r="B903" s="1889"/>
      <c r="C903" s="1767"/>
      <c r="D903" s="1767"/>
    </row>
    <row r="904" spans="1:4" x14ac:dyDescent="0.2">
      <c r="A904" s="1767"/>
      <c r="B904" s="1889"/>
      <c r="C904" s="1767"/>
      <c r="D904" s="1767"/>
    </row>
    <row r="905" spans="1:4" x14ac:dyDescent="0.2">
      <c r="A905" s="1767"/>
      <c r="B905" s="1889"/>
      <c r="C905" s="1767"/>
      <c r="D905" s="1767"/>
    </row>
    <row r="906" spans="1:4" x14ac:dyDescent="0.2">
      <c r="A906" s="1767"/>
      <c r="B906" s="1889"/>
      <c r="C906" s="1767"/>
      <c r="D906" s="1767"/>
    </row>
    <row r="907" spans="1:4" x14ac:dyDescent="0.2">
      <c r="A907" s="1767"/>
      <c r="B907" s="1889"/>
      <c r="C907" s="1767"/>
      <c r="D907" s="1767"/>
    </row>
    <row r="908" spans="1:4" x14ac:dyDescent="0.2">
      <c r="A908" s="1767"/>
      <c r="B908" s="1889"/>
      <c r="C908" s="1767"/>
      <c r="D908" s="1767"/>
    </row>
    <row r="909" spans="1:4" x14ac:dyDescent="0.2">
      <c r="A909" s="1767"/>
      <c r="B909" s="1889"/>
      <c r="C909" s="1767"/>
      <c r="D909" s="1767"/>
    </row>
    <row r="910" spans="1:4" x14ac:dyDescent="0.2">
      <c r="A910" s="1767"/>
      <c r="B910" s="1889"/>
      <c r="C910" s="1767"/>
      <c r="D910" s="1767"/>
    </row>
    <row r="911" spans="1:4" x14ac:dyDescent="0.2">
      <c r="A911" s="1767"/>
      <c r="B911" s="1889"/>
      <c r="C911" s="1767"/>
      <c r="D911" s="1767"/>
    </row>
    <row r="912" spans="1:4" x14ac:dyDescent="0.2">
      <c r="A912" s="1767"/>
      <c r="B912" s="1889"/>
      <c r="C912" s="1767"/>
      <c r="D912" s="1767"/>
    </row>
    <row r="913" spans="1:4" x14ac:dyDescent="0.2">
      <c r="A913" s="1767"/>
      <c r="B913" s="1889"/>
      <c r="C913" s="1767"/>
      <c r="D913" s="1767"/>
    </row>
    <row r="914" spans="1:4" x14ac:dyDescent="0.2">
      <c r="A914" s="1767"/>
      <c r="B914" s="1889"/>
      <c r="C914" s="1767"/>
      <c r="D914" s="1767"/>
    </row>
    <row r="915" spans="1:4" x14ac:dyDescent="0.2">
      <c r="A915" s="1767"/>
      <c r="B915" s="1889"/>
      <c r="C915" s="1767"/>
      <c r="D915" s="1767"/>
    </row>
    <row r="916" spans="1:4" x14ac:dyDescent="0.2">
      <c r="A916" s="1767"/>
      <c r="B916" s="1889"/>
      <c r="C916" s="1767"/>
      <c r="D916" s="1767"/>
    </row>
    <row r="917" spans="1:4" x14ac:dyDescent="0.2">
      <c r="A917" s="1767"/>
      <c r="B917" s="1889"/>
      <c r="C917" s="1767"/>
      <c r="D917" s="1767"/>
    </row>
    <row r="918" spans="1:4" x14ac:dyDescent="0.2">
      <c r="A918" s="1767"/>
      <c r="B918" s="1889"/>
      <c r="C918" s="1767"/>
      <c r="D918" s="1767"/>
    </row>
    <row r="919" spans="1:4" x14ac:dyDescent="0.2">
      <c r="A919" s="1767"/>
      <c r="B919" s="1889"/>
      <c r="C919" s="1767"/>
      <c r="D919" s="1767"/>
    </row>
    <row r="920" spans="1:4" x14ac:dyDescent="0.2">
      <c r="A920" s="1767"/>
      <c r="B920" s="1889"/>
      <c r="C920" s="1767"/>
      <c r="D920" s="1767"/>
    </row>
    <row r="921" spans="1:4" x14ac:dyDescent="0.2">
      <c r="A921" s="1767"/>
      <c r="B921" s="1889"/>
      <c r="C921" s="1767"/>
      <c r="D921" s="1767"/>
    </row>
    <row r="922" spans="1:4" x14ac:dyDescent="0.2">
      <c r="A922" s="1767"/>
      <c r="B922" s="1889"/>
      <c r="C922" s="1767"/>
      <c r="D922" s="1767"/>
    </row>
    <row r="923" spans="1:4" x14ac:dyDescent="0.2">
      <c r="A923" s="1767"/>
      <c r="B923" s="1889"/>
      <c r="C923" s="1767"/>
      <c r="D923" s="1767"/>
    </row>
    <row r="924" spans="1:4" x14ac:dyDescent="0.2">
      <c r="A924" s="1767"/>
      <c r="B924" s="1889"/>
      <c r="C924" s="1767"/>
      <c r="D924" s="1767"/>
    </row>
    <row r="925" spans="1:4" x14ac:dyDescent="0.2">
      <c r="A925" s="1767"/>
      <c r="B925" s="1889"/>
      <c r="C925" s="1767"/>
      <c r="D925" s="1767"/>
    </row>
    <row r="926" spans="1:4" x14ac:dyDescent="0.2">
      <c r="A926" s="1767"/>
      <c r="B926" s="1889"/>
      <c r="C926" s="1767"/>
      <c r="D926" s="1767"/>
    </row>
    <row r="927" spans="1:4" x14ac:dyDescent="0.2">
      <c r="A927" s="1767"/>
      <c r="B927" s="1889"/>
      <c r="C927" s="1767"/>
      <c r="D927" s="1767"/>
    </row>
    <row r="928" spans="1:4" x14ac:dyDescent="0.2">
      <c r="A928" s="1767"/>
      <c r="B928" s="1889"/>
      <c r="C928" s="1767"/>
      <c r="D928" s="1767"/>
    </row>
    <row r="929" spans="1:4" x14ac:dyDescent="0.2">
      <c r="A929" s="1767"/>
      <c r="B929" s="1889"/>
      <c r="C929" s="1767"/>
      <c r="D929" s="1767"/>
    </row>
  </sheetData>
  <mergeCells count="8">
    <mergeCell ref="A68:F68"/>
    <mergeCell ref="A3:F3"/>
    <mergeCell ref="B5:B8"/>
    <mergeCell ref="C5:E6"/>
    <mergeCell ref="F5:F8"/>
    <mergeCell ref="C7:C8"/>
    <mergeCell ref="D7:D8"/>
    <mergeCell ref="E7:E8"/>
  </mergeCells>
  <hyperlinks>
    <hyperlink ref="A68" r:id="rId1" xr:uid="{FEB02DD3-052C-4FC3-90F3-B5A766136675}"/>
    <hyperlink ref="A1" location="Índice!A1" display="Voltar ao índice" xr:uid="{F3D855EC-CC50-41D4-B527-0FEB02E31063}"/>
  </hyperlinks>
  <pageMargins left="0.78740157480314965" right="0.23622047244094491" top="0.15748031496062992" bottom="0.23622047244094491" header="0" footer="0"/>
  <pageSetup paperSize="9" orientation="portrait" verticalDpi="300" r:id="rId2"/>
  <headerFooter alignWithMargins="0"/>
  <rowBreaks count="1" manualBreakCount="1">
    <brk id="43" max="5" man="1"/>
  </rowBreaks>
  <drawing r:id="rId3"/>
</worksheet>
</file>

<file path=xl/worksheets/sheet1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FD1BF8-8E51-4894-A9A9-D5DEAC4A151C}">
  <sheetPr codeName="Sheet162"/>
  <dimension ref="A1:M1000"/>
  <sheetViews>
    <sheetView showGridLines="0" zoomScaleNormal="100" workbookViewId="0">
      <selection activeCell="A2" sqref="A2"/>
    </sheetView>
  </sheetViews>
  <sheetFormatPr defaultRowHeight="9" x14ac:dyDescent="0.2"/>
  <cols>
    <col min="1" max="1" width="32" style="1743" customWidth="1"/>
    <col min="2" max="2" width="8.54296875" style="1740" customWidth="1"/>
    <col min="3" max="3" width="8.453125" style="1743" customWidth="1"/>
    <col min="4" max="4" width="10.81640625" style="1743" customWidth="1"/>
    <col min="5" max="5" width="8.26953125" style="1743" customWidth="1"/>
    <col min="6" max="6" width="9" style="1743" customWidth="1"/>
    <col min="7" max="255" width="9.1796875" style="1743"/>
    <col min="256" max="256" width="37.54296875" style="1743" customWidth="1"/>
    <col min="257" max="257" width="10" style="1743" customWidth="1"/>
    <col min="258" max="258" width="8.453125" style="1743" customWidth="1"/>
    <col min="259" max="259" width="10.81640625" style="1743" customWidth="1"/>
    <col min="260" max="260" width="11" style="1743" customWidth="1"/>
    <col min="261" max="261" width="8.26953125" style="1743" customWidth="1"/>
    <col min="262" max="262" width="9.1796875" style="1743" customWidth="1"/>
    <col min="263" max="511" width="9.1796875" style="1743"/>
    <col min="512" max="512" width="37.54296875" style="1743" customWidth="1"/>
    <col min="513" max="513" width="10" style="1743" customWidth="1"/>
    <col min="514" max="514" width="8.453125" style="1743" customWidth="1"/>
    <col min="515" max="515" width="10.81640625" style="1743" customWidth="1"/>
    <col min="516" max="516" width="11" style="1743" customWidth="1"/>
    <col min="517" max="517" width="8.26953125" style="1743" customWidth="1"/>
    <col min="518" max="518" width="9.1796875" style="1743" customWidth="1"/>
    <col min="519" max="767" width="9.1796875" style="1743"/>
    <col min="768" max="768" width="37.54296875" style="1743" customWidth="1"/>
    <col min="769" max="769" width="10" style="1743" customWidth="1"/>
    <col min="770" max="770" width="8.453125" style="1743" customWidth="1"/>
    <col min="771" max="771" width="10.81640625" style="1743" customWidth="1"/>
    <col min="772" max="772" width="11" style="1743" customWidth="1"/>
    <col min="773" max="773" width="8.26953125" style="1743" customWidth="1"/>
    <col min="774" max="774" width="9.1796875" style="1743" customWidth="1"/>
    <col min="775" max="1023" width="9.1796875" style="1743"/>
    <col min="1024" max="1024" width="37.54296875" style="1743" customWidth="1"/>
    <col min="1025" max="1025" width="10" style="1743" customWidth="1"/>
    <col min="1026" max="1026" width="8.453125" style="1743" customWidth="1"/>
    <col min="1027" max="1027" width="10.81640625" style="1743" customWidth="1"/>
    <col min="1028" max="1028" width="11" style="1743" customWidth="1"/>
    <col min="1029" max="1029" width="8.26953125" style="1743" customWidth="1"/>
    <col min="1030" max="1030" width="9.1796875" style="1743" customWidth="1"/>
    <col min="1031" max="1279" width="9.1796875" style="1743"/>
    <col min="1280" max="1280" width="37.54296875" style="1743" customWidth="1"/>
    <col min="1281" max="1281" width="10" style="1743" customWidth="1"/>
    <col min="1282" max="1282" width="8.453125" style="1743" customWidth="1"/>
    <col min="1283" max="1283" width="10.81640625" style="1743" customWidth="1"/>
    <col min="1284" max="1284" width="11" style="1743" customWidth="1"/>
    <col min="1285" max="1285" width="8.26953125" style="1743" customWidth="1"/>
    <col min="1286" max="1286" width="9.1796875" style="1743" customWidth="1"/>
    <col min="1287" max="1535" width="9.1796875" style="1743"/>
    <col min="1536" max="1536" width="37.54296875" style="1743" customWidth="1"/>
    <col min="1537" max="1537" width="10" style="1743" customWidth="1"/>
    <col min="1538" max="1538" width="8.453125" style="1743" customWidth="1"/>
    <col min="1539" max="1539" width="10.81640625" style="1743" customWidth="1"/>
    <col min="1540" max="1540" width="11" style="1743" customWidth="1"/>
    <col min="1541" max="1541" width="8.26953125" style="1743" customWidth="1"/>
    <col min="1542" max="1542" width="9.1796875" style="1743" customWidth="1"/>
    <col min="1543" max="1791" width="9.1796875" style="1743"/>
    <col min="1792" max="1792" width="37.54296875" style="1743" customWidth="1"/>
    <col min="1793" max="1793" width="10" style="1743" customWidth="1"/>
    <col min="1794" max="1794" width="8.453125" style="1743" customWidth="1"/>
    <col min="1795" max="1795" width="10.81640625" style="1743" customWidth="1"/>
    <col min="1796" max="1796" width="11" style="1743" customWidth="1"/>
    <col min="1797" max="1797" width="8.26953125" style="1743" customWidth="1"/>
    <col min="1798" max="1798" width="9.1796875" style="1743" customWidth="1"/>
    <col min="1799" max="2047" width="9.1796875" style="1743"/>
    <col min="2048" max="2048" width="37.54296875" style="1743" customWidth="1"/>
    <col min="2049" max="2049" width="10" style="1743" customWidth="1"/>
    <col min="2050" max="2050" width="8.453125" style="1743" customWidth="1"/>
    <col min="2051" max="2051" width="10.81640625" style="1743" customWidth="1"/>
    <col min="2052" max="2052" width="11" style="1743" customWidth="1"/>
    <col min="2053" max="2053" width="8.26953125" style="1743" customWidth="1"/>
    <col min="2054" max="2054" width="9.1796875" style="1743" customWidth="1"/>
    <col min="2055" max="2303" width="9.1796875" style="1743"/>
    <col min="2304" max="2304" width="37.54296875" style="1743" customWidth="1"/>
    <col min="2305" max="2305" width="10" style="1743" customWidth="1"/>
    <col min="2306" max="2306" width="8.453125" style="1743" customWidth="1"/>
    <col min="2307" max="2307" width="10.81640625" style="1743" customWidth="1"/>
    <col min="2308" max="2308" width="11" style="1743" customWidth="1"/>
    <col min="2309" max="2309" width="8.26953125" style="1743" customWidth="1"/>
    <col min="2310" max="2310" width="9.1796875" style="1743" customWidth="1"/>
    <col min="2311" max="2559" width="9.1796875" style="1743"/>
    <col min="2560" max="2560" width="37.54296875" style="1743" customWidth="1"/>
    <col min="2561" max="2561" width="10" style="1743" customWidth="1"/>
    <col min="2562" max="2562" width="8.453125" style="1743" customWidth="1"/>
    <col min="2563" max="2563" width="10.81640625" style="1743" customWidth="1"/>
    <col min="2564" max="2564" width="11" style="1743" customWidth="1"/>
    <col min="2565" max="2565" width="8.26953125" style="1743" customWidth="1"/>
    <col min="2566" max="2566" width="9.1796875" style="1743" customWidth="1"/>
    <col min="2567" max="2815" width="9.1796875" style="1743"/>
    <col min="2816" max="2816" width="37.54296875" style="1743" customWidth="1"/>
    <col min="2817" max="2817" width="10" style="1743" customWidth="1"/>
    <col min="2818" max="2818" width="8.453125" style="1743" customWidth="1"/>
    <col min="2819" max="2819" width="10.81640625" style="1743" customWidth="1"/>
    <col min="2820" max="2820" width="11" style="1743" customWidth="1"/>
    <col min="2821" max="2821" width="8.26953125" style="1743" customWidth="1"/>
    <col min="2822" max="2822" width="9.1796875" style="1743" customWidth="1"/>
    <col min="2823" max="3071" width="9.1796875" style="1743"/>
    <col min="3072" max="3072" width="37.54296875" style="1743" customWidth="1"/>
    <col min="3073" max="3073" width="10" style="1743" customWidth="1"/>
    <col min="3074" max="3074" width="8.453125" style="1743" customWidth="1"/>
    <col min="3075" max="3075" width="10.81640625" style="1743" customWidth="1"/>
    <col min="3076" max="3076" width="11" style="1743" customWidth="1"/>
    <col min="3077" max="3077" width="8.26953125" style="1743" customWidth="1"/>
    <col min="3078" max="3078" width="9.1796875" style="1743" customWidth="1"/>
    <col min="3079" max="3327" width="9.1796875" style="1743"/>
    <col min="3328" max="3328" width="37.54296875" style="1743" customWidth="1"/>
    <col min="3329" max="3329" width="10" style="1743" customWidth="1"/>
    <col min="3330" max="3330" width="8.453125" style="1743" customWidth="1"/>
    <col min="3331" max="3331" width="10.81640625" style="1743" customWidth="1"/>
    <col min="3332" max="3332" width="11" style="1743" customWidth="1"/>
    <col min="3333" max="3333" width="8.26953125" style="1743" customWidth="1"/>
    <col min="3334" max="3334" width="9.1796875" style="1743" customWidth="1"/>
    <col min="3335" max="3583" width="9.1796875" style="1743"/>
    <col min="3584" max="3584" width="37.54296875" style="1743" customWidth="1"/>
    <col min="3585" max="3585" width="10" style="1743" customWidth="1"/>
    <col min="3586" max="3586" width="8.453125" style="1743" customWidth="1"/>
    <col min="3587" max="3587" width="10.81640625" style="1743" customWidth="1"/>
    <col min="3588" max="3588" width="11" style="1743" customWidth="1"/>
    <col min="3589" max="3589" width="8.26953125" style="1743" customWidth="1"/>
    <col min="3590" max="3590" width="9.1796875" style="1743" customWidth="1"/>
    <col min="3591" max="3839" width="9.1796875" style="1743"/>
    <col min="3840" max="3840" width="37.54296875" style="1743" customWidth="1"/>
    <col min="3841" max="3841" width="10" style="1743" customWidth="1"/>
    <col min="3842" max="3842" width="8.453125" style="1743" customWidth="1"/>
    <col min="3843" max="3843" width="10.81640625" style="1743" customWidth="1"/>
    <col min="3844" max="3844" width="11" style="1743" customWidth="1"/>
    <col min="3845" max="3845" width="8.26953125" style="1743" customWidth="1"/>
    <col min="3846" max="3846" width="9.1796875" style="1743" customWidth="1"/>
    <col min="3847" max="4095" width="9.1796875" style="1743"/>
    <col min="4096" max="4096" width="37.54296875" style="1743" customWidth="1"/>
    <col min="4097" max="4097" width="10" style="1743" customWidth="1"/>
    <col min="4098" max="4098" width="8.453125" style="1743" customWidth="1"/>
    <col min="4099" max="4099" width="10.81640625" style="1743" customWidth="1"/>
    <col min="4100" max="4100" width="11" style="1743" customWidth="1"/>
    <col min="4101" max="4101" width="8.26953125" style="1743" customWidth="1"/>
    <col min="4102" max="4102" width="9.1796875" style="1743" customWidth="1"/>
    <col min="4103" max="4351" width="9.1796875" style="1743"/>
    <col min="4352" max="4352" width="37.54296875" style="1743" customWidth="1"/>
    <col min="4353" max="4353" width="10" style="1743" customWidth="1"/>
    <col min="4354" max="4354" width="8.453125" style="1743" customWidth="1"/>
    <col min="4355" max="4355" width="10.81640625" style="1743" customWidth="1"/>
    <col min="4356" max="4356" width="11" style="1743" customWidth="1"/>
    <col min="4357" max="4357" width="8.26953125" style="1743" customWidth="1"/>
    <col min="4358" max="4358" width="9.1796875" style="1743" customWidth="1"/>
    <col min="4359" max="4607" width="9.1796875" style="1743"/>
    <col min="4608" max="4608" width="37.54296875" style="1743" customWidth="1"/>
    <col min="4609" max="4609" width="10" style="1743" customWidth="1"/>
    <col min="4610" max="4610" width="8.453125" style="1743" customWidth="1"/>
    <col min="4611" max="4611" width="10.81640625" style="1743" customWidth="1"/>
    <col min="4612" max="4612" width="11" style="1743" customWidth="1"/>
    <col min="4613" max="4613" width="8.26953125" style="1743" customWidth="1"/>
    <col min="4614" max="4614" width="9.1796875" style="1743" customWidth="1"/>
    <col min="4615" max="4863" width="9.1796875" style="1743"/>
    <col min="4864" max="4864" width="37.54296875" style="1743" customWidth="1"/>
    <col min="4865" max="4865" width="10" style="1743" customWidth="1"/>
    <col min="4866" max="4866" width="8.453125" style="1743" customWidth="1"/>
    <col min="4867" max="4867" width="10.81640625" style="1743" customWidth="1"/>
    <col min="4868" max="4868" width="11" style="1743" customWidth="1"/>
    <col min="4869" max="4869" width="8.26953125" style="1743" customWidth="1"/>
    <col min="4870" max="4870" width="9.1796875" style="1743" customWidth="1"/>
    <col min="4871" max="5119" width="9.1796875" style="1743"/>
    <col min="5120" max="5120" width="37.54296875" style="1743" customWidth="1"/>
    <col min="5121" max="5121" width="10" style="1743" customWidth="1"/>
    <col min="5122" max="5122" width="8.453125" style="1743" customWidth="1"/>
    <col min="5123" max="5123" width="10.81640625" style="1743" customWidth="1"/>
    <col min="5124" max="5124" width="11" style="1743" customWidth="1"/>
    <col min="5125" max="5125" width="8.26953125" style="1743" customWidth="1"/>
    <col min="5126" max="5126" width="9.1796875" style="1743" customWidth="1"/>
    <col min="5127" max="5375" width="9.1796875" style="1743"/>
    <col min="5376" max="5376" width="37.54296875" style="1743" customWidth="1"/>
    <col min="5377" max="5377" width="10" style="1743" customWidth="1"/>
    <col min="5378" max="5378" width="8.453125" style="1743" customWidth="1"/>
    <col min="5379" max="5379" width="10.81640625" style="1743" customWidth="1"/>
    <col min="5380" max="5380" width="11" style="1743" customWidth="1"/>
    <col min="5381" max="5381" width="8.26953125" style="1743" customWidth="1"/>
    <col min="5382" max="5382" width="9.1796875" style="1743" customWidth="1"/>
    <col min="5383" max="5631" width="9.1796875" style="1743"/>
    <col min="5632" max="5632" width="37.54296875" style="1743" customWidth="1"/>
    <col min="5633" max="5633" width="10" style="1743" customWidth="1"/>
    <col min="5634" max="5634" width="8.453125" style="1743" customWidth="1"/>
    <col min="5635" max="5635" width="10.81640625" style="1743" customWidth="1"/>
    <col min="5636" max="5636" width="11" style="1743" customWidth="1"/>
    <col min="5637" max="5637" width="8.26953125" style="1743" customWidth="1"/>
    <col min="5638" max="5638" width="9.1796875" style="1743" customWidth="1"/>
    <col min="5639" max="5887" width="9.1796875" style="1743"/>
    <col min="5888" max="5888" width="37.54296875" style="1743" customWidth="1"/>
    <col min="5889" max="5889" width="10" style="1743" customWidth="1"/>
    <col min="5890" max="5890" width="8.453125" style="1743" customWidth="1"/>
    <col min="5891" max="5891" width="10.81640625" style="1743" customWidth="1"/>
    <col min="5892" max="5892" width="11" style="1743" customWidth="1"/>
    <col min="5893" max="5893" width="8.26953125" style="1743" customWidth="1"/>
    <col min="5894" max="5894" width="9.1796875" style="1743" customWidth="1"/>
    <col min="5895" max="6143" width="9.1796875" style="1743"/>
    <col min="6144" max="6144" width="37.54296875" style="1743" customWidth="1"/>
    <col min="6145" max="6145" width="10" style="1743" customWidth="1"/>
    <col min="6146" max="6146" width="8.453125" style="1743" customWidth="1"/>
    <col min="6147" max="6147" width="10.81640625" style="1743" customWidth="1"/>
    <col min="6148" max="6148" width="11" style="1743" customWidth="1"/>
    <col min="6149" max="6149" width="8.26953125" style="1743" customWidth="1"/>
    <col min="6150" max="6150" width="9.1796875" style="1743" customWidth="1"/>
    <col min="6151" max="6399" width="9.1796875" style="1743"/>
    <col min="6400" max="6400" width="37.54296875" style="1743" customWidth="1"/>
    <col min="6401" max="6401" width="10" style="1743" customWidth="1"/>
    <col min="6402" max="6402" width="8.453125" style="1743" customWidth="1"/>
    <col min="6403" max="6403" width="10.81640625" style="1743" customWidth="1"/>
    <col min="6404" max="6404" width="11" style="1743" customWidth="1"/>
    <col min="6405" max="6405" width="8.26953125" style="1743" customWidth="1"/>
    <col min="6406" max="6406" width="9.1796875" style="1743" customWidth="1"/>
    <col min="6407" max="6655" width="9.1796875" style="1743"/>
    <col min="6656" max="6656" width="37.54296875" style="1743" customWidth="1"/>
    <col min="6657" max="6657" width="10" style="1743" customWidth="1"/>
    <col min="6658" max="6658" width="8.453125" style="1743" customWidth="1"/>
    <col min="6659" max="6659" width="10.81640625" style="1743" customWidth="1"/>
    <col min="6660" max="6660" width="11" style="1743" customWidth="1"/>
    <col min="6661" max="6661" width="8.26953125" style="1743" customWidth="1"/>
    <col min="6662" max="6662" width="9.1796875" style="1743" customWidth="1"/>
    <col min="6663" max="6911" width="9.1796875" style="1743"/>
    <col min="6912" max="6912" width="37.54296875" style="1743" customWidth="1"/>
    <col min="6913" max="6913" width="10" style="1743" customWidth="1"/>
    <col min="6914" max="6914" width="8.453125" style="1743" customWidth="1"/>
    <col min="6915" max="6915" width="10.81640625" style="1743" customWidth="1"/>
    <col min="6916" max="6916" width="11" style="1743" customWidth="1"/>
    <col min="6917" max="6917" width="8.26953125" style="1743" customWidth="1"/>
    <col min="6918" max="6918" width="9.1796875" style="1743" customWidth="1"/>
    <col min="6919" max="7167" width="9.1796875" style="1743"/>
    <col min="7168" max="7168" width="37.54296875" style="1743" customWidth="1"/>
    <col min="7169" max="7169" width="10" style="1743" customWidth="1"/>
    <col min="7170" max="7170" width="8.453125" style="1743" customWidth="1"/>
    <col min="7171" max="7171" width="10.81640625" style="1743" customWidth="1"/>
    <col min="7172" max="7172" width="11" style="1743" customWidth="1"/>
    <col min="7173" max="7173" width="8.26953125" style="1743" customWidth="1"/>
    <col min="7174" max="7174" width="9.1796875" style="1743" customWidth="1"/>
    <col min="7175" max="7423" width="9.1796875" style="1743"/>
    <col min="7424" max="7424" width="37.54296875" style="1743" customWidth="1"/>
    <col min="7425" max="7425" width="10" style="1743" customWidth="1"/>
    <col min="7426" max="7426" width="8.453125" style="1743" customWidth="1"/>
    <col min="7427" max="7427" width="10.81640625" style="1743" customWidth="1"/>
    <col min="7428" max="7428" width="11" style="1743" customWidth="1"/>
    <col min="7429" max="7429" width="8.26953125" style="1743" customWidth="1"/>
    <col min="7430" max="7430" width="9.1796875" style="1743" customWidth="1"/>
    <col min="7431" max="7679" width="9.1796875" style="1743"/>
    <col min="7680" max="7680" width="37.54296875" style="1743" customWidth="1"/>
    <col min="7681" max="7681" width="10" style="1743" customWidth="1"/>
    <col min="7682" max="7682" width="8.453125" style="1743" customWidth="1"/>
    <col min="7683" max="7683" width="10.81640625" style="1743" customWidth="1"/>
    <col min="7684" max="7684" width="11" style="1743" customWidth="1"/>
    <col min="7685" max="7685" width="8.26953125" style="1743" customWidth="1"/>
    <col min="7686" max="7686" width="9.1796875" style="1743" customWidth="1"/>
    <col min="7687" max="7935" width="9.1796875" style="1743"/>
    <col min="7936" max="7936" width="37.54296875" style="1743" customWidth="1"/>
    <col min="7937" max="7937" width="10" style="1743" customWidth="1"/>
    <col min="7938" max="7938" width="8.453125" style="1743" customWidth="1"/>
    <col min="7939" max="7939" width="10.81640625" style="1743" customWidth="1"/>
    <col min="7940" max="7940" width="11" style="1743" customWidth="1"/>
    <col min="7941" max="7941" width="8.26953125" style="1743" customWidth="1"/>
    <col min="7942" max="7942" width="9.1796875" style="1743" customWidth="1"/>
    <col min="7943" max="8191" width="9.1796875" style="1743"/>
    <col min="8192" max="8192" width="37.54296875" style="1743" customWidth="1"/>
    <col min="8193" max="8193" width="10" style="1743" customWidth="1"/>
    <col min="8194" max="8194" width="8.453125" style="1743" customWidth="1"/>
    <col min="8195" max="8195" width="10.81640625" style="1743" customWidth="1"/>
    <col min="8196" max="8196" width="11" style="1743" customWidth="1"/>
    <col min="8197" max="8197" width="8.26953125" style="1743" customWidth="1"/>
    <col min="8198" max="8198" width="9.1796875" style="1743" customWidth="1"/>
    <col min="8199" max="8447" width="9.1796875" style="1743"/>
    <col min="8448" max="8448" width="37.54296875" style="1743" customWidth="1"/>
    <col min="8449" max="8449" width="10" style="1743" customWidth="1"/>
    <col min="8450" max="8450" width="8.453125" style="1743" customWidth="1"/>
    <col min="8451" max="8451" width="10.81640625" style="1743" customWidth="1"/>
    <col min="8452" max="8452" width="11" style="1743" customWidth="1"/>
    <col min="8453" max="8453" width="8.26953125" style="1743" customWidth="1"/>
    <col min="8454" max="8454" width="9.1796875" style="1743" customWidth="1"/>
    <col min="8455" max="8703" width="9.1796875" style="1743"/>
    <col min="8704" max="8704" width="37.54296875" style="1743" customWidth="1"/>
    <col min="8705" max="8705" width="10" style="1743" customWidth="1"/>
    <col min="8706" max="8706" width="8.453125" style="1743" customWidth="1"/>
    <col min="8707" max="8707" width="10.81640625" style="1743" customWidth="1"/>
    <col min="8708" max="8708" width="11" style="1743" customWidth="1"/>
    <col min="8709" max="8709" width="8.26953125" style="1743" customWidth="1"/>
    <col min="8710" max="8710" width="9.1796875" style="1743" customWidth="1"/>
    <col min="8711" max="8959" width="9.1796875" style="1743"/>
    <col min="8960" max="8960" width="37.54296875" style="1743" customWidth="1"/>
    <col min="8961" max="8961" width="10" style="1743" customWidth="1"/>
    <col min="8962" max="8962" width="8.453125" style="1743" customWidth="1"/>
    <col min="8963" max="8963" width="10.81640625" style="1743" customWidth="1"/>
    <col min="8964" max="8964" width="11" style="1743" customWidth="1"/>
    <col min="8965" max="8965" width="8.26953125" style="1743" customWidth="1"/>
    <col min="8966" max="8966" width="9.1796875" style="1743" customWidth="1"/>
    <col min="8967" max="9215" width="9.1796875" style="1743"/>
    <col min="9216" max="9216" width="37.54296875" style="1743" customWidth="1"/>
    <col min="9217" max="9217" width="10" style="1743" customWidth="1"/>
    <col min="9218" max="9218" width="8.453125" style="1743" customWidth="1"/>
    <col min="9219" max="9219" width="10.81640625" style="1743" customWidth="1"/>
    <col min="9220" max="9220" width="11" style="1743" customWidth="1"/>
    <col min="9221" max="9221" width="8.26953125" style="1743" customWidth="1"/>
    <col min="9222" max="9222" width="9.1796875" style="1743" customWidth="1"/>
    <col min="9223" max="9471" width="9.1796875" style="1743"/>
    <col min="9472" max="9472" width="37.54296875" style="1743" customWidth="1"/>
    <col min="9473" max="9473" width="10" style="1743" customWidth="1"/>
    <col min="9474" max="9474" width="8.453125" style="1743" customWidth="1"/>
    <col min="9475" max="9475" width="10.81640625" style="1743" customWidth="1"/>
    <col min="9476" max="9476" width="11" style="1743" customWidth="1"/>
    <col min="9477" max="9477" width="8.26953125" style="1743" customWidth="1"/>
    <col min="9478" max="9478" width="9.1796875" style="1743" customWidth="1"/>
    <col min="9479" max="9727" width="9.1796875" style="1743"/>
    <col min="9728" max="9728" width="37.54296875" style="1743" customWidth="1"/>
    <col min="9729" max="9729" width="10" style="1743" customWidth="1"/>
    <col min="9730" max="9730" width="8.453125" style="1743" customWidth="1"/>
    <col min="9731" max="9731" width="10.81640625" style="1743" customWidth="1"/>
    <col min="9732" max="9732" width="11" style="1743" customWidth="1"/>
    <col min="9733" max="9733" width="8.26953125" style="1743" customWidth="1"/>
    <col min="9734" max="9734" width="9.1796875" style="1743" customWidth="1"/>
    <col min="9735" max="9983" width="9.1796875" style="1743"/>
    <col min="9984" max="9984" width="37.54296875" style="1743" customWidth="1"/>
    <col min="9985" max="9985" width="10" style="1743" customWidth="1"/>
    <col min="9986" max="9986" width="8.453125" style="1743" customWidth="1"/>
    <col min="9987" max="9987" width="10.81640625" style="1743" customWidth="1"/>
    <col min="9988" max="9988" width="11" style="1743" customWidth="1"/>
    <col min="9989" max="9989" width="8.26953125" style="1743" customWidth="1"/>
    <col min="9990" max="9990" width="9.1796875" style="1743" customWidth="1"/>
    <col min="9991" max="10239" width="9.1796875" style="1743"/>
    <col min="10240" max="10240" width="37.54296875" style="1743" customWidth="1"/>
    <col min="10241" max="10241" width="10" style="1743" customWidth="1"/>
    <col min="10242" max="10242" width="8.453125" style="1743" customWidth="1"/>
    <col min="10243" max="10243" width="10.81640625" style="1743" customWidth="1"/>
    <col min="10244" max="10244" width="11" style="1743" customWidth="1"/>
    <col min="10245" max="10245" width="8.26953125" style="1743" customWidth="1"/>
    <col min="10246" max="10246" width="9.1796875" style="1743" customWidth="1"/>
    <col min="10247" max="10495" width="9.1796875" style="1743"/>
    <col min="10496" max="10496" width="37.54296875" style="1743" customWidth="1"/>
    <col min="10497" max="10497" width="10" style="1743" customWidth="1"/>
    <col min="10498" max="10498" width="8.453125" style="1743" customWidth="1"/>
    <col min="10499" max="10499" width="10.81640625" style="1743" customWidth="1"/>
    <col min="10500" max="10500" width="11" style="1743" customWidth="1"/>
    <col min="10501" max="10501" width="8.26953125" style="1743" customWidth="1"/>
    <col min="10502" max="10502" width="9.1796875" style="1743" customWidth="1"/>
    <col min="10503" max="10751" width="9.1796875" style="1743"/>
    <col min="10752" max="10752" width="37.54296875" style="1743" customWidth="1"/>
    <col min="10753" max="10753" width="10" style="1743" customWidth="1"/>
    <col min="10754" max="10754" width="8.453125" style="1743" customWidth="1"/>
    <col min="10755" max="10755" width="10.81640625" style="1743" customWidth="1"/>
    <col min="10756" max="10756" width="11" style="1743" customWidth="1"/>
    <col min="10757" max="10757" width="8.26953125" style="1743" customWidth="1"/>
    <col min="10758" max="10758" width="9.1796875" style="1743" customWidth="1"/>
    <col min="10759" max="11007" width="9.1796875" style="1743"/>
    <col min="11008" max="11008" width="37.54296875" style="1743" customWidth="1"/>
    <col min="11009" max="11009" width="10" style="1743" customWidth="1"/>
    <col min="11010" max="11010" width="8.453125" style="1743" customWidth="1"/>
    <col min="11011" max="11011" width="10.81640625" style="1743" customWidth="1"/>
    <col min="11012" max="11012" width="11" style="1743" customWidth="1"/>
    <col min="11013" max="11013" width="8.26953125" style="1743" customWidth="1"/>
    <col min="11014" max="11014" width="9.1796875" style="1743" customWidth="1"/>
    <col min="11015" max="11263" width="9.1796875" style="1743"/>
    <col min="11264" max="11264" width="37.54296875" style="1743" customWidth="1"/>
    <col min="11265" max="11265" width="10" style="1743" customWidth="1"/>
    <col min="11266" max="11266" width="8.453125" style="1743" customWidth="1"/>
    <col min="11267" max="11267" width="10.81640625" style="1743" customWidth="1"/>
    <col min="11268" max="11268" width="11" style="1743" customWidth="1"/>
    <col min="11269" max="11269" width="8.26953125" style="1743" customWidth="1"/>
    <col min="11270" max="11270" width="9.1796875" style="1743" customWidth="1"/>
    <col min="11271" max="11519" width="9.1796875" style="1743"/>
    <col min="11520" max="11520" width="37.54296875" style="1743" customWidth="1"/>
    <col min="11521" max="11521" width="10" style="1743" customWidth="1"/>
    <col min="11522" max="11522" width="8.453125" style="1743" customWidth="1"/>
    <col min="11523" max="11523" width="10.81640625" style="1743" customWidth="1"/>
    <col min="11524" max="11524" width="11" style="1743" customWidth="1"/>
    <col min="11525" max="11525" width="8.26953125" style="1743" customWidth="1"/>
    <col min="11526" max="11526" width="9.1796875" style="1743" customWidth="1"/>
    <col min="11527" max="11775" width="9.1796875" style="1743"/>
    <col min="11776" max="11776" width="37.54296875" style="1743" customWidth="1"/>
    <col min="11777" max="11777" width="10" style="1743" customWidth="1"/>
    <col min="11778" max="11778" width="8.453125" style="1743" customWidth="1"/>
    <col min="11779" max="11779" width="10.81640625" style="1743" customWidth="1"/>
    <col min="11780" max="11780" width="11" style="1743" customWidth="1"/>
    <col min="11781" max="11781" width="8.26953125" style="1743" customWidth="1"/>
    <col min="11782" max="11782" width="9.1796875" style="1743" customWidth="1"/>
    <col min="11783" max="12031" width="9.1796875" style="1743"/>
    <col min="12032" max="12032" width="37.54296875" style="1743" customWidth="1"/>
    <col min="12033" max="12033" width="10" style="1743" customWidth="1"/>
    <col min="12034" max="12034" width="8.453125" style="1743" customWidth="1"/>
    <col min="12035" max="12035" width="10.81640625" style="1743" customWidth="1"/>
    <col min="12036" max="12036" width="11" style="1743" customWidth="1"/>
    <col min="12037" max="12037" width="8.26953125" style="1743" customWidth="1"/>
    <col min="12038" max="12038" width="9.1796875" style="1743" customWidth="1"/>
    <col min="12039" max="12287" width="9.1796875" style="1743"/>
    <col min="12288" max="12288" width="37.54296875" style="1743" customWidth="1"/>
    <col min="12289" max="12289" width="10" style="1743" customWidth="1"/>
    <col min="12290" max="12290" width="8.453125" style="1743" customWidth="1"/>
    <col min="12291" max="12291" width="10.81640625" style="1743" customWidth="1"/>
    <col min="12292" max="12292" width="11" style="1743" customWidth="1"/>
    <col min="12293" max="12293" width="8.26953125" style="1743" customWidth="1"/>
    <col min="12294" max="12294" width="9.1796875" style="1743" customWidth="1"/>
    <col min="12295" max="12543" width="9.1796875" style="1743"/>
    <col min="12544" max="12544" width="37.54296875" style="1743" customWidth="1"/>
    <col min="12545" max="12545" width="10" style="1743" customWidth="1"/>
    <col min="12546" max="12546" width="8.453125" style="1743" customWidth="1"/>
    <col min="12547" max="12547" width="10.81640625" style="1743" customWidth="1"/>
    <col min="12548" max="12548" width="11" style="1743" customWidth="1"/>
    <col min="12549" max="12549" width="8.26953125" style="1743" customWidth="1"/>
    <col min="12550" max="12550" width="9.1796875" style="1743" customWidth="1"/>
    <col min="12551" max="12799" width="9.1796875" style="1743"/>
    <col min="12800" max="12800" width="37.54296875" style="1743" customWidth="1"/>
    <col min="12801" max="12801" width="10" style="1743" customWidth="1"/>
    <col min="12802" max="12802" width="8.453125" style="1743" customWidth="1"/>
    <col min="12803" max="12803" width="10.81640625" style="1743" customWidth="1"/>
    <col min="12804" max="12804" width="11" style="1743" customWidth="1"/>
    <col min="12805" max="12805" width="8.26953125" style="1743" customWidth="1"/>
    <col min="12806" max="12806" width="9.1796875" style="1743" customWidth="1"/>
    <col min="12807" max="13055" width="9.1796875" style="1743"/>
    <col min="13056" max="13056" width="37.54296875" style="1743" customWidth="1"/>
    <col min="13057" max="13057" width="10" style="1743" customWidth="1"/>
    <col min="13058" max="13058" width="8.453125" style="1743" customWidth="1"/>
    <col min="13059" max="13059" width="10.81640625" style="1743" customWidth="1"/>
    <col min="13060" max="13060" width="11" style="1743" customWidth="1"/>
    <col min="13061" max="13061" width="8.26953125" style="1743" customWidth="1"/>
    <col min="13062" max="13062" width="9.1796875" style="1743" customWidth="1"/>
    <col min="13063" max="13311" width="9.1796875" style="1743"/>
    <col min="13312" max="13312" width="37.54296875" style="1743" customWidth="1"/>
    <col min="13313" max="13313" width="10" style="1743" customWidth="1"/>
    <col min="13314" max="13314" width="8.453125" style="1743" customWidth="1"/>
    <col min="13315" max="13315" width="10.81640625" style="1743" customWidth="1"/>
    <col min="13316" max="13316" width="11" style="1743" customWidth="1"/>
    <col min="13317" max="13317" width="8.26953125" style="1743" customWidth="1"/>
    <col min="13318" max="13318" width="9.1796875" style="1743" customWidth="1"/>
    <col min="13319" max="13567" width="9.1796875" style="1743"/>
    <col min="13568" max="13568" width="37.54296875" style="1743" customWidth="1"/>
    <col min="13569" max="13569" width="10" style="1743" customWidth="1"/>
    <col min="13570" max="13570" width="8.453125" style="1743" customWidth="1"/>
    <col min="13571" max="13571" width="10.81640625" style="1743" customWidth="1"/>
    <col min="13572" max="13572" width="11" style="1743" customWidth="1"/>
    <col min="13573" max="13573" width="8.26953125" style="1743" customWidth="1"/>
    <col min="13574" max="13574" width="9.1796875" style="1743" customWidth="1"/>
    <col min="13575" max="13823" width="9.1796875" style="1743"/>
    <col min="13824" max="13824" width="37.54296875" style="1743" customWidth="1"/>
    <col min="13825" max="13825" width="10" style="1743" customWidth="1"/>
    <col min="13826" max="13826" width="8.453125" style="1743" customWidth="1"/>
    <col min="13827" max="13827" width="10.81640625" style="1743" customWidth="1"/>
    <col min="13828" max="13828" width="11" style="1743" customWidth="1"/>
    <col min="13829" max="13829" width="8.26953125" style="1743" customWidth="1"/>
    <col min="13830" max="13830" width="9.1796875" style="1743" customWidth="1"/>
    <col min="13831" max="14079" width="9.1796875" style="1743"/>
    <col min="14080" max="14080" width="37.54296875" style="1743" customWidth="1"/>
    <col min="14081" max="14081" width="10" style="1743" customWidth="1"/>
    <col min="14082" max="14082" width="8.453125" style="1743" customWidth="1"/>
    <col min="14083" max="14083" width="10.81640625" style="1743" customWidth="1"/>
    <col min="14084" max="14084" width="11" style="1743" customWidth="1"/>
    <col min="14085" max="14085" width="8.26953125" style="1743" customWidth="1"/>
    <col min="14086" max="14086" width="9.1796875" style="1743" customWidth="1"/>
    <col min="14087" max="14335" width="9.1796875" style="1743"/>
    <col min="14336" max="14336" width="37.54296875" style="1743" customWidth="1"/>
    <col min="14337" max="14337" width="10" style="1743" customWidth="1"/>
    <col min="14338" max="14338" width="8.453125" style="1743" customWidth="1"/>
    <col min="14339" max="14339" width="10.81640625" style="1743" customWidth="1"/>
    <col min="14340" max="14340" width="11" style="1743" customWidth="1"/>
    <col min="14341" max="14341" width="8.26953125" style="1743" customWidth="1"/>
    <col min="14342" max="14342" width="9.1796875" style="1743" customWidth="1"/>
    <col min="14343" max="14591" width="9.1796875" style="1743"/>
    <col min="14592" max="14592" width="37.54296875" style="1743" customWidth="1"/>
    <col min="14593" max="14593" width="10" style="1743" customWidth="1"/>
    <col min="14594" max="14594" width="8.453125" style="1743" customWidth="1"/>
    <col min="14595" max="14595" width="10.81640625" style="1743" customWidth="1"/>
    <col min="14596" max="14596" width="11" style="1743" customWidth="1"/>
    <col min="14597" max="14597" width="8.26953125" style="1743" customWidth="1"/>
    <col min="14598" max="14598" width="9.1796875" style="1743" customWidth="1"/>
    <col min="14599" max="14847" width="9.1796875" style="1743"/>
    <col min="14848" max="14848" width="37.54296875" style="1743" customWidth="1"/>
    <col min="14849" max="14849" width="10" style="1743" customWidth="1"/>
    <col min="14850" max="14850" width="8.453125" style="1743" customWidth="1"/>
    <col min="14851" max="14851" width="10.81640625" style="1743" customWidth="1"/>
    <col min="14852" max="14852" width="11" style="1743" customWidth="1"/>
    <col min="14853" max="14853" width="8.26953125" style="1743" customWidth="1"/>
    <col min="14854" max="14854" width="9.1796875" style="1743" customWidth="1"/>
    <col min="14855" max="15103" width="9.1796875" style="1743"/>
    <col min="15104" max="15104" width="37.54296875" style="1743" customWidth="1"/>
    <col min="15105" max="15105" width="10" style="1743" customWidth="1"/>
    <col min="15106" max="15106" width="8.453125" style="1743" customWidth="1"/>
    <col min="15107" max="15107" width="10.81640625" style="1743" customWidth="1"/>
    <col min="15108" max="15108" width="11" style="1743" customWidth="1"/>
    <col min="15109" max="15109" width="8.26953125" style="1743" customWidth="1"/>
    <col min="15110" max="15110" width="9.1796875" style="1743" customWidth="1"/>
    <col min="15111" max="15359" width="9.1796875" style="1743"/>
    <col min="15360" max="15360" width="37.54296875" style="1743" customWidth="1"/>
    <col min="15361" max="15361" width="10" style="1743" customWidth="1"/>
    <col min="15362" max="15362" width="8.453125" style="1743" customWidth="1"/>
    <col min="15363" max="15363" width="10.81640625" style="1743" customWidth="1"/>
    <col min="15364" max="15364" width="11" style="1743" customWidth="1"/>
    <col min="15365" max="15365" width="8.26953125" style="1743" customWidth="1"/>
    <col min="15366" max="15366" width="9.1796875" style="1743" customWidth="1"/>
    <col min="15367" max="15615" width="9.1796875" style="1743"/>
    <col min="15616" max="15616" width="37.54296875" style="1743" customWidth="1"/>
    <col min="15617" max="15617" width="10" style="1743" customWidth="1"/>
    <col min="15618" max="15618" width="8.453125" style="1743" customWidth="1"/>
    <col min="15619" max="15619" width="10.81640625" style="1743" customWidth="1"/>
    <col min="15620" max="15620" width="11" style="1743" customWidth="1"/>
    <col min="15621" max="15621" width="8.26953125" style="1743" customWidth="1"/>
    <col min="15622" max="15622" width="9.1796875" style="1743" customWidth="1"/>
    <col min="15623" max="15871" width="9.1796875" style="1743"/>
    <col min="15872" max="15872" width="37.54296875" style="1743" customWidth="1"/>
    <col min="15873" max="15873" width="10" style="1743" customWidth="1"/>
    <col min="15874" max="15874" width="8.453125" style="1743" customWidth="1"/>
    <col min="15875" max="15875" width="10.81640625" style="1743" customWidth="1"/>
    <col min="15876" max="15876" width="11" style="1743" customWidth="1"/>
    <col min="15877" max="15877" width="8.26953125" style="1743" customWidth="1"/>
    <col min="15878" max="15878" width="9.1796875" style="1743" customWidth="1"/>
    <col min="15879" max="16127" width="9.1796875" style="1743"/>
    <col min="16128" max="16128" width="37.54296875" style="1743" customWidth="1"/>
    <col min="16129" max="16129" width="10" style="1743" customWidth="1"/>
    <col min="16130" max="16130" width="8.453125" style="1743" customWidth="1"/>
    <col min="16131" max="16131" width="10.81640625" style="1743" customWidth="1"/>
    <col min="16132" max="16132" width="11" style="1743" customWidth="1"/>
    <col min="16133" max="16133" width="8.26953125" style="1743" customWidth="1"/>
    <col min="16134" max="16134" width="9.1796875" style="1743" customWidth="1"/>
    <col min="16135" max="16384" width="9.1796875" style="1743"/>
  </cols>
  <sheetData>
    <row r="1" spans="1:12" ht="12.5" x14ac:dyDescent="0.25">
      <c r="A1" s="371" t="s">
        <v>325</v>
      </c>
    </row>
    <row r="2" spans="1:12" ht="19.5" customHeight="1" x14ac:dyDescent="0.25">
      <c r="A2" s="1849" t="s">
        <v>1935</v>
      </c>
      <c r="B2" s="1771"/>
      <c r="C2" s="1771"/>
      <c r="D2" s="1771"/>
    </row>
    <row r="3" spans="1:12" ht="19.5" customHeight="1" x14ac:dyDescent="0.2">
      <c r="A3" s="2868" t="s">
        <v>1936</v>
      </c>
      <c r="B3" s="2868"/>
      <c r="C3" s="2868"/>
      <c r="D3" s="2868"/>
      <c r="E3" s="2881"/>
      <c r="F3" s="2881"/>
    </row>
    <row r="4" spans="1:12" s="31" customFormat="1" ht="13" customHeight="1" x14ac:dyDescent="0.25">
      <c r="A4" s="1809">
        <v>2024</v>
      </c>
      <c r="B4" s="1850"/>
      <c r="C4" s="1810"/>
      <c r="D4" s="1810"/>
      <c r="F4" s="1811" t="s">
        <v>1877</v>
      </c>
    </row>
    <row r="5" spans="1:12" s="31" customFormat="1" ht="11.15" customHeight="1" x14ac:dyDescent="0.25">
      <c r="A5" s="1812" t="s">
        <v>1847</v>
      </c>
      <c r="B5" s="2847" t="s">
        <v>4</v>
      </c>
      <c r="C5" s="2844" t="s">
        <v>1878</v>
      </c>
      <c r="D5" s="2874"/>
      <c r="E5" s="2875"/>
      <c r="F5" s="2847" t="s">
        <v>1879</v>
      </c>
    </row>
    <row r="6" spans="1:12" s="31" customFormat="1" ht="11.15" customHeight="1" x14ac:dyDescent="0.25">
      <c r="A6" s="1813"/>
      <c r="B6" s="2866"/>
      <c r="C6" s="2876"/>
      <c r="D6" s="2877"/>
      <c r="E6" s="2878"/>
      <c r="F6" s="2879"/>
    </row>
    <row r="7" spans="1:12" s="31" customFormat="1" ht="11.15" customHeight="1" x14ac:dyDescent="0.25">
      <c r="A7" s="1813"/>
      <c r="B7" s="2866"/>
      <c r="C7" s="2847" t="s">
        <v>4</v>
      </c>
      <c r="D7" s="2847" t="s">
        <v>1871</v>
      </c>
      <c r="E7" s="2847" t="s">
        <v>1880</v>
      </c>
      <c r="F7" s="2879"/>
    </row>
    <row r="8" spans="1:12" s="31" customFormat="1" ht="25.5" customHeight="1" x14ac:dyDescent="0.25">
      <c r="A8" s="1778" t="s">
        <v>638</v>
      </c>
      <c r="B8" s="2867"/>
      <c r="C8" s="2867"/>
      <c r="D8" s="2849"/>
      <c r="E8" s="2849"/>
      <c r="F8" s="2880"/>
      <c r="G8" s="1861"/>
      <c r="H8" s="1861"/>
      <c r="I8" s="1861"/>
      <c r="J8" s="1861"/>
      <c r="K8" s="1861"/>
      <c r="L8" s="1861"/>
    </row>
    <row r="9" spans="1:12" s="1756" customFormat="1" ht="25" customHeight="1" x14ac:dyDescent="0.25">
      <c r="A9" s="559" t="s">
        <v>14</v>
      </c>
      <c r="B9" s="1864">
        <v>224910.86199999999</v>
      </c>
      <c r="C9" s="1864">
        <v>191868.43799999999</v>
      </c>
      <c r="D9" s="1864">
        <v>30972.055</v>
      </c>
      <c r="E9" s="1864">
        <v>160896.383</v>
      </c>
      <c r="F9" s="1864">
        <v>33042.423999999999</v>
      </c>
      <c r="G9" s="1851"/>
      <c r="H9" s="1851"/>
      <c r="I9" s="1851"/>
      <c r="J9" s="1851"/>
      <c r="K9" s="1851"/>
      <c r="L9" s="1851"/>
    </row>
    <row r="10" spans="1:12" s="1756" customFormat="1" ht="15" customHeight="1" x14ac:dyDescent="0.25">
      <c r="A10" s="1643" t="s">
        <v>1937</v>
      </c>
      <c r="B10" s="1864">
        <v>74687.337</v>
      </c>
      <c r="C10" s="1864">
        <v>73898.103000000003</v>
      </c>
      <c r="D10" s="1864">
        <v>5198.1509999999998</v>
      </c>
      <c r="E10" s="1864">
        <v>68699.952000000005</v>
      </c>
      <c r="F10" s="1864">
        <v>789.23400000000004</v>
      </c>
      <c r="G10" s="1851"/>
      <c r="H10" s="1852"/>
      <c r="I10" s="1852"/>
      <c r="J10" s="1852"/>
    </row>
    <row r="11" spans="1:12" s="1756" customFormat="1" ht="15" customHeight="1" x14ac:dyDescent="0.25">
      <c r="A11" s="559" t="s">
        <v>1938</v>
      </c>
      <c r="B11" s="1864">
        <v>4612.4409999999998</v>
      </c>
      <c r="C11" s="1864">
        <v>4523.6270000000004</v>
      </c>
      <c r="D11" s="1864">
        <v>630.36300000000006</v>
      </c>
      <c r="E11" s="1864">
        <v>3893.2640000000001</v>
      </c>
      <c r="F11" s="1864">
        <v>88.813999999999993</v>
      </c>
      <c r="G11" s="1851"/>
      <c r="H11" s="1852"/>
      <c r="I11" s="1852"/>
      <c r="J11" s="1852"/>
    </row>
    <row r="12" spans="1:12" s="1756" customFormat="1" ht="15" customHeight="1" x14ac:dyDescent="0.25">
      <c r="A12" s="559" t="s">
        <v>1939</v>
      </c>
      <c r="B12" s="1864">
        <v>25657.413</v>
      </c>
      <c r="C12" s="1864">
        <v>23501.745999999999</v>
      </c>
      <c r="D12" s="1864">
        <v>6925.8620000000001</v>
      </c>
      <c r="E12" s="1864">
        <v>16575.883999999998</v>
      </c>
      <c r="F12" s="1864">
        <v>2155.6669999999999</v>
      </c>
      <c r="G12" s="1851"/>
      <c r="H12" s="1852"/>
      <c r="I12" s="1852"/>
      <c r="J12" s="1852"/>
    </row>
    <row r="13" spans="1:12" s="1756" customFormat="1" ht="15" customHeight="1" x14ac:dyDescent="0.25">
      <c r="A13" s="559" t="s">
        <v>1940</v>
      </c>
      <c r="B13" s="1864">
        <v>39936.769999999997</v>
      </c>
      <c r="C13" s="1864">
        <v>39616.478999999999</v>
      </c>
      <c r="D13" s="1864">
        <v>4914.5339999999997</v>
      </c>
      <c r="E13" s="1864">
        <v>34701.945</v>
      </c>
      <c r="F13" s="1864">
        <v>320.291</v>
      </c>
      <c r="G13" s="1851"/>
      <c r="H13" s="1852"/>
      <c r="I13" s="1852"/>
      <c r="J13" s="1852"/>
    </row>
    <row r="14" spans="1:12" s="1756" customFormat="1" ht="15" customHeight="1" x14ac:dyDescent="0.25">
      <c r="A14" s="559" t="s">
        <v>1941</v>
      </c>
      <c r="B14" s="1864">
        <v>5650.1719999999996</v>
      </c>
      <c r="C14" s="1864">
        <v>5526.6980000000003</v>
      </c>
      <c r="D14" s="1864">
        <v>922.56399999999996</v>
      </c>
      <c r="E14" s="1864">
        <v>4604.134</v>
      </c>
      <c r="F14" s="1864">
        <v>123.474</v>
      </c>
      <c r="G14" s="1851"/>
      <c r="H14" s="1852"/>
      <c r="I14" s="1852"/>
      <c r="J14" s="1852"/>
    </row>
    <row r="15" spans="1:12" s="1756" customFormat="1" ht="15" customHeight="1" x14ac:dyDescent="0.25">
      <c r="A15" s="559" t="s">
        <v>1942</v>
      </c>
      <c r="B15" s="1864">
        <v>50662.671999999999</v>
      </c>
      <c r="C15" s="1864">
        <v>21450.706999999999</v>
      </c>
      <c r="D15" s="1864">
        <v>8449.973</v>
      </c>
      <c r="E15" s="1864">
        <v>13000.734</v>
      </c>
      <c r="F15" s="1864">
        <v>29211.965</v>
      </c>
      <c r="G15" s="1851"/>
      <c r="H15" s="1852"/>
      <c r="I15" s="1852"/>
      <c r="J15" s="1852"/>
    </row>
    <row r="16" spans="1:12" s="1756" customFormat="1" ht="15" customHeight="1" x14ac:dyDescent="0.25">
      <c r="A16" s="559" t="s">
        <v>1917</v>
      </c>
      <c r="B16" s="1864">
        <v>23704.057000000001</v>
      </c>
      <c r="C16" s="1864">
        <v>23351.078000000001</v>
      </c>
      <c r="D16" s="1864">
        <v>3930.6080000000002</v>
      </c>
      <c r="E16" s="1864">
        <v>19420.47</v>
      </c>
      <c r="F16" s="1864">
        <v>352.97899999999998</v>
      </c>
      <c r="G16" s="1851"/>
      <c r="H16" s="1852"/>
      <c r="I16" s="1852"/>
      <c r="J16" s="1852"/>
    </row>
    <row r="17" spans="1:13" s="1756" customFormat="1" ht="25" customHeight="1" x14ac:dyDescent="0.25">
      <c r="A17" s="1643" t="s">
        <v>15</v>
      </c>
      <c r="B17" s="1864">
        <v>214424.913</v>
      </c>
      <c r="C17" s="1864">
        <v>182109.277</v>
      </c>
      <c r="D17" s="1864">
        <v>29075.120999999999</v>
      </c>
      <c r="E17" s="1864">
        <v>153034.15599999999</v>
      </c>
      <c r="F17" s="1864">
        <v>32315.635999999999</v>
      </c>
      <c r="G17" s="1851"/>
      <c r="H17" s="1851"/>
      <c r="I17" s="1851"/>
      <c r="J17" s="1851"/>
      <c r="K17" s="1851"/>
      <c r="L17" s="1851"/>
      <c r="M17" s="1851"/>
    </row>
    <row r="18" spans="1:13" s="1756" customFormat="1" ht="15" customHeight="1" x14ac:dyDescent="0.25">
      <c r="A18" s="1643" t="s">
        <v>1937</v>
      </c>
      <c r="B18" s="1864">
        <v>70818.817999999999</v>
      </c>
      <c r="C18" s="1864">
        <v>70085.392000000007</v>
      </c>
      <c r="D18" s="1864">
        <v>4961.335</v>
      </c>
      <c r="E18" s="1864">
        <v>65124.057000000001</v>
      </c>
      <c r="F18" s="1864">
        <v>733.42600000000004</v>
      </c>
      <c r="G18" s="1851"/>
      <c r="H18" s="1851"/>
      <c r="I18" s="1851"/>
      <c r="J18" s="1851"/>
      <c r="K18" s="1851"/>
      <c r="L18" s="1851"/>
      <c r="M18" s="1851"/>
    </row>
    <row r="19" spans="1:13" s="1756" customFormat="1" ht="15" customHeight="1" x14ac:dyDescent="0.25">
      <c r="A19" s="559" t="s">
        <v>1938</v>
      </c>
      <c r="B19" s="1864">
        <v>4491.8969999999999</v>
      </c>
      <c r="C19" s="1864">
        <v>4409.683</v>
      </c>
      <c r="D19" s="1864">
        <v>616.54600000000005</v>
      </c>
      <c r="E19" s="1864">
        <v>3793.1370000000002</v>
      </c>
      <c r="F19" s="1864">
        <v>82.213999999999999</v>
      </c>
      <c r="G19" s="1851"/>
      <c r="H19" s="1851"/>
      <c r="I19" s="1842"/>
    </row>
    <row r="20" spans="1:13" s="1756" customFormat="1" ht="15" customHeight="1" x14ac:dyDescent="0.25">
      <c r="A20" s="559" t="s">
        <v>1939</v>
      </c>
      <c r="B20" s="1864">
        <v>23956.13</v>
      </c>
      <c r="C20" s="1864">
        <v>21887.828000000001</v>
      </c>
      <c r="D20" s="1864">
        <v>6267.1509999999998</v>
      </c>
      <c r="E20" s="1864">
        <v>15620.677</v>
      </c>
      <c r="F20" s="1864">
        <v>2068.3020000000001</v>
      </c>
      <c r="G20" s="1851"/>
      <c r="H20" s="1851"/>
      <c r="I20" s="1842"/>
      <c r="M20" s="1817"/>
    </row>
    <row r="21" spans="1:13" s="1756" customFormat="1" ht="15" customHeight="1" x14ac:dyDescent="0.25">
      <c r="A21" s="559" t="s">
        <v>1940</v>
      </c>
      <c r="B21" s="1864">
        <v>37913.707999999999</v>
      </c>
      <c r="C21" s="1864">
        <v>37601.084000000003</v>
      </c>
      <c r="D21" s="1864">
        <v>4556.9189999999999</v>
      </c>
      <c r="E21" s="1864">
        <v>33044.165000000001</v>
      </c>
      <c r="F21" s="1864">
        <v>312.62400000000002</v>
      </c>
      <c r="G21" s="1851"/>
      <c r="H21" s="1851"/>
      <c r="I21" s="1842"/>
    </row>
    <row r="22" spans="1:13" s="1756" customFormat="1" ht="15" customHeight="1" x14ac:dyDescent="0.25">
      <c r="A22" s="559" t="s">
        <v>1941</v>
      </c>
      <c r="B22" s="1864">
        <v>5358.1549999999997</v>
      </c>
      <c r="C22" s="1864">
        <v>5249.8879999999999</v>
      </c>
      <c r="D22" s="1864">
        <v>829.12099999999998</v>
      </c>
      <c r="E22" s="1864">
        <v>4420.7669999999998</v>
      </c>
      <c r="F22" s="1864">
        <v>108.267</v>
      </c>
      <c r="G22" s="1851"/>
      <c r="H22" s="1851"/>
      <c r="I22" s="1842"/>
    </row>
    <row r="23" spans="1:13" s="1756" customFormat="1" ht="15" customHeight="1" x14ac:dyDescent="0.25">
      <c r="A23" s="559" t="s">
        <v>1942</v>
      </c>
      <c r="B23" s="1864">
        <v>49219.125999999997</v>
      </c>
      <c r="C23" s="1864">
        <v>20561.302</v>
      </c>
      <c r="D23" s="1864">
        <v>7946.1009999999997</v>
      </c>
      <c r="E23" s="1864">
        <v>12615.200999999999</v>
      </c>
      <c r="F23" s="1864">
        <v>28657.824000000001</v>
      </c>
      <c r="G23" s="1851"/>
      <c r="H23" s="1851"/>
      <c r="I23" s="1842"/>
    </row>
    <row r="24" spans="1:13" s="1756" customFormat="1" ht="15" customHeight="1" x14ac:dyDescent="0.25">
      <c r="A24" s="559" t="s">
        <v>1917</v>
      </c>
      <c r="B24" s="1864">
        <v>22667.079000000002</v>
      </c>
      <c r="C24" s="1864">
        <v>22314.1</v>
      </c>
      <c r="D24" s="1864">
        <v>3897.9479999999999</v>
      </c>
      <c r="E24" s="1864">
        <v>18416.151999999998</v>
      </c>
      <c r="F24" s="1864">
        <v>352.97899999999998</v>
      </c>
      <c r="G24" s="1851"/>
      <c r="H24" s="1851"/>
      <c r="I24" s="1842"/>
    </row>
    <row r="25" spans="1:13" s="1756" customFormat="1" ht="25" customHeight="1" x14ac:dyDescent="0.25">
      <c r="A25" s="1643" t="s">
        <v>531</v>
      </c>
      <c r="B25" s="1864">
        <v>66778.188999999998</v>
      </c>
      <c r="C25" s="1864">
        <v>52117.658000000003</v>
      </c>
      <c r="D25" s="1864">
        <v>7113.0190000000002</v>
      </c>
      <c r="E25" s="1864">
        <v>45004.639000000003</v>
      </c>
      <c r="F25" s="1864">
        <v>14660.531000000001</v>
      </c>
      <c r="G25" s="1851"/>
      <c r="H25" s="1851"/>
      <c r="I25" s="1842"/>
    </row>
    <row r="26" spans="1:13" s="31" customFormat="1" ht="15" customHeight="1" x14ac:dyDescent="0.25">
      <c r="A26" s="557" t="s">
        <v>1937</v>
      </c>
      <c r="B26" s="1864">
        <v>20907.994999999999</v>
      </c>
      <c r="C26" s="1864">
        <v>20888.751</v>
      </c>
      <c r="D26" s="1868">
        <v>1249.79</v>
      </c>
      <c r="E26" s="1868">
        <v>19638.960999999999</v>
      </c>
      <c r="F26" s="1864">
        <v>19.244</v>
      </c>
      <c r="G26" s="1851"/>
      <c r="H26" s="1851"/>
      <c r="I26" s="1842"/>
    </row>
    <row r="27" spans="1:13" s="31" customFormat="1" ht="15" customHeight="1" x14ac:dyDescent="0.25">
      <c r="A27" s="113" t="s">
        <v>1938</v>
      </c>
      <c r="B27" s="1864">
        <v>1792.575</v>
      </c>
      <c r="C27" s="1864">
        <v>1792.575</v>
      </c>
      <c r="D27" s="1868">
        <v>110.861</v>
      </c>
      <c r="E27" s="1868">
        <v>1681.7139999999999</v>
      </c>
      <c r="F27" s="1864">
        <v>0</v>
      </c>
      <c r="G27" s="1851"/>
      <c r="H27" s="1851"/>
      <c r="I27" s="607"/>
    </row>
    <row r="28" spans="1:13" s="31" customFormat="1" ht="15" customHeight="1" x14ac:dyDescent="0.25">
      <c r="A28" s="113" t="s">
        <v>1939</v>
      </c>
      <c r="B28" s="1864">
        <v>6409.4840000000004</v>
      </c>
      <c r="C28" s="1864">
        <v>5930.0550000000003</v>
      </c>
      <c r="D28" s="1868">
        <v>1401.95</v>
      </c>
      <c r="E28" s="1868">
        <v>4528.1049999999996</v>
      </c>
      <c r="F28" s="1864">
        <v>479.42899999999997</v>
      </c>
      <c r="G28" s="1851"/>
      <c r="H28" s="1851"/>
      <c r="I28" s="1842"/>
    </row>
    <row r="29" spans="1:13" s="31" customFormat="1" ht="15" customHeight="1" x14ac:dyDescent="0.25">
      <c r="A29" s="113" t="s">
        <v>1940</v>
      </c>
      <c r="B29" s="1864">
        <v>10841.545</v>
      </c>
      <c r="C29" s="1864">
        <v>10840.545</v>
      </c>
      <c r="D29" s="1868">
        <v>1263.96</v>
      </c>
      <c r="E29" s="1868">
        <v>9576.5849999999991</v>
      </c>
      <c r="F29" s="1864">
        <v>1</v>
      </c>
      <c r="G29" s="1851"/>
      <c r="H29" s="1851"/>
      <c r="I29" s="1842"/>
    </row>
    <row r="30" spans="1:13" s="31" customFormat="1" ht="15" customHeight="1" x14ac:dyDescent="0.25">
      <c r="A30" s="113" t="s">
        <v>1941</v>
      </c>
      <c r="B30" s="1864">
        <v>1912.36</v>
      </c>
      <c r="C30" s="1864">
        <v>1848.1590000000001</v>
      </c>
      <c r="D30" s="1868">
        <v>227.453</v>
      </c>
      <c r="E30" s="1868">
        <v>1620.7059999999999</v>
      </c>
      <c r="F30" s="1864">
        <v>64.200999999999993</v>
      </c>
      <c r="G30" s="1851"/>
      <c r="H30" s="1851"/>
      <c r="I30" s="1842"/>
    </row>
    <row r="31" spans="1:13" s="31" customFormat="1" ht="15" customHeight="1" x14ac:dyDescent="0.25">
      <c r="A31" s="113" t="s">
        <v>1942</v>
      </c>
      <c r="B31" s="1864">
        <v>18728.458999999999</v>
      </c>
      <c r="C31" s="1864">
        <v>4717.107</v>
      </c>
      <c r="D31" s="1868">
        <v>1545.6020000000001</v>
      </c>
      <c r="E31" s="1868">
        <v>3171.5050000000001</v>
      </c>
      <c r="F31" s="1864">
        <v>14011.352000000001</v>
      </c>
      <c r="G31" s="1851"/>
      <c r="H31" s="1851"/>
      <c r="I31" s="1842"/>
    </row>
    <row r="32" spans="1:13" s="31" customFormat="1" ht="15" customHeight="1" x14ac:dyDescent="0.25">
      <c r="A32" s="113" t="s">
        <v>1917</v>
      </c>
      <c r="B32" s="1864">
        <v>6185.7709999999997</v>
      </c>
      <c r="C32" s="1864">
        <v>6100.4660000000003</v>
      </c>
      <c r="D32" s="1868">
        <v>1313.403</v>
      </c>
      <c r="E32" s="1868">
        <v>4787.0630000000001</v>
      </c>
      <c r="F32" s="1864">
        <v>85.305000000000007</v>
      </c>
      <c r="G32" s="1851"/>
      <c r="H32" s="1851"/>
      <c r="I32" s="1842"/>
    </row>
    <row r="33" spans="1:9" s="1756" customFormat="1" ht="25" customHeight="1" x14ac:dyDescent="0.25">
      <c r="A33" s="1643" t="s">
        <v>532</v>
      </c>
      <c r="B33" s="1864">
        <v>50642.052000000003</v>
      </c>
      <c r="C33" s="1864">
        <v>43295.034</v>
      </c>
      <c r="D33" s="1864">
        <v>6051.8190000000004</v>
      </c>
      <c r="E33" s="1864">
        <v>37243.214999999997</v>
      </c>
      <c r="F33" s="1864">
        <v>7347.018</v>
      </c>
      <c r="G33" s="1851"/>
      <c r="H33" s="1851"/>
      <c r="I33" s="1842"/>
    </row>
    <row r="34" spans="1:9" s="31" customFormat="1" ht="15" customHeight="1" x14ac:dyDescent="0.25">
      <c r="A34" s="557" t="s">
        <v>1937</v>
      </c>
      <c r="B34" s="1864">
        <v>15160.894</v>
      </c>
      <c r="C34" s="1864">
        <v>14993.008</v>
      </c>
      <c r="D34" s="1868">
        <v>981.02700000000004</v>
      </c>
      <c r="E34" s="1868">
        <v>14011.981</v>
      </c>
      <c r="F34" s="1864">
        <v>167.886</v>
      </c>
      <c r="G34" s="1851"/>
      <c r="H34" s="1851"/>
      <c r="I34" s="1842"/>
    </row>
    <row r="35" spans="1:9" s="31" customFormat="1" ht="15" customHeight="1" x14ac:dyDescent="0.25">
      <c r="A35" s="113" t="s">
        <v>1938</v>
      </c>
      <c r="B35" s="1864">
        <v>1080.0129999999999</v>
      </c>
      <c r="C35" s="1864">
        <v>1077.588</v>
      </c>
      <c r="D35" s="1868">
        <v>108.06399999999999</v>
      </c>
      <c r="E35" s="1868">
        <v>969.524</v>
      </c>
      <c r="F35" s="1864">
        <v>2.4249999999999998</v>
      </c>
      <c r="G35" s="1851"/>
      <c r="H35" s="1851"/>
      <c r="I35" s="1842"/>
    </row>
    <row r="36" spans="1:9" s="31" customFormat="1" ht="15" customHeight="1" x14ac:dyDescent="0.25">
      <c r="A36" s="113" t="s">
        <v>1939</v>
      </c>
      <c r="B36" s="1864">
        <v>2269.9189999999999</v>
      </c>
      <c r="C36" s="1864">
        <v>2139.0039999999999</v>
      </c>
      <c r="D36" s="1868">
        <v>127.54</v>
      </c>
      <c r="E36" s="1868">
        <v>2011.4639999999999</v>
      </c>
      <c r="F36" s="1864">
        <v>130.91499999999999</v>
      </c>
      <c r="G36" s="1851"/>
      <c r="H36" s="1851"/>
      <c r="I36" s="1842"/>
    </row>
    <row r="37" spans="1:9" s="31" customFormat="1" ht="15" customHeight="1" x14ac:dyDescent="0.25">
      <c r="A37" s="113" t="s">
        <v>1940</v>
      </c>
      <c r="B37" s="1864">
        <v>11330.74</v>
      </c>
      <c r="C37" s="1864">
        <v>11093.723</v>
      </c>
      <c r="D37" s="1868">
        <v>1223.261</v>
      </c>
      <c r="E37" s="1868">
        <v>9870.4619999999995</v>
      </c>
      <c r="F37" s="1864">
        <v>237.017</v>
      </c>
      <c r="G37" s="1851"/>
      <c r="H37" s="1851"/>
      <c r="I37" s="1842"/>
    </row>
    <row r="38" spans="1:9" s="31" customFormat="1" ht="15" customHeight="1" x14ac:dyDescent="0.25">
      <c r="A38" s="113" t="s">
        <v>1941</v>
      </c>
      <c r="B38" s="1864">
        <v>787.24699999999996</v>
      </c>
      <c r="C38" s="1864">
        <v>787.24699999999996</v>
      </c>
      <c r="D38" s="1868">
        <v>81.95</v>
      </c>
      <c r="E38" s="1868">
        <v>705.29700000000003</v>
      </c>
      <c r="F38" s="1864">
        <v>0</v>
      </c>
      <c r="G38" s="1851"/>
      <c r="H38" s="1851"/>
      <c r="I38" s="1842"/>
    </row>
    <row r="39" spans="1:9" s="31" customFormat="1" ht="15" customHeight="1" x14ac:dyDescent="0.25">
      <c r="A39" s="113" t="s">
        <v>1942</v>
      </c>
      <c r="B39" s="1864">
        <v>13653.298000000001</v>
      </c>
      <c r="C39" s="1864">
        <v>6916.12</v>
      </c>
      <c r="D39" s="1868">
        <v>2829.9259999999999</v>
      </c>
      <c r="E39" s="1868">
        <v>4086.194</v>
      </c>
      <c r="F39" s="1864">
        <v>6737.1779999999999</v>
      </c>
      <c r="G39" s="1851"/>
      <c r="H39" s="1851"/>
      <c r="I39" s="1842"/>
    </row>
    <row r="40" spans="1:9" s="31" customFormat="1" ht="15" customHeight="1" x14ac:dyDescent="0.25">
      <c r="A40" s="113" t="s">
        <v>1917</v>
      </c>
      <c r="B40" s="1864">
        <v>6359.9409999999998</v>
      </c>
      <c r="C40" s="1864">
        <v>6288.3440000000001</v>
      </c>
      <c r="D40" s="1868">
        <v>700.05100000000004</v>
      </c>
      <c r="E40" s="1868">
        <v>5588.2929999999997</v>
      </c>
      <c r="F40" s="1864">
        <v>71.596999999999994</v>
      </c>
      <c r="G40" s="1851"/>
      <c r="H40" s="1851"/>
      <c r="I40" s="1842"/>
    </row>
    <row r="41" spans="1:9" s="31" customFormat="1" ht="25" customHeight="1" x14ac:dyDescent="0.25">
      <c r="A41" s="559" t="s">
        <v>533</v>
      </c>
      <c r="B41" s="1864">
        <v>16560.868999999999</v>
      </c>
      <c r="C41" s="1864">
        <v>14491.447</v>
      </c>
      <c r="D41" s="1864">
        <v>1698.09</v>
      </c>
      <c r="E41" s="1864">
        <v>12793.357</v>
      </c>
      <c r="F41" s="1864">
        <v>2069.422</v>
      </c>
      <c r="G41" s="1851"/>
      <c r="H41" s="1851"/>
      <c r="I41" s="1842"/>
    </row>
    <row r="42" spans="1:9" s="31" customFormat="1" ht="15" customHeight="1" x14ac:dyDescent="0.25">
      <c r="A42" s="557" t="s">
        <v>1937</v>
      </c>
      <c r="B42" s="1864">
        <v>4346.4030000000002</v>
      </c>
      <c r="C42" s="1864">
        <v>4341.7539999999999</v>
      </c>
      <c r="D42" s="1868">
        <v>92</v>
      </c>
      <c r="E42" s="1868">
        <v>4249.7539999999999</v>
      </c>
      <c r="F42" s="1864">
        <v>4.649</v>
      </c>
      <c r="G42" s="1851"/>
      <c r="H42" s="1851"/>
      <c r="I42" s="1842"/>
    </row>
    <row r="43" spans="1:9" s="31" customFormat="1" ht="15" customHeight="1" x14ac:dyDescent="0.25">
      <c r="A43" s="113" t="s">
        <v>1938</v>
      </c>
      <c r="B43" s="1864">
        <v>328.649</v>
      </c>
      <c r="C43" s="1864">
        <v>312.89400000000001</v>
      </c>
      <c r="D43" s="1868">
        <v>107.108</v>
      </c>
      <c r="E43" s="1868">
        <v>205.786</v>
      </c>
      <c r="F43" s="1864">
        <v>15.755000000000001</v>
      </c>
      <c r="G43" s="1851"/>
      <c r="H43" s="1851"/>
      <c r="I43" s="1842"/>
    </row>
    <row r="44" spans="1:9" s="31" customFormat="1" ht="15" customHeight="1" x14ac:dyDescent="0.25">
      <c r="A44" s="113" t="s">
        <v>1939</v>
      </c>
      <c r="B44" s="1864">
        <v>1528.1679999999999</v>
      </c>
      <c r="C44" s="1864">
        <v>1331.7809999999999</v>
      </c>
      <c r="D44" s="1868">
        <v>460.39299999999997</v>
      </c>
      <c r="E44" s="1868">
        <v>871.38800000000003</v>
      </c>
      <c r="F44" s="1864">
        <v>196.387</v>
      </c>
      <c r="G44" s="1851"/>
      <c r="H44" s="1851"/>
      <c r="I44" s="1842"/>
    </row>
    <row r="45" spans="1:9" s="31" customFormat="1" ht="15" customHeight="1" x14ac:dyDescent="0.25">
      <c r="A45" s="113" t="s">
        <v>1940</v>
      </c>
      <c r="B45" s="1864">
        <v>4934.0469999999996</v>
      </c>
      <c r="C45" s="1864">
        <v>4934.0469999999996</v>
      </c>
      <c r="D45" s="1868">
        <v>450.67899999999997</v>
      </c>
      <c r="E45" s="1868">
        <v>4483.3680000000004</v>
      </c>
      <c r="F45" s="1864">
        <v>0</v>
      </c>
      <c r="G45" s="1851"/>
      <c r="H45" s="1851"/>
      <c r="I45" s="1842"/>
    </row>
    <row r="46" spans="1:9" s="31" customFormat="1" ht="15" customHeight="1" x14ac:dyDescent="0.25">
      <c r="A46" s="113" t="s">
        <v>1941</v>
      </c>
      <c r="B46" s="1864">
        <v>336.54399999999998</v>
      </c>
      <c r="C46" s="1864">
        <v>336.54399999999998</v>
      </c>
      <c r="D46" s="1868">
        <v>9.4329999999999998</v>
      </c>
      <c r="E46" s="1868">
        <v>327.11099999999999</v>
      </c>
      <c r="F46" s="1864">
        <v>0</v>
      </c>
      <c r="G46" s="1851"/>
      <c r="H46" s="1851"/>
      <c r="I46" s="1842"/>
    </row>
    <row r="47" spans="1:9" s="31" customFormat="1" ht="15" customHeight="1" x14ac:dyDescent="0.25">
      <c r="A47" s="113" t="s">
        <v>1942</v>
      </c>
      <c r="B47" s="1864">
        <v>3954.7750000000001</v>
      </c>
      <c r="C47" s="1864">
        <v>2102.1439999999998</v>
      </c>
      <c r="D47" s="1868">
        <v>322.75299999999999</v>
      </c>
      <c r="E47" s="1868">
        <v>1779.3910000000001</v>
      </c>
      <c r="F47" s="1864">
        <v>1852.6310000000001</v>
      </c>
      <c r="G47" s="1851"/>
      <c r="H47" s="1851"/>
      <c r="I47" s="1842"/>
    </row>
    <row r="48" spans="1:9" s="31" customFormat="1" ht="15" customHeight="1" x14ac:dyDescent="0.25">
      <c r="A48" s="113" t="s">
        <v>1917</v>
      </c>
      <c r="B48" s="1864">
        <v>1132.2829999999999</v>
      </c>
      <c r="C48" s="1864">
        <v>1132.2829999999999</v>
      </c>
      <c r="D48" s="1868">
        <v>255.72399999999999</v>
      </c>
      <c r="E48" s="1868">
        <v>876.55899999999997</v>
      </c>
      <c r="F48" s="1864">
        <v>0</v>
      </c>
      <c r="G48" s="1851"/>
      <c r="H48" s="1851"/>
      <c r="I48" s="1842"/>
    </row>
    <row r="49" spans="1:9" s="1756" customFormat="1" ht="25" customHeight="1" x14ac:dyDescent="0.25">
      <c r="A49" s="1643" t="s">
        <v>534</v>
      </c>
      <c r="B49" s="1864">
        <v>28004.042000000001</v>
      </c>
      <c r="C49" s="1864">
        <v>24258.901999999998</v>
      </c>
      <c r="D49" s="1864">
        <v>6288.6790000000001</v>
      </c>
      <c r="E49" s="1864">
        <v>17970.223000000002</v>
      </c>
      <c r="F49" s="1864">
        <v>3745.14</v>
      </c>
      <c r="G49" s="1851"/>
      <c r="H49" s="1851"/>
      <c r="I49" s="1842"/>
    </row>
    <row r="50" spans="1:9" s="31" customFormat="1" ht="15" customHeight="1" x14ac:dyDescent="0.25">
      <c r="A50" s="557" t="s">
        <v>1937</v>
      </c>
      <c r="B50" s="1864">
        <v>9025.0920000000006</v>
      </c>
      <c r="C50" s="1864">
        <v>8963.107</v>
      </c>
      <c r="D50" s="1868">
        <v>1116.4870000000001</v>
      </c>
      <c r="E50" s="1868">
        <v>7846.62</v>
      </c>
      <c r="F50" s="1864">
        <v>61.984999999999999</v>
      </c>
      <c r="G50" s="1851"/>
      <c r="H50" s="1851"/>
      <c r="I50" s="1842"/>
    </row>
    <row r="51" spans="1:9" s="31" customFormat="1" ht="15" customHeight="1" x14ac:dyDescent="0.25">
      <c r="A51" s="113" t="s">
        <v>1938</v>
      </c>
      <c r="B51" s="1864">
        <v>420.66300000000001</v>
      </c>
      <c r="C51" s="1864">
        <v>356.72800000000001</v>
      </c>
      <c r="D51" s="1868">
        <v>106.712</v>
      </c>
      <c r="E51" s="1868">
        <v>250.01599999999999</v>
      </c>
      <c r="F51" s="1864">
        <v>63.935000000000002</v>
      </c>
      <c r="G51" s="1851"/>
      <c r="H51" s="1851"/>
      <c r="I51" s="1842"/>
    </row>
    <row r="52" spans="1:9" s="31" customFormat="1" ht="15" customHeight="1" x14ac:dyDescent="0.25">
      <c r="A52" s="113" t="s">
        <v>1939</v>
      </c>
      <c r="B52" s="1864">
        <v>10147.83</v>
      </c>
      <c r="C52" s="1864">
        <v>9070.7839999999997</v>
      </c>
      <c r="D52" s="1868">
        <v>3832.7620000000002</v>
      </c>
      <c r="E52" s="1868">
        <v>5238.0219999999999</v>
      </c>
      <c r="F52" s="1864">
        <v>1077.046</v>
      </c>
      <c r="G52" s="1851"/>
      <c r="H52" s="1851"/>
      <c r="I52" s="1842"/>
    </row>
    <row r="53" spans="1:9" s="31" customFormat="1" ht="15" customHeight="1" x14ac:dyDescent="0.25">
      <c r="A53" s="113" t="s">
        <v>1940</v>
      </c>
      <c r="B53" s="1864">
        <v>3320.1779999999999</v>
      </c>
      <c r="C53" s="1864">
        <v>3257.1480000000001</v>
      </c>
      <c r="D53" s="1868">
        <v>996.03</v>
      </c>
      <c r="E53" s="1868">
        <v>2261.1179999999999</v>
      </c>
      <c r="F53" s="1864">
        <v>63.03</v>
      </c>
      <c r="G53" s="1851"/>
      <c r="H53" s="1851"/>
      <c r="I53" s="1842"/>
    </row>
    <row r="54" spans="1:9" s="31" customFormat="1" ht="15" customHeight="1" x14ac:dyDescent="0.25">
      <c r="A54" s="113" t="s">
        <v>1941</v>
      </c>
      <c r="B54" s="1864">
        <v>270.78100000000001</v>
      </c>
      <c r="C54" s="1864">
        <v>270.78100000000001</v>
      </c>
      <c r="D54" s="1868">
        <v>41.046999999999997</v>
      </c>
      <c r="E54" s="1868">
        <v>229.73400000000001</v>
      </c>
      <c r="F54" s="1890">
        <v>0</v>
      </c>
      <c r="G54" s="1851"/>
      <c r="H54" s="1851"/>
      <c r="I54" s="1842"/>
    </row>
    <row r="55" spans="1:9" s="31" customFormat="1" ht="15" customHeight="1" x14ac:dyDescent="0.25">
      <c r="A55" s="113" t="s">
        <v>1942</v>
      </c>
      <c r="B55" s="1864">
        <v>3779.578</v>
      </c>
      <c r="C55" s="1864">
        <v>1333.0820000000001</v>
      </c>
      <c r="D55" s="1868">
        <v>109.857</v>
      </c>
      <c r="E55" s="1868">
        <v>1223.2249999999999</v>
      </c>
      <c r="F55" s="1864">
        <v>2446.4960000000001</v>
      </c>
      <c r="G55" s="1851"/>
      <c r="H55" s="1851"/>
      <c r="I55" s="1842"/>
    </row>
    <row r="56" spans="1:9" s="31" customFormat="1" ht="15" customHeight="1" x14ac:dyDescent="0.25">
      <c r="A56" s="113" t="s">
        <v>1917</v>
      </c>
      <c r="B56" s="1864">
        <v>1039.92</v>
      </c>
      <c r="C56" s="1864">
        <v>1007.272</v>
      </c>
      <c r="D56" s="1868">
        <v>85.784000000000006</v>
      </c>
      <c r="E56" s="1868">
        <v>921.48800000000006</v>
      </c>
      <c r="F56" s="1891">
        <v>32.648000000000003</v>
      </c>
      <c r="G56" s="1851"/>
      <c r="H56" s="1851"/>
      <c r="I56" s="1842"/>
    </row>
    <row r="57" spans="1:9" s="31" customFormat="1" ht="25" customHeight="1" x14ac:dyDescent="0.25">
      <c r="A57" s="1643" t="s">
        <v>535</v>
      </c>
      <c r="B57" s="1864">
        <v>11472.428</v>
      </c>
      <c r="C57" s="1864">
        <v>10832.66</v>
      </c>
      <c r="D57" s="1864">
        <v>3537.422</v>
      </c>
      <c r="E57" s="1864">
        <v>7295.2380000000003</v>
      </c>
      <c r="F57" s="1891">
        <v>639.76800000000003</v>
      </c>
      <c r="G57" s="1851"/>
      <c r="H57" s="1851"/>
      <c r="I57" s="1842"/>
    </row>
    <row r="58" spans="1:9" s="31" customFormat="1" ht="15" customHeight="1" x14ac:dyDescent="0.25">
      <c r="A58" s="557" t="s">
        <v>1937</v>
      </c>
      <c r="B58" s="1864">
        <v>4406.0190000000002</v>
      </c>
      <c r="C58" s="1864">
        <v>4406.0190000000002</v>
      </c>
      <c r="D58" s="1868">
        <v>997.34100000000001</v>
      </c>
      <c r="E58" s="1868">
        <v>3408.6779999999999</v>
      </c>
      <c r="F58" s="1891">
        <v>0</v>
      </c>
      <c r="G58" s="1851"/>
      <c r="H58" s="1851"/>
      <c r="I58" s="1842"/>
    </row>
    <row r="59" spans="1:9" s="31" customFormat="1" ht="15" customHeight="1" x14ac:dyDescent="0.25">
      <c r="A59" s="113" t="s">
        <v>1938</v>
      </c>
      <c r="B59" s="1864">
        <v>351.72300000000001</v>
      </c>
      <c r="C59" s="1864">
        <v>351.72300000000001</v>
      </c>
      <c r="D59" s="1868">
        <v>102.551</v>
      </c>
      <c r="E59" s="1868">
        <v>249.172</v>
      </c>
      <c r="F59" s="1891">
        <v>0</v>
      </c>
      <c r="G59" s="1851"/>
      <c r="H59" s="1851"/>
      <c r="I59" s="1842"/>
    </row>
    <row r="60" spans="1:9" s="31" customFormat="1" ht="15" customHeight="1" x14ac:dyDescent="0.25">
      <c r="A60" s="113" t="s">
        <v>1939</v>
      </c>
      <c r="B60" s="1864">
        <v>1644.402</v>
      </c>
      <c r="C60" s="1864">
        <v>1644.402</v>
      </c>
      <c r="D60" s="1868">
        <v>203.24700000000001</v>
      </c>
      <c r="E60" s="1868">
        <v>1441.155</v>
      </c>
      <c r="F60" s="1891">
        <v>0</v>
      </c>
      <c r="G60" s="1851"/>
      <c r="H60" s="1851"/>
      <c r="I60" s="1842"/>
    </row>
    <row r="61" spans="1:9" s="31" customFormat="1" ht="15" customHeight="1" x14ac:dyDescent="0.25">
      <c r="A61" s="113" t="s">
        <v>1940</v>
      </c>
      <c r="B61" s="1864">
        <v>1392.616</v>
      </c>
      <c r="C61" s="1864">
        <v>1390.0940000000001</v>
      </c>
      <c r="D61" s="1868">
        <v>14.349</v>
      </c>
      <c r="E61" s="1868">
        <v>1375.7449999999999</v>
      </c>
      <c r="F61" s="1891">
        <v>2.5219999999999998</v>
      </c>
      <c r="G61" s="1851"/>
      <c r="H61" s="1851"/>
      <c r="I61" s="1842"/>
    </row>
    <row r="62" spans="1:9" s="31" customFormat="1" ht="15" customHeight="1" x14ac:dyDescent="0.25">
      <c r="A62" s="113" t="s">
        <v>1941</v>
      </c>
      <c r="B62" s="1864">
        <v>266.17099999999999</v>
      </c>
      <c r="C62" s="1864">
        <v>266.17099999999999</v>
      </c>
      <c r="D62" s="1868">
        <v>146.57499999999999</v>
      </c>
      <c r="E62" s="1868">
        <v>119.596</v>
      </c>
      <c r="F62" s="1891">
        <v>0</v>
      </c>
      <c r="G62" s="1851"/>
      <c r="H62" s="1851"/>
      <c r="I62" s="1842"/>
    </row>
    <row r="63" spans="1:9" s="31" customFormat="1" ht="15" customHeight="1" x14ac:dyDescent="0.25">
      <c r="A63" s="113" t="s">
        <v>1942</v>
      </c>
      <c r="B63" s="1864">
        <v>2659.7020000000002</v>
      </c>
      <c r="C63" s="1864">
        <v>2144.39</v>
      </c>
      <c r="D63" s="1868">
        <v>1838.7660000000001</v>
      </c>
      <c r="E63" s="1868">
        <v>305.62400000000002</v>
      </c>
      <c r="F63" s="1891">
        <v>515.31200000000001</v>
      </c>
      <c r="G63" s="1851"/>
      <c r="H63" s="1851"/>
      <c r="I63" s="1842"/>
    </row>
    <row r="64" spans="1:9" s="31" customFormat="1" ht="15" customHeight="1" x14ac:dyDescent="0.25">
      <c r="A64" s="113" t="s">
        <v>1917</v>
      </c>
      <c r="B64" s="1864">
        <v>751.79499999999996</v>
      </c>
      <c r="C64" s="1864">
        <v>629.86099999999999</v>
      </c>
      <c r="D64" s="1868">
        <v>234.59299999999999</v>
      </c>
      <c r="E64" s="1868">
        <v>395.26799999999997</v>
      </c>
      <c r="F64" s="1891">
        <v>121.934</v>
      </c>
      <c r="G64" s="1851"/>
      <c r="H64" s="1851"/>
      <c r="I64" s="1842"/>
    </row>
    <row r="65" spans="1:6" ht="25" customHeight="1" x14ac:dyDescent="0.25">
      <c r="A65" s="559" t="s">
        <v>536</v>
      </c>
      <c r="B65" s="1864">
        <v>22295.203000000001</v>
      </c>
      <c r="C65" s="1864">
        <v>19715.155999999999</v>
      </c>
      <c r="D65" s="1864">
        <v>3077.6849999999999</v>
      </c>
      <c r="E65" s="1864">
        <v>16637.471000000001</v>
      </c>
      <c r="F65" s="1864">
        <v>2580.047</v>
      </c>
    </row>
    <row r="66" spans="1:6" ht="15" customHeight="1" x14ac:dyDescent="0.25">
      <c r="A66" s="557" t="s">
        <v>1937</v>
      </c>
      <c r="B66" s="1864">
        <v>9979.0069999999996</v>
      </c>
      <c r="C66" s="1864">
        <v>9499.3449999999993</v>
      </c>
      <c r="D66" s="1868">
        <v>468.22399999999999</v>
      </c>
      <c r="E66" s="1868">
        <v>9031.1209999999992</v>
      </c>
      <c r="F66" s="1864">
        <v>479.66199999999998</v>
      </c>
    </row>
    <row r="67" spans="1:6" ht="15" customHeight="1" x14ac:dyDescent="0.5">
      <c r="A67" s="113" t="s">
        <v>1938</v>
      </c>
      <c r="B67" s="1864">
        <v>342.327</v>
      </c>
      <c r="C67" s="1864">
        <v>342.22800000000001</v>
      </c>
      <c r="D67" s="1868">
        <v>79.852000000000004</v>
      </c>
      <c r="E67" s="1868">
        <v>262.37599999999998</v>
      </c>
      <c r="F67" s="1859" t="s">
        <v>1918</v>
      </c>
    </row>
    <row r="68" spans="1:6" ht="15" customHeight="1" x14ac:dyDescent="0.25">
      <c r="A68" s="113" t="s">
        <v>1939</v>
      </c>
      <c r="B68" s="1864">
        <v>1229.268</v>
      </c>
      <c r="C68" s="1864">
        <v>1044.7429999999999</v>
      </c>
      <c r="D68" s="1868">
        <v>239.23699999999999</v>
      </c>
      <c r="E68" s="1868">
        <v>805.50599999999997</v>
      </c>
      <c r="F68" s="1864">
        <v>184.52500000000001</v>
      </c>
    </row>
    <row r="69" spans="1:6" ht="15" customHeight="1" x14ac:dyDescent="0.5">
      <c r="A69" s="113" t="s">
        <v>1940</v>
      </c>
      <c r="B69" s="1864">
        <v>4370.4340000000002</v>
      </c>
      <c r="C69" s="1864">
        <v>4370.4110000000001</v>
      </c>
      <c r="D69" s="1868">
        <v>608.64</v>
      </c>
      <c r="E69" s="1868">
        <v>3761.7710000000002</v>
      </c>
      <c r="F69" s="1859" t="s">
        <v>1918</v>
      </c>
    </row>
    <row r="70" spans="1:6" ht="15" customHeight="1" x14ac:dyDescent="0.5">
      <c r="A70" s="113" t="s">
        <v>1941</v>
      </c>
      <c r="B70" s="1864">
        <v>601.15</v>
      </c>
      <c r="C70" s="1864">
        <v>600.899</v>
      </c>
      <c r="D70" s="1868">
        <v>99.057000000000002</v>
      </c>
      <c r="E70" s="1868">
        <v>501.84199999999998</v>
      </c>
      <c r="F70" s="1859" t="s">
        <v>1918</v>
      </c>
    </row>
    <row r="71" spans="1:6" ht="15" customHeight="1" x14ac:dyDescent="0.25">
      <c r="A71" s="113" t="s">
        <v>1942</v>
      </c>
      <c r="B71" s="1864">
        <v>2873.5430000000001</v>
      </c>
      <c r="C71" s="1864">
        <v>997.62800000000004</v>
      </c>
      <c r="D71" s="1868">
        <v>459.76299999999998</v>
      </c>
      <c r="E71" s="1868">
        <v>537.86500000000001</v>
      </c>
      <c r="F71" s="1864">
        <v>1875.915</v>
      </c>
    </row>
    <row r="72" spans="1:6" ht="15" customHeight="1" x14ac:dyDescent="0.25">
      <c r="A72" s="113" t="s">
        <v>1917</v>
      </c>
      <c r="B72" s="1864">
        <v>2899.4740000000002</v>
      </c>
      <c r="C72" s="1864">
        <v>2859.902</v>
      </c>
      <c r="D72" s="1868">
        <v>1122.912</v>
      </c>
      <c r="E72" s="1868">
        <v>1736.99</v>
      </c>
      <c r="F72" s="1864">
        <v>39.572000000000003</v>
      </c>
    </row>
    <row r="73" spans="1:6" ht="25" customHeight="1" x14ac:dyDescent="0.25">
      <c r="A73" s="1643" t="s">
        <v>537</v>
      </c>
      <c r="B73" s="1864">
        <v>18672.13</v>
      </c>
      <c r="C73" s="1864">
        <v>17398.419999999998</v>
      </c>
      <c r="D73" s="1864">
        <v>1308.4069999999999</v>
      </c>
      <c r="E73" s="1864">
        <v>16090.013000000001</v>
      </c>
      <c r="F73" s="1864">
        <v>1273.71</v>
      </c>
    </row>
    <row r="74" spans="1:6" ht="15" customHeight="1" x14ac:dyDescent="0.25">
      <c r="A74" s="557" t="s">
        <v>1937</v>
      </c>
      <c r="B74" s="1864">
        <v>6993.4080000000004</v>
      </c>
      <c r="C74" s="1864">
        <v>6993.4080000000004</v>
      </c>
      <c r="D74" s="1868">
        <v>56.466000000000001</v>
      </c>
      <c r="E74" s="1868">
        <v>6936.942</v>
      </c>
      <c r="F74" s="1864">
        <v>0</v>
      </c>
    </row>
    <row r="75" spans="1:6" ht="15" customHeight="1" x14ac:dyDescent="0.3">
      <c r="A75" s="113" t="s">
        <v>1938</v>
      </c>
      <c r="B75" s="1864">
        <v>175.947</v>
      </c>
      <c r="C75" s="1864">
        <v>175.947</v>
      </c>
      <c r="D75" s="1892">
        <v>1.3979999999999999</v>
      </c>
      <c r="E75" s="1868">
        <v>174.54900000000001</v>
      </c>
      <c r="F75" s="1864">
        <v>0</v>
      </c>
    </row>
    <row r="76" spans="1:6" ht="15" customHeight="1" x14ac:dyDescent="0.25">
      <c r="A76" s="113" t="s">
        <v>1939</v>
      </c>
      <c r="B76" s="1864">
        <v>727.05899999999997</v>
      </c>
      <c r="C76" s="1864">
        <v>727.05899999999997</v>
      </c>
      <c r="D76" s="1868">
        <v>2.0219999999999998</v>
      </c>
      <c r="E76" s="1868">
        <v>725.03700000000003</v>
      </c>
      <c r="F76" s="1864">
        <v>0</v>
      </c>
    </row>
    <row r="77" spans="1:6" ht="15" customHeight="1" x14ac:dyDescent="0.25">
      <c r="A77" s="113" t="s">
        <v>1940</v>
      </c>
      <c r="B77" s="1864">
        <v>1724.1479999999999</v>
      </c>
      <c r="C77" s="1864">
        <v>1715.116</v>
      </c>
      <c r="D77" s="1868">
        <v>0</v>
      </c>
      <c r="E77" s="1868">
        <v>1715.116</v>
      </c>
      <c r="F77" s="1864">
        <v>9.032</v>
      </c>
    </row>
    <row r="78" spans="1:6" ht="15" customHeight="1" x14ac:dyDescent="0.25">
      <c r="A78" s="113" t="s">
        <v>1941</v>
      </c>
      <c r="B78" s="1864">
        <v>1183.902</v>
      </c>
      <c r="C78" s="1864">
        <v>1140.087</v>
      </c>
      <c r="D78" s="1868">
        <v>223.60599999999999</v>
      </c>
      <c r="E78" s="1868">
        <v>916.48099999999999</v>
      </c>
      <c r="F78" s="1864">
        <v>43.814999999999998</v>
      </c>
    </row>
    <row r="79" spans="1:6" ht="15" customHeight="1" x14ac:dyDescent="0.25">
      <c r="A79" s="113" t="s">
        <v>1942</v>
      </c>
      <c r="B79" s="1864">
        <v>3569.7710000000002</v>
      </c>
      <c r="C79" s="1864">
        <v>2350.8310000000001</v>
      </c>
      <c r="D79" s="1868">
        <v>839.43399999999997</v>
      </c>
      <c r="E79" s="1868">
        <v>1511.3969999999999</v>
      </c>
      <c r="F79" s="1864">
        <v>1218.94</v>
      </c>
    </row>
    <row r="80" spans="1:6" ht="15" customHeight="1" x14ac:dyDescent="0.25">
      <c r="A80" s="113" t="s">
        <v>1917</v>
      </c>
      <c r="B80" s="1864">
        <v>4297.8950000000004</v>
      </c>
      <c r="C80" s="1864">
        <v>4295.9719999999998</v>
      </c>
      <c r="D80" s="1868">
        <v>185.48099999999999</v>
      </c>
      <c r="E80" s="1868">
        <v>4110.491</v>
      </c>
      <c r="F80" s="1864">
        <v>1.923</v>
      </c>
    </row>
    <row r="81" spans="1:6" ht="25" customHeight="1" x14ac:dyDescent="0.25">
      <c r="A81" s="1643" t="s">
        <v>1919</v>
      </c>
      <c r="B81" s="1864">
        <v>5392.3860000000004</v>
      </c>
      <c r="C81" s="1864">
        <v>4793.4009999999998</v>
      </c>
      <c r="D81" s="1864">
        <v>1091.8019999999999</v>
      </c>
      <c r="E81" s="1864">
        <v>3701.5990000000002</v>
      </c>
      <c r="F81" s="1864">
        <v>598.98500000000001</v>
      </c>
    </row>
    <row r="82" spans="1:6" ht="15" customHeight="1" x14ac:dyDescent="0.25">
      <c r="A82" s="557" t="s">
        <v>1937</v>
      </c>
      <c r="B82" s="1864">
        <v>2164.319</v>
      </c>
      <c r="C82" s="1864">
        <v>2108.511</v>
      </c>
      <c r="D82" s="1864">
        <v>220.131</v>
      </c>
      <c r="E82" s="1864">
        <v>1888.38</v>
      </c>
      <c r="F82" s="1864">
        <v>55.808</v>
      </c>
    </row>
    <row r="83" spans="1:6" ht="15" customHeight="1" x14ac:dyDescent="0.25">
      <c r="A83" s="113" t="s">
        <v>1938</v>
      </c>
      <c r="B83" s="1864">
        <v>116.744</v>
      </c>
      <c r="C83" s="1864">
        <v>110.14400000000001</v>
      </c>
      <c r="D83" s="1864">
        <v>13.817</v>
      </c>
      <c r="E83" s="1864">
        <v>96.326999999999998</v>
      </c>
      <c r="F83" s="1864">
        <v>6.6</v>
      </c>
    </row>
    <row r="84" spans="1:6" ht="15" customHeight="1" x14ac:dyDescent="0.25">
      <c r="A84" s="113" t="s">
        <v>1939</v>
      </c>
      <c r="B84" s="1864">
        <v>292.49099999999999</v>
      </c>
      <c r="C84" s="1864">
        <v>292.49099999999999</v>
      </c>
      <c r="D84" s="1864">
        <v>201.88</v>
      </c>
      <c r="E84" s="1864">
        <v>90.611000000000004</v>
      </c>
      <c r="F84" s="1864">
        <v>0</v>
      </c>
    </row>
    <row r="85" spans="1:6" ht="15" customHeight="1" x14ac:dyDescent="0.25">
      <c r="A85" s="113" t="s">
        <v>1940</v>
      </c>
      <c r="B85" s="1864">
        <v>529.44899999999996</v>
      </c>
      <c r="C85" s="1864">
        <v>529.44899999999996</v>
      </c>
      <c r="D85" s="1864">
        <v>25.998999999999999</v>
      </c>
      <c r="E85" s="1864">
        <v>503.45</v>
      </c>
      <c r="F85" s="1864">
        <v>0</v>
      </c>
    </row>
    <row r="86" spans="1:6" ht="15" customHeight="1" x14ac:dyDescent="0.25">
      <c r="A86" s="113" t="s">
        <v>1941</v>
      </c>
      <c r="B86" s="1864">
        <v>292.017</v>
      </c>
      <c r="C86" s="1864">
        <v>276.81</v>
      </c>
      <c r="D86" s="1864">
        <v>93.442999999999998</v>
      </c>
      <c r="E86" s="1864">
        <v>183.36699999999999</v>
      </c>
      <c r="F86" s="1864">
        <v>15.207000000000001</v>
      </c>
    </row>
    <row r="87" spans="1:6" ht="15" customHeight="1" x14ac:dyDescent="0.25">
      <c r="A87" s="113" t="s">
        <v>1942</v>
      </c>
      <c r="B87" s="1864">
        <v>1335.4179999999999</v>
      </c>
      <c r="C87" s="1864">
        <v>814.048</v>
      </c>
      <c r="D87" s="1864">
        <v>503.87200000000001</v>
      </c>
      <c r="E87" s="1864">
        <v>310.17599999999999</v>
      </c>
      <c r="F87" s="1864">
        <v>521.37</v>
      </c>
    </row>
    <row r="88" spans="1:6" ht="15" customHeight="1" x14ac:dyDescent="0.25">
      <c r="A88" s="113" t="s">
        <v>1917</v>
      </c>
      <c r="B88" s="1864">
        <v>661.94799999999998</v>
      </c>
      <c r="C88" s="1864">
        <v>661.94799999999998</v>
      </c>
      <c r="D88" s="1864">
        <v>32.659999999999997</v>
      </c>
      <c r="E88" s="1864">
        <v>629.28800000000001</v>
      </c>
      <c r="F88" s="1864">
        <v>0</v>
      </c>
    </row>
    <row r="89" spans="1:6" ht="25" customHeight="1" x14ac:dyDescent="0.25">
      <c r="A89" s="1643" t="s">
        <v>1920</v>
      </c>
      <c r="B89" s="1864">
        <v>5093.5630000000001</v>
      </c>
      <c r="C89" s="1864">
        <v>4965.76</v>
      </c>
      <c r="D89" s="1864">
        <v>805.13199999999995</v>
      </c>
      <c r="E89" s="1864">
        <v>4160.6279999999997</v>
      </c>
      <c r="F89" s="1864">
        <v>127.803</v>
      </c>
    </row>
    <row r="90" spans="1:6" ht="15" customHeight="1" x14ac:dyDescent="0.25">
      <c r="A90" s="557" t="s">
        <v>1937</v>
      </c>
      <c r="B90" s="1864">
        <v>1704.2</v>
      </c>
      <c r="C90" s="1864">
        <v>1704.2</v>
      </c>
      <c r="D90" s="1864">
        <v>16.684999999999999</v>
      </c>
      <c r="E90" s="1864">
        <v>1687.5150000000001</v>
      </c>
      <c r="F90" s="1864">
        <v>0</v>
      </c>
    </row>
    <row r="91" spans="1:6" ht="15" customHeight="1" x14ac:dyDescent="0.25">
      <c r="A91" s="113" t="s">
        <v>1938</v>
      </c>
      <c r="B91" s="1864">
        <v>3.8</v>
      </c>
      <c r="C91" s="1864">
        <v>3.8</v>
      </c>
      <c r="D91" s="1864">
        <v>0</v>
      </c>
      <c r="E91" s="1864">
        <v>3.8</v>
      </c>
      <c r="F91" s="1864">
        <v>0</v>
      </c>
    </row>
    <row r="92" spans="1:6" ht="15" customHeight="1" x14ac:dyDescent="0.25">
      <c r="A92" s="113" t="s">
        <v>1939</v>
      </c>
      <c r="B92" s="1864">
        <v>1408.7919999999999</v>
      </c>
      <c r="C92" s="1864">
        <v>1321.4269999999999</v>
      </c>
      <c r="D92" s="1864">
        <v>456.83100000000002</v>
      </c>
      <c r="E92" s="1864">
        <v>864.596</v>
      </c>
      <c r="F92" s="1864">
        <v>87.364999999999995</v>
      </c>
    </row>
    <row r="93" spans="1:6" ht="15" customHeight="1" x14ac:dyDescent="0.25">
      <c r="A93" s="113" t="s">
        <v>1940</v>
      </c>
      <c r="B93" s="1864">
        <v>1493.6130000000001</v>
      </c>
      <c r="C93" s="1864">
        <v>1485.9459999999999</v>
      </c>
      <c r="D93" s="1864">
        <v>331.61599999999999</v>
      </c>
      <c r="E93" s="1864">
        <v>1154.33</v>
      </c>
      <c r="F93" s="1890">
        <v>7.6669999999999998</v>
      </c>
    </row>
    <row r="94" spans="1:6" ht="15" customHeight="1" x14ac:dyDescent="0.25">
      <c r="A94" s="113" t="s">
        <v>1941</v>
      </c>
      <c r="B94" s="1864">
        <v>0</v>
      </c>
      <c r="C94" s="1864">
        <v>0</v>
      </c>
      <c r="D94" s="1864">
        <v>0</v>
      </c>
      <c r="E94" s="1864">
        <v>0</v>
      </c>
      <c r="F94" s="1864">
        <v>0</v>
      </c>
    </row>
    <row r="95" spans="1:6" ht="15" customHeight="1" x14ac:dyDescent="0.25">
      <c r="A95" s="113" t="s">
        <v>1942</v>
      </c>
      <c r="B95" s="1864">
        <v>108.128</v>
      </c>
      <c r="C95" s="1864">
        <v>75.356999999999999</v>
      </c>
      <c r="D95" s="1864">
        <v>0</v>
      </c>
      <c r="E95" s="1890">
        <v>75.356999999999999</v>
      </c>
      <c r="F95" s="1893">
        <v>32.771000000000001</v>
      </c>
    </row>
    <row r="96" spans="1:6" ht="15" customHeight="1" x14ac:dyDescent="0.25">
      <c r="A96" s="113" t="s">
        <v>1917</v>
      </c>
      <c r="B96" s="1864">
        <v>375.03</v>
      </c>
      <c r="C96" s="1864">
        <v>375.03</v>
      </c>
      <c r="D96" s="1864">
        <v>0</v>
      </c>
      <c r="E96" s="1864">
        <v>375.03</v>
      </c>
      <c r="F96" s="1864">
        <v>0</v>
      </c>
    </row>
    <row r="97" spans="1:6" ht="7" customHeight="1" thickBot="1" x14ac:dyDescent="0.3">
      <c r="A97" s="1655"/>
      <c r="B97" s="1655"/>
      <c r="C97" s="1655"/>
      <c r="D97" s="1655"/>
      <c r="E97" s="1655"/>
      <c r="F97" s="1655"/>
    </row>
    <row r="98" spans="1:6" ht="11" thickTop="1" x14ac:dyDescent="0.25">
      <c r="A98" s="1658" t="s">
        <v>1873</v>
      </c>
      <c r="B98" s="1658"/>
      <c r="C98" s="1658"/>
      <c r="D98" s="1658"/>
      <c r="E98" s="113"/>
      <c r="F98" s="31"/>
    </row>
    <row r="99" spans="1:6" ht="7" customHeight="1" x14ac:dyDescent="0.25">
      <c r="A99" s="1658"/>
      <c r="B99" s="1658"/>
      <c r="C99" s="1658"/>
      <c r="D99" s="1658"/>
      <c r="E99" s="113"/>
      <c r="F99" s="31"/>
    </row>
    <row r="100" spans="1:6" ht="10.5" x14ac:dyDescent="0.25">
      <c r="A100" s="1833" t="s">
        <v>304</v>
      </c>
      <c r="B100" s="1764"/>
      <c r="C100" s="1764"/>
      <c r="D100" s="1764"/>
      <c r="E100" s="1772"/>
      <c r="F100" s="1773"/>
    </row>
    <row r="101" spans="1:6" ht="30" customHeight="1" x14ac:dyDescent="0.2">
      <c r="A101" s="2872" t="s">
        <v>1896</v>
      </c>
      <c r="B101" s="2872"/>
      <c r="C101" s="2872"/>
      <c r="D101" s="2872"/>
      <c r="E101" s="2872"/>
      <c r="F101" s="2872"/>
    </row>
    <row r="102" spans="1:6" x14ac:dyDescent="0.2">
      <c r="A102" s="1767"/>
      <c r="B102" s="1889"/>
      <c r="C102" s="1767"/>
      <c r="D102" s="1767"/>
    </row>
    <row r="103" spans="1:6" x14ac:dyDescent="0.2">
      <c r="A103" s="1767"/>
      <c r="B103" s="1889"/>
      <c r="C103" s="1767"/>
      <c r="D103" s="1767"/>
    </row>
    <row r="104" spans="1:6" x14ac:dyDescent="0.2">
      <c r="A104" s="1767"/>
      <c r="B104" s="1889"/>
      <c r="C104" s="1767"/>
      <c r="D104" s="1767"/>
    </row>
    <row r="105" spans="1:6" x14ac:dyDescent="0.2">
      <c r="A105" s="1767"/>
      <c r="B105" s="1889"/>
      <c r="C105" s="1767"/>
      <c r="D105" s="1767"/>
    </row>
    <row r="106" spans="1:6" x14ac:dyDescent="0.2">
      <c r="A106" s="1767"/>
      <c r="B106" s="1889"/>
      <c r="C106" s="1767"/>
      <c r="D106" s="1767"/>
    </row>
    <row r="107" spans="1:6" x14ac:dyDescent="0.2">
      <c r="A107" s="1767"/>
      <c r="B107" s="1889"/>
      <c r="C107" s="1767"/>
      <c r="D107" s="1767"/>
    </row>
    <row r="108" spans="1:6" x14ac:dyDescent="0.2">
      <c r="A108" s="1767"/>
      <c r="B108" s="1889"/>
      <c r="C108" s="1767"/>
      <c r="D108" s="1767"/>
    </row>
    <row r="109" spans="1:6" x14ac:dyDescent="0.2">
      <c r="A109" s="1767"/>
      <c r="B109" s="1889"/>
      <c r="C109" s="1767"/>
      <c r="D109" s="1767"/>
    </row>
    <row r="110" spans="1:6" x14ac:dyDescent="0.2">
      <c r="A110" s="1767"/>
      <c r="B110" s="1889"/>
      <c r="C110" s="1767"/>
      <c r="D110" s="1767"/>
    </row>
    <row r="111" spans="1:6" x14ac:dyDescent="0.2">
      <c r="A111" s="1767"/>
      <c r="B111" s="1889"/>
      <c r="C111" s="1767"/>
      <c r="D111" s="1767"/>
    </row>
    <row r="112" spans="1:6" x14ac:dyDescent="0.2">
      <c r="A112" s="1767"/>
      <c r="B112" s="1889"/>
      <c r="C112" s="1767"/>
      <c r="D112" s="1767"/>
    </row>
    <row r="113" spans="1:4" x14ac:dyDescent="0.2">
      <c r="A113" s="1767"/>
      <c r="B113" s="1889"/>
      <c r="C113" s="1767"/>
      <c r="D113" s="1767"/>
    </row>
    <row r="114" spans="1:4" x14ac:dyDescent="0.2">
      <c r="A114" s="1767"/>
      <c r="B114" s="1889"/>
      <c r="C114" s="1767"/>
      <c r="D114" s="1767"/>
    </row>
    <row r="115" spans="1:4" x14ac:dyDescent="0.2">
      <c r="A115" s="1767"/>
      <c r="B115" s="1889"/>
      <c r="C115" s="1767"/>
      <c r="D115" s="1767"/>
    </row>
    <row r="116" spans="1:4" x14ac:dyDescent="0.2">
      <c r="A116" s="1767"/>
      <c r="B116" s="1889"/>
      <c r="C116" s="1767"/>
      <c r="D116" s="1767"/>
    </row>
    <row r="117" spans="1:4" x14ac:dyDescent="0.2">
      <c r="A117" s="1767"/>
      <c r="B117" s="1889"/>
      <c r="C117" s="1767"/>
      <c r="D117" s="1767"/>
    </row>
    <row r="118" spans="1:4" x14ac:dyDescent="0.2">
      <c r="A118" s="1767"/>
      <c r="B118" s="1889"/>
      <c r="C118" s="1767"/>
      <c r="D118" s="1767"/>
    </row>
    <row r="119" spans="1:4" x14ac:dyDescent="0.2">
      <c r="A119" s="1767"/>
      <c r="B119" s="1889"/>
      <c r="C119" s="1767"/>
      <c r="D119" s="1767"/>
    </row>
    <row r="120" spans="1:4" x14ac:dyDescent="0.2">
      <c r="A120" s="1767"/>
      <c r="B120" s="1889"/>
      <c r="C120" s="1767"/>
      <c r="D120" s="1767"/>
    </row>
    <row r="121" spans="1:4" x14ac:dyDescent="0.2">
      <c r="A121" s="1767"/>
      <c r="B121" s="1889"/>
      <c r="C121" s="1767"/>
      <c r="D121" s="1767"/>
    </row>
    <row r="122" spans="1:4" x14ac:dyDescent="0.2">
      <c r="A122" s="1767"/>
      <c r="B122" s="1889"/>
      <c r="C122" s="1767"/>
      <c r="D122" s="1767"/>
    </row>
    <row r="123" spans="1:4" x14ac:dyDescent="0.2">
      <c r="A123" s="1767"/>
      <c r="B123" s="1889"/>
      <c r="C123" s="1767"/>
      <c r="D123" s="1767"/>
    </row>
    <row r="124" spans="1:4" x14ac:dyDescent="0.2">
      <c r="A124" s="1767"/>
      <c r="B124" s="1889"/>
      <c r="C124" s="1767"/>
      <c r="D124" s="1767"/>
    </row>
    <row r="125" spans="1:4" x14ac:dyDescent="0.2">
      <c r="A125" s="1767"/>
      <c r="B125" s="1889"/>
      <c r="C125" s="1767"/>
      <c r="D125" s="1767"/>
    </row>
    <row r="126" spans="1:4" x14ac:dyDescent="0.2">
      <c r="A126" s="1767"/>
      <c r="B126" s="1889"/>
      <c r="C126" s="1767"/>
      <c r="D126" s="1767"/>
    </row>
    <row r="127" spans="1:4" x14ac:dyDescent="0.2">
      <c r="A127" s="1767"/>
      <c r="B127" s="1889"/>
      <c r="C127" s="1767"/>
      <c r="D127" s="1767"/>
    </row>
    <row r="128" spans="1:4" x14ac:dyDescent="0.2">
      <c r="A128" s="1767"/>
      <c r="B128" s="1889"/>
      <c r="C128" s="1767"/>
      <c r="D128" s="1767"/>
    </row>
    <row r="129" spans="1:4" x14ac:dyDescent="0.2">
      <c r="A129" s="1767"/>
      <c r="B129" s="1889"/>
      <c r="C129" s="1767"/>
      <c r="D129" s="1767"/>
    </row>
    <row r="130" spans="1:4" x14ac:dyDescent="0.2">
      <c r="A130" s="1767"/>
      <c r="B130" s="1889"/>
      <c r="C130" s="1767"/>
      <c r="D130" s="1767"/>
    </row>
    <row r="131" spans="1:4" x14ac:dyDescent="0.2">
      <c r="A131" s="1767"/>
      <c r="B131" s="1889"/>
      <c r="C131" s="1767"/>
      <c r="D131" s="1767"/>
    </row>
    <row r="132" spans="1:4" x14ac:dyDescent="0.2">
      <c r="A132" s="1767"/>
      <c r="B132" s="1889"/>
      <c r="C132" s="1767"/>
      <c r="D132" s="1767"/>
    </row>
    <row r="133" spans="1:4" x14ac:dyDescent="0.2">
      <c r="A133" s="1767"/>
      <c r="B133" s="1889"/>
      <c r="C133" s="1767"/>
      <c r="D133" s="1767"/>
    </row>
    <row r="134" spans="1:4" x14ac:dyDescent="0.2">
      <c r="A134" s="1767"/>
      <c r="B134" s="1889"/>
      <c r="C134" s="1767"/>
      <c r="D134" s="1767"/>
    </row>
    <row r="135" spans="1:4" x14ac:dyDescent="0.2">
      <c r="A135" s="1767"/>
      <c r="B135" s="1889"/>
      <c r="C135" s="1767"/>
      <c r="D135" s="1767"/>
    </row>
    <row r="136" spans="1:4" x14ac:dyDescent="0.2">
      <c r="A136" s="1767"/>
      <c r="B136" s="1889"/>
      <c r="C136" s="1767"/>
      <c r="D136" s="1767"/>
    </row>
    <row r="137" spans="1:4" x14ac:dyDescent="0.2">
      <c r="A137" s="1767"/>
      <c r="B137" s="1889"/>
      <c r="C137" s="1767"/>
      <c r="D137" s="1767"/>
    </row>
    <row r="138" spans="1:4" x14ac:dyDescent="0.2">
      <c r="A138" s="1767"/>
      <c r="B138" s="1889"/>
      <c r="C138" s="1767"/>
      <c r="D138" s="1767"/>
    </row>
    <row r="139" spans="1:4" x14ac:dyDescent="0.2">
      <c r="A139" s="1767"/>
      <c r="B139" s="1889"/>
      <c r="C139" s="1767"/>
      <c r="D139" s="1767"/>
    </row>
    <row r="140" spans="1:4" x14ac:dyDescent="0.2">
      <c r="A140" s="1767"/>
      <c r="B140" s="1889"/>
      <c r="C140" s="1767"/>
      <c r="D140" s="1767"/>
    </row>
    <row r="141" spans="1:4" x14ac:dyDescent="0.2">
      <c r="A141" s="1767"/>
      <c r="B141" s="1889"/>
      <c r="C141" s="1767"/>
      <c r="D141" s="1767"/>
    </row>
    <row r="142" spans="1:4" x14ac:dyDescent="0.2">
      <c r="A142" s="1767"/>
      <c r="B142" s="1889"/>
      <c r="C142" s="1767"/>
      <c r="D142" s="1767"/>
    </row>
    <row r="143" spans="1:4" x14ac:dyDescent="0.2">
      <c r="A143" s="1767"/>
      <c r="B143" s="1889"/>
      <c r="C143" s="1767"/>
      <c r="D143" s="1767"/>
    </row>
    <row r="144" spans="1:4" x14ac:dyDescent="0.2">
      <c r="A144" s="1767"/>
      <c r="B144" s="1889"/>
      <c r="C144" s="1767"/>
      <c r="D144" s="1767"/>
    </row>
    <row r="145" spans="1:4" x14ac:dyDescent="0.2">
      <c r="A145" s="1767"/>
      <c r="B145" s="1889"/>
      <c r="C145" s="1767"/>
      <c r="D145" s="1767"/>
    </row>
    <row r="146" spans="1:4" x14ac:dyDescent="0.2">
      <c r="A146" s="1767"/>
      <c r="B146" s="1889"/>
      <c r="C146" s="1767"/>
      <c r="D146" s="1767"/>
    </row>
    <row r="147" spans="1:4" x14ac:dyDescent="0.2">
      <c r="A147" s="1767"/>
      <c r="B147" s="1889"/>
      <c r="C147" s="1767"/>
      <c r="D147" s="1767"/>
    </row>
    <row r="148" spans="1:4" x14ac:dyDescent="0.2">
      <c r="A148" s="1767"/>
      <c r="B148" s="1889"/>
      <c r="C148" s="1767"/>
      <c r="D148" s="1767"/>
    </row>
    <row r="149" spans="1:4" x14ac:dyDescent="0.2">
      <c r="A149" s="1767"/>
      <c r="B149" s="1889"/>
      <c r="C149" s="1767"/>
      <c r="D149" s="1767"/>
    </row>
    <row r="150" spans="1:4" x14ac:dyDescent="0.2">
      <c r="A150" s="1767"/>
      <c r="B150" s="1889"/>
      <c r="C150" s="1767"/>
      <c r="D150" s="1767"/>
    </row>
    <row r="151" spans="1:4" x14ac:dyDescent="0.2">
      <c r="A151" s="1767"/>
      <c r="B151" s="1889"/>
      <c r="C151" s="1767"/>
      <c r="D151" s="1767"/>
    </row>
    <row r="152" spans="1:4" x14ac:dyDescent="0.2">
      <c r="A152" s="1767"/>
      <c r="B152" s="1889"/>
      <c r="C152" s="1767"/>
      <c r="D152" s="1767"/>
    </row>
    <row r="153" spans="1:4" x14ac:dyDescent="0.2">
      <c r="A153" s="1767"/>
      <c r="B153" s="1889"/>
      <c r="C153" s="1767"/>
      <c r="D153" s="1767"/>
    </row>
    <row r="154" spans="1:4" x14ac:dyDescent="0.2">
      <c r="A154" s="1767"/>
      <c r="B154" s="1889"/>
      <c r="C154" s="1767"/>
      <c r="D154" s="1767"/>
    </row>
    <row r="155" spans="1:4" x14ac:dyDescent="0.2">
      <c r="A155" s="1767"/>
      <c r="B155" s="1889"/>
      <c r="C155" s="1767"/>
      <c r="D155" s="1767"/>
    </row>
    <row r="156" spans="1:4" x14ac:dyDescent="0.2">
      <c r="A156" s="1767"/>
      <c r="B156" s="1889"/>
      <c r="C156" s="1767"/>
      <c r="D156" s="1767"/>
    </row>
    <row r="157" spans="1:4" x14ac:dyDescent="0.2">
      <c r="A157" s="1767"/>
      <c r="B157" s="1889"/>
      <c r="C157" s="1767"/>
      <c r="D157" s="1767"/>
    </row>
    <row r="158" spans="1:4" x14ac:dyDescent="0.2">
      <c r="A158" s="1767"/>
      <c r="B158" s="1889"/>
      <c r="C158" s="1767"/>
      <c r="D158" s="1767"/>
    </row>
    <row r="159" spans="1:4" x14ac:dyDescent="0.2">
      <c r="A159" s="1767"/>
      <c r="B159" s="1889"/>
      <c r="C159" s="1767"/>
      <c r="D159" s="1767"/>
    </row>
    <row r="160" spans="1:4" x14ac:dyDescent="0.2">
      <c r="A160" s="1767"/>
      <c r="B160" s="1889"/>
      <c r="C160" s="1767"/>
      <c r="D160" s="1767"/>
    </row>
    <row r="161" spans="1:4" x14ac:dyDescent="0.2">
      <c r="A161" s="1767"/>
      <c r="B161" s="1889"/>
      <c r="C161" s="1767"/>
      <c r="D161" s="1767"/>
    </row>
    <row r="162" spans="1:4" x14ac:dyDescent="0.2">
      <c r="A162" s="1767"/>
      <c r="B162" s="1889"/>
      <c r="C162" s="1767"/>
      <c r="D162" s="1767"/>
    </row>
    <row r="163" spans="1:4" x14ac:dyDescent="0.2">
      <c r="A163" s="1767"/>
      <c r="B163" s="1889"/>
      <c r="C163" s="1767"/>
      <c r="D163" s="1767"/>
    </row>
    <row r="164" spans="1:4" x14ac:dyDescent="0.2">
      <c r="A164" s="1767"/>
      <c r="B164" s="1889"/>
      <c r="C164" s="1767"/>
      <c r="D164" s="1767"/>
    </row>
    <row r="165" spans="1:4" x14ac:dyDescent="0.2">
      <c r="A165" s="1767"/>
      <c r="B165" s="1889"/>
      <c r="C165" s="1767"/>
      <c r="D165" s="1767"/>
    </row>
    <row r="166" spans="1:4" x14ac:dyDescent="0.2">
      <c r="A166" s="1767"/>
      <c r="B166" s="1889"/>
      <c r="C166" s="1767"/>
      <c r="D166" s="1767"/>
    </row>
    <row r="167" spans="1:4" x14ac:dyDescent="0.2">
      <c r="A167" s="1767"/>
      <c r="B167" s="1889"/>
      <c r="C167" s="1767"/>
      <c r="D167" s="1767"/>
    </row>
    <row r="168" spans="1:4" x14ac:dyDescent="0.2">
      <c r="A168" s="1767"/>
      <c r="B168" s="1889"/>
      <c r="C168" s="1767"/>
      <c r="D168" s="1767"/>
    </row>
    <row r="169" spans="1:4" x14ac:dyDescent="0.2">
      <c r="A169" s="1767"/>
      <c r="B169" s="1889"/>
      <c r="C169" s="1767"/>
      <c r="D169" s="1767"/>
    </row>
    <row r="170" spans="1:4" x14ac:dyDescent="0.2">
      <c r="A170" s="1767"/>
      <c r="B170" s="1889"/>
      <c r="C170" s="1767"/>
      <c r="D170" s="1767"/>
    </row>
    <row r="171" spans="1:4" x14ac:dyDescent="0.2">
      <c r="A171" s="1767"/>
      <c r="B171" s="1889"/>
      <c r="C171" s="1767"/>
      <c r="D171" s="1767"/>
    </row>
    <row r="172" spans="1:4" x14ac:dyDescent="0.2">
      <c r="A172" s="1767"/>
      <c r="B172" s="1889"/>
      <c r="C172" s="1767"/>
      <c r="D172" s="1767"/>
    </row>
    <row r="173" spans="1:4" x14ac:dyDescent="0.2">
      <c r="A173" s="1767"/>
      <c r="B173" s="1889"/>
      <c r="C173" s="1767"/>
      <c r="D173" s="1767"/>
    </row>
    <row r="174" spans="1:4" x14ac:dyDescent="0.2">
      <c r="A174" s="1767"/>
      <c r="B174" s="1889"/>
      <c r="C174" s="1767"/>
      <c r="D174" s="1767"/>
    </row>
    <row r="175" spans="1:4" x14ac:dyDescent="0.2">
      <c r="A175" s="1767"/>
      <c r="B175" s="1889"/>
      <c r="C175" s="1767"/>
      <c r="D175" s="1767"/>
    </row>
    <row r="176" spans="1:4" x14ac:dyDescent="0.2">
      <c r="A176" s="1767"/>
      <c r="B176" s="1889"/>
      <c r="C176" s="1767"/>
      <c r="D176" s="1767"/>
    </row>
    <row r="177" spans="1:4" x14ac:dyDescent="0.2">
      <c r="A177" s="1767"/>
      <c r="B177" s="1889"/>
      <c r="C177" s="1767"/>
      <c r="D177" s="1767"/>
    </row>
    <row r="178" spans="1:4" x14ac:dyDescent="0.2">
      <c r="A178" s="1767"/>
      <c r="B178" s="1889"/>
      <c r="C178" s="1767"/>
      <c r="D178" s="1767"/>
    </row>
    <row r="179" spans="1:4" x14ac:dyDescent="0.2">
      <c r="A179" s="1767"/>
      <c r="B179" s="1889"/>
      <c r="C179" s="1767"/>
      <c r="D179" s="1767"/>
    </row>
    <row r="180" spans="1:4" x14ac:dyDescent="0.2">
      <c r="A180" s="1767"/>
      <c r="B180" s="1889"/>
      <c r="C180" s="1767"/>
      <c r="D180" s="1767"/>
    </row>
    <row r="181" spans="1:4" x14ac:dyDescent="0.2">
      <c r="A181" s="1767"/>
      <c r="B181" s="1889"/>
      <c r="C181" s="1767"/>
      <c r="D181" s="1767"/>
    </row>
    <row r="182" spans="1:4" x14ac:dyDescent="0.2">
      <c r="A182" s="1767"/>
      <c r="B182" s="1889"/>
      <c r="C182" s="1767"/>
      <c r="D182" s="1767"/>
    </row>
    <row r="183" spans="1:4" x14ac:dyDescent="0.2">
      <c r="A183" s="1767"/>
      <c r="B183" s="1889"/>
      <c r="C183" s="1767"/>
      <c r="D183" s="1767"/>
    </row>
    <row r="184" spans="1:4" x14ac:dyDescent="0.2">
      <c r="A184" s="1767"/>
      <c r="B184" s="1889"/>
      <c r="C184" s="1767"/>
      <c r="D184" s="1767"/>
    </row>
    <row r="185" spans="1:4" x14ac:dyDescent="0.2">
      <c r="A185" s="1767"/>
      <c r="B185" s="1889"/>
      <c r="C185" s="1767"/>
      <c r="D185" s="1767"/>
    </row>
    <row r="186" spans="1:4" x14ac:dyDescent="0.2">
      <c r="A186" s="1767"/>
      <c r="B186" s="1889"/>
      <c r="C186" s="1767"/>
      <c r="D186" s="1767"/>
    </row>
    <row r="187" spans="1:4" x14ac:dyDescent="0.2">
      <c r="A187" s="1767"/>
      <c r="B187" s="1889"/>
      <c r="C187" s="1767"/>
      <c r="D187" s="1767"/>
    </row>
    <row r="188" spans="1:4" x14ac:dyDescent="0.2">
      <c r="A188" s="1767"/>
      <c r="B188" s="1889"/>
      <c r="C188" s="1767"/>
      <c r="D188" s="1767"/>
    </row>
    <row r="189" spans="1:4" x14ac:dyDescent="0.2">
      <c r="A189" s="1767"/>
      <c r="B189" s="1889"/>
      <c r="C189" s="1767"/>
      <c r="D189" s="1767"/>
    </row>
    <row r="190" spans="1:4" x14ac:dyDescent="0.2">
      <c r="A190" s="1767"/>
      <c r="B190" s="1889"/>
      <c r="C190" s="1767"/>
      <c r="D190" s="1767"/>
    </row>
    <row r="191" spans="1:4" x14ac:dyDescent="0.2">
      <c r="A191" s="1767"/>
      <c r="B191" s="1889"/>
      <c r="C191" s="1767"/>
      <c r="D191" s="1767"/>
    </row>
    <row r="192" spans="1:4" x14ac:dyDescent="0.2">
      <c r="A192" s="1767"/>
      <c r="B192" s="1889"/>
      <c r="C192" s="1767"/>
      <c r="D192" s="1767"/>
    </row>
    <row r="193" spans="1:4" x14ac:dyDescent="0.2">
      <c r="A193" s="1767"/>
      <c r="B193" s="1889"/>
      <c r="C193" s="1767"/>
      <c r="D193" s="1767"/>
    </row>
    <row r="194" spans="1:4" x14ac:dyDescent="0.2">
      <c r="A194" s="1767"/>
      <c r="B194" s="1889"/>
      <c r="C194" s="1767"/>
      <c r="D194" s="1767"/>
    </row>
    <row r="195" spans="1:4" x14ac:dyDescent="0.2">
      <c r="A195" s="1767"/>
      <c r="B195" s="1889"/>
      <c r="C195" s="1767"/>
      <c r="D195" s="1767"/>
    </row>
    <row r="196" spans="1:4" x14ac:dyDescent="0.2">
      <c r="A196" s="1767"/>
      <c r="B196" s="1889"/>
      <c r="C196" s="1767"/>
      <c r="D196" s="1767"/>
    </row>
    <row r="197" spans="1:4" x14ac:dyDescent="0.2">
      <c r="A197" s="1767"/>
      <c r="B197" s="1889"/>
      <c r="C197" s="1767"/>
      <c r="D197" s="1767"/>
    </row>
    <row r="198" spans="1:4" x14ac:dyDescent="0.2">
      <c r="A198" s="1767"/>
      <c r="B198" s="1889"/>
      <c r="C198" s="1767"/>
      <c r="D198" s="1767"/>
    </row>
    <row r="199" spans="1:4" x14ac:dyDescent="0.2">
      <c r="A199" s="1767"/>
      <c r="B199" s="1889"/>
      <c r="C199" s="1767"/>
      <c r="D199" s="1767"/>
    </row>
    <row r="200" spans="1:4" x14ac:dyDescent="0.2">
      <c r="A200" s="1767"/>
      <c r="B200" s="1889"/>
      <c r="C200" s="1767"/>
      <c r="D200" s="1767"/>
    </row>
    <row r="201" spans="1:4" x14ac:dyDescent="0.2">
      <c r="A201" s="1767"/>
      <c r="B201" s="1889"/>
      <c r="C201" s="1767"/>
      <c r="D201" s="1767"/>
    </row>
    <row r="202" spans="1:4" x14ac:dyDescent="0.2">
      <c r="A202" s="1767"/>
      <c r="B202" s="1889"/>
      <c r="C202" s="1767"/>
      <c r="D202" s="1767"/>
    </row>
    <row r="203" spans="1:4" x14ac:dyDescent="0.2">
      <c r="A203" s="1767"/>
      <c r="B203" s="1889"/>
      <c r="C203" s="1767"/>
      <c r="D203" s="1767"/>
    </row>
    <row r="204" spans="1:4" x14ac:dyDescent="0.2">
      <c r="A204" s="1767"/>
      <c r="B204" s="1889"/>
      <c r="C204" s="1767"/>
      <c r="D204" s="1767"/>
    </row>
    <row r="205" spans="1:4" x14ac:dyDescent="0.2">
      <c r="A205" s="1767"/>
      <c r="B205" s="1889"/>
      <c r="C205" s="1767"/>
      <c r="D205" s="1767"/>
    </row>
    <row r="206" spans="1:4" x14ac:dyDescent="0.2">
      <c r="A206" s="1767"/>
      <c r="B206" s="1889"/>
      <c r="C206" s="1767"/>
      <c r="D206" s="1767"/>
    </row>
    <row r="207" spans="1:4" x14ac:dyDescent="0.2">
      <c r="A207" s="1767"/>
      <c r="B207" s="1889"/>
      <c r="C207" s="1767"/>
      <c r="D207" s="1767"/>
    </row>
    <row r="208" spans="1:4" x14ac:dyDescent="0.2">
      <c r="A208" s="1767"/>
      <c r="B208" s="1889"/>
      <c r="C208" s="1767"/>
      <c r="D208" s="1767"/>
    </row>
    <row r="209" spans="1:4" x14ac:dyDescent="0.2">
      <c r="A209" s="1767"/>
      <c r="B209" s="1889"/>
      <c r="C209" s="1767"/>
      <c r="D209" s="1767"/>
    </row>
    <row r="210" spans="1:4" x14ac:dyDescent="0.2">
      <c r="A210" s="1767"/>
      <c r="B210" s="1889"/>
      <c r="C210" s="1767"/>
      <c r="D210" s="1767"/>
    </row>
    <row r="211" spans="1:4" x14ac:dyDescent="0.2">
      <c r="A211" s="1767"/>
      <c r="B211" s="1889"/>
      <c r="C211" s="1767"/>
      <c r="D211" s="1767"/>
    </row>
    <row r="212" spans="1:4" x14ac:dyDescent="0.2">
      <c r="A212" s="1767"/>
      <c r="B212" s="1889"/>
      <c r="C212" s="1767"/>
      <c r="D212" s="1767"/>
    </row>
    <row r="213" spans="1:4" x14ac:dyDescent="0.2">
      <c r="A213" s="1767"/>
      <c r="B213" s="1889"/>
      <c r="C213" s="1767"/>
      <c r="D213" s="1767"/>
    </row>
    <row r="214" spans="1:4" x14ac:dyDescent="0.2">
      <c r="A214" s="1767"/>
      <c r="B214" s="1889"/>
      <c r="C214" s="1767"/>
      <c r="D214" s="1767"/>
    </row>
    <row r="215" spans="1:4" x14ac:dyDescent="0.2">
      <c r="A215" s="1767"/>
      <c r="B215" s="1889"/>
      <c r="C215" s="1767"/>
      <c r="D215" s="1767"/>
    </row>
    <row r="216" spans="1:4" x14ac:dyDescent="0.2">
      <c r="A216" s="1767"/>
      <c r="B216" s="1889"/>
      <c r="C216" s="1767"/>
      <c r="D216" s="1767"/>
    </row>
    <row r="217" spans="1:4" x14ac:dyDescent="0.2">
      <c r="A217" s="1767"/>
      <c r="B217" s="1889"/>
      <c r="C217" s="1767"/>
      <c r="D217" s="1767"/>
    </row>
    <row r="218" spans="1:4" x14ac:dyDescent="0.2">
      <c r="A218" s="1767"/>
      <c r="B218" s="1889"/>
      <c r="C218" s="1767"/>
      <c r="D218" s="1767"/>
    </row>
    <row r="219" spans="1:4" x14ac:dyDescent="0.2">
      <c r="A219" s="1767"/>
      <c r="B219" s="1889"/>
      <c r="C219" s="1767"/>
      <c r="D219" s="1767"/>
    </row>
    <row r="220" spans="1:4" x14ac:dyDescent="0.2">
      <c r="A220" s="1767"/>
      <c r="B220" s="1889"/>
      <c r="C220" s="1767"/>
      <c r="D220" s="1767"/>
    </row>
    <row r="221" spans="1:4" x14ac:dyDescent="0.2">
      <c r="A221" s="1767"/>
      <c r="B221" s="1889"/>
      <c r="C221" s="1767"/>
      <c r="D221" s="1767"/>
    </row>
    <row r="222" spans="1:4" x14ac:dyDescent="0.2">
      <c r="A222" s="1767"/>
      <c r="B222" s="1889"/>
      <c r="C222" s="1767"/>
      <c r="D222" s="1767"/>
    </row>
    <row r="223" spans="1:4" x14ac:dyDescent="0.2">
      <c r="A223" s="1767"/>
      <c r="B223" s="1889"/>
      <c r="C223" s="1767"/>
      <c r="D223" s="1767"/>
    </row>
    <row r="224" spans="1:4" x14ac:dyDescent="0.2">
      <c r="A224" s="1767"/>
      <c r="B224" s="1889"/>
      <c r="C224" s="1767"/>
      <c r="D224" s="1767"/>
    </row>
    <row r="225" spans="1:4" x14ac:dyDescent="0.2">
      <c r="A225" s="1767"/>
      <c r="B225" s="1889"/>
      <c r="C225" s="1767"/>
      <c r="D225" s="1767"/>
    </row>
    <row r="226" spans="1:4" x14ac:dyDescent="0.2">
      <c r="A226" s="1767"/>
      <c r="B226" s="1889"/>
      <c r="C226" s="1767"/>
      <c r="D226" s="1767"/>
    </row>
    <row r="227" spans="1:4" x14ac:dyDescent="0.2">
      <c r="A227" s="1767"/>
      <c r="B227" s="1889"/>
      <c r="C227" s="1767"/>
      <c r="D227" s="1767"/>
    </row>
    <row r="228" spans="1:4" x14ac:dyDescent="0.2">
      <c r="A228" s="1767"/>
      <c r="B228" s="1889"/>
      <c r="C228" s="1767"/>
      <c r="D228" s="1767"/>
    </row>
    <row r="229" spans="1:4" x14ac:dyDescent="0.2">
      <c r="A229" s="1767"/>
      <c r="B229" s="1889"/>
      <c r="C229" s="1767"/>
      <c r="D229" s="1767"/>
    </row>
    <row r="230" spans="1:4" x14ac:dyDescent="0.2">
      <c r="A230" s="1767"/>
      <c r="B230" s="1889"/>
      <c r="C230" s="1767"/>
      <c r="D230" s="1767"/>
    </row>
    <row r="231" spans="1:4" x14ac:dyDescent="0.2">
      <c r="A231" s="1767"/>
      <c r="B231" s="1889"/>
      <c r="C231" s="1767"/>
      <c r="D231" s="1767"/>
    </row>
    <row r="232" spans="1:4" x14ac:dyDescent="0.2">
      <c r="A232" s="1767"/>
      <c r="B232" s="1889"/>
      <c r="C232" s="1767"/>
      <c r="D232" s="1767"/>
    </row>
    <row r="233" spans="1:4" x14ac:dyDescent="0.2">
      <c r="A233" s="1767"/>
      <c r="B233" s="1889"/>
      <c r="C233" s="1767"/>
      <c r="D233" s="1767"/>
    </row>
    <row r="234" spans="1:4" x14ac:dyDescent="0.2">
      <c r="A234" s="1767"/>
      <c r="B234" s="1889"/>
      <c r="C234" s="1767"/>
      <c r="D234" s="1767"/>
    </row>
    <row r="235" spans="1:4" x14ac:dyDescent="0.2">
      <c r="A235" s="1767"/>
      <c r="B235" s="1889"/>
      <c r="C235" s="1767"/>
      <c r="D235" s="1767"/>
    </row>
    <row r="236" spans="1:4" x14ac:dyDescent="0.2">
      <c r="A236" s="1767"/>
      <c r="B236" s="1889"/>
      <c r="C236" s="1767"/>
      <c r="D236" s="1767"/>
    </row>
    <row r="237" spans="1:4" x14ac:dyDescent="0.2">
      <c r="A237" s="1767"/>
      <c r="B237" s="1889"/>
      <c r="C237" s="1767"/>
      <c r="D237" s="1767"/>
    </row>
    <row r="238" spans="1:4" x14ac:dyDescent="0.2">
      <c r="A238" s="1767"/>
      <c r="B238" s="1889"/>
      <c r="C238" s="1767"/>
      <c r="D238" s="1767"/>
    </row>
    <row r="239" spans="1:4" x14ac:dyDescent="0.2">
      <c r="A239" s="1767"/>
      <c r="B239" s="1889"/>
      <c r="C239" s="1767"/>
      <c r="D239" s="1767"/>
    </row>
    <row r="240" spans="1:4" x14ac:dyDescent="0.2">
      <c r="A240" s="1767"/>
      <c r="B240" s="1889"/>
      <c r="C240" s="1767"/>
      <c r="D240" s="1767"/>
    </row>
    <row r="241" spans="1:4" x14ac:dyDescent="0.2">
      <c r="A241" s="1767"/>
      <c r="B241" s="1889"/>
      <c r="C241" s="1767"/>
      <c r="D241" s="1767"/>
    </row>
    <row r="242" spans="1:4" x14ac:dyDescent="0.2">
      <c r="A242" s="1767"/>
      <c r="B242" s="1889"/>
      <c r="C242" s="1767"/>
      <c r="D242" s="1767"/>
    </row>
    <row r="243" spans="1:4" x14ac:dyDescent="0.2">
      <c r="A243" s="1767"/>
      <c r="B243" s="1889"/>
      <c r="C243" s="1767"/>
      <c r="D243" s="1767"/>
    </row>
    <row r="244" spans="1:4" x14ac:dyDescent="0.2">
      <c r="A244" s="1767"/>
      <c r="B244" s="1889"/>
      <c r="C244" s="1767"/>
      <c r="D244" s="1767"/>
    </row>
    <row r="245" spans="1:4" x14ac:dyDescent="0.2">
      <c r="A245" s="1767"/>
      <c r="B245" s="1889"/>
      <c r="C245" s="1767"/>
      <c r="D245" s="1767"/>
    </row>
    <row r="246" spans="1:4" x14ac:dyDescent="0.2">
      <c r="A246" s="1767"/>
      <c r="B246" s="1889"/>
      <c r="C246" s="1767"/>
      <c r="D246" s="1767"/>
    </row>
    <row r="247" spans="1:4" x14ac:dyDescent="0.2">
      <c r="A247" s="1767"/>
      <c r="B247" s="1889"/>
      <c r="C247" s="1767"/>
      <c r="D247" s="1767"/>
    </row>
    <row r="248" spans="1:4" x14ac:dyDescent="0.2">
      <c r="A248" s="1767"/>
      <c r="B248" s="1889"/>
      <c r="C248" s="1767"/>
      <c r="D248" s="1767"/>
    </row>
    <row r="249" spans="1:4" x14ac:dyDescent="0.2">
      <c r="A249" s="1767"/>
      <c r="B249" s="1889"/>
      <c r="C249" s="1767"/>
      <c r="D249" s="1767"/>
    </row>
    <row r="250" spans="1:4" x14ac:dyDescent="0.2">
      <c r="A250" s="1767"/>
      <c r="B250" s="1889"/>
      <c r="C250" s="1767"/>
      <c r="D250" s="1767"/>
    </row>
    <row r="251" spans="1:4" x14ac:dyDescent="0.2">
      <c r="A251" s="1767"/>
      <c r="B251" s="1889"/>
      <c r="C251" s="1767"/>
      <c r="D251" s="1767"/>
    </row>
    <row r="252" spans="1:4" x14ac:dyDescent="0.2">
      <c r="A252" s="1767"/>
      <c r="B252" s="1889"/>
      <c r="C252" s="1767"/>
      <c r="D252" s="1767"/>
    </row>
    <row r="253" spans="1:4" x14ac:dyDescent="0.2">
      <c r="A253" s="1767"/>
      <c r="B253" s="1889"/>
      <c r="C253" s="1767"/>
      <c r="D253" s="1767"/>
    </row>
    <row r="254" spans="1:4" x14ac:dyDescent="0.2">
      <c r="A254" s="1767"/>
      <c r="B254" s="1889"/>
      <c r="C254" s="1767"/>
      <c r="D254" s="1767"/>
    </row>
    <row r="255" spans="1:4" x14ac:dyDescent="0.2">
      <c r="A255" s="1767"/>
      <c r="B255" s="1889"/>
      <c r="C255" s="1767"/>
      <c r="D255" s="1767"/>
    </row>
    <row r="256" spans="1:4" x14ac:dyDescent="0.2">
      <c r="A256" s="1767"/>
      <c r="B256" s="1889"/>
      <c r="C256" s="1767"/>
      <c r="D256" s="1767"/>
    </row>
    <row r="257" spans="1:4" x14ac:dyDescent="0.2">
      <c r="A257" s="1767"/>
      <c r="B257" s="1889"/>
      <c r="C257" s="1767"/>
      <c r="D257" s="1767"/>
    </row>
    <row r="258" spans="1:4" x14ac:dyDescent="0.2">
      <c r="A258" s="1767"/>
      <c r="B258" s="1889"/>
      <c r="C258" s="1767"/>
      <c r="D258" s="1767"/>
    </row>
    <row r="259" spans="1:4" x14ac:dyDescent="0.2">
      <c r="A259" s="1767"/>
      <c r="B259" s="1889"/>
      <c r="C259" s="1767"/>
      <c r="D259" s="1767"/>
    </row>
    <row r="260" spans="1:4" x14ac:dyDescent="0.2">
      <c r="A260" s="1767"/>
      <c r="B260" s="1889"/>
      <c r="C260" s="1767"/>
      <c r="D260" s="1767"/>
    </row>
    <row r="261" spans="1:4" x14ac:dyDescent="0.2">
      <c r="A261" s="1767"/>
      <c r="B261" s="1889"/>
      <c r="C261" s="1767"/>
      <c r="D261" s="1767"/>
    </row>
    <row r="262" spans="1:4" x14ac:dyDescent="0.2">
      <c r="A262" s="1767"/>
      <c r="B262" s="1889"/>
      <c r="C262" s="1767"/>
      <c r="D262" s="1767"/>
    </row>
    <row r="263" spans="1:4" x14ac:dyDescent="0.2">
      <c r="A263" s="1767"/>
      <c r="B263" s="1889"/>
      <c r="C263" s="1767"/>
      <c r="D263" s="1767"/>
    </row>
    <row r="264" spans="1:4" x14ac:dyDescent="0.2">
      <c r="A264" s="1767"/>
      <c r="B264" s="1889"/>
      <c r="C264" s="1767"/>
      <c r="D264" s="1767"/>
    </row>
    <row r="265" spans="1:4" x14ac:dyDescent="0.2">
      <c r="A265" s="1767"/>
      <c r="B265" s="1889"/>
      <c r="C265" s="1767"/>
      <c r="D265" s="1767"/>
    </row>
    <row r="266" spans="1:4" x14ac:dyDescent="0.2">
      <c r="A266" s="1767"/>
      <c r="B266" s="1889"/>
      <c r="C266" s="1767"/>
      <c r="D266" s="1767"/>
    </row>
    <row r="267" spans="1:4" x14ac:dyDescent="0.2">
      <c r="A267" s="1767"/>
      <c r="B267" s="1889"/>
      <c r="C267" s="1767"/>
      <c r="D267" s="1767"/>
    </row>
    <row r="268" spans="1:4" x14ac:dyDescent="0.2">
      <c r="A268" s="1767"/>
      <c r="B268" s="1889"/>
      <c r="C268" s="1767"/>
      <c r="D268" s="1767"/>
    </row>
    <row r="269" spans="1:4" x14ac:dyDescent="0.2">
      <c r="A269" s="1767"/>
      <c r="B269" s="1889"/>
      <c r="C269" s="1767"/>
      <c r="D269" s="1767"/>
    </row>
    <row r="270" spans="1:4" x14ac:dyDescent="0.2">
      <c r="A270" s="1767"/>
      <c r="B270" s="1889"/>
      <c r="C270" s="1767"/>
      <c r="D270" s="1767"/>
    </row>
    <row r="271" spans="1:4" x14ac:dyDescent="0.2">
      <c r="A271" s="1767"/>
      <c r="B271" s="1889"/>
      <c r="C271" s="1767"/>
      <c r="D271" s="1767"/>
    </row>
    <row r="272" spans="1:4" x14ac:dyDescent="0.2">
      <c r="A272" s="1767"/>
      <c r="B272" s="1889"/>
      <c r="C272" s="1767"/>
      <c r="D272" s="1767"/>
    </row>
    <row r="273" spans="1:4" x14ac:dyDescent="0.2">
      <c r="A273" s="1767"/>
      <c r="B273" s="1889"/>
      <c r="C273" s="1767"/>
      <c r="D273" s="1767"/>
    </row>
    <row r="274" spans="1:4" x14ac:dyDescent="0.2">
      <c r="A274" s="1767"/>
      <c r="B274" s="1889"/>
      <c r="C274" s="1767"/>
      <c r="D274" s="1767"/>
    </row>
    <row r="275" spans="1:4" x14ac:dyDescent="0.2">
      <c r="A275" s="1767"/>
      <c r="B275" s="1889"/>
      <c r="C275" s="1767"/>
      <c r="D275" s="1767"/>
    </row>
    <row r="276" spans="1:4" x14ac:dyDescent="0.2">
      <c r="A276" s="1767"/>
      <c r="B276" s="1889"/>
      <c r="C276" s="1767"/>
      <c r="D276" s="1767"/>
    </row>
    <row r="277" spans="1:4" x14ac:dyDescent="0.2">
      <c r="A277" s="1767"/>
      <c r="B277" s="1889"/>
      <c r="C277" s="1767"/>
      <c r="D277" s="1767"/>
    </row>
    <row r="278" spans="1:4" x14ac:dyDescent="0.2">
      <c r="A278" s="1767"/>
      <c r="B278" s="1889"/>
      <c r="C278" s="1767"/>
      <c r="D278" s="1767"/>
    </row>
    <row r="279" spans="1:4" x14ac:dyDescent="0.2">
      <c r="A279" s="1767"/>
      <c r="B279" s="1889"/>
      <c r="C279" s="1767"/>
      <c r="D279" s="1767"/>
    </row>
    <row r="280" spans="1:4" x14ac:dyDescent="0.2">
      <c r="A280" s="1767"/>
      <c r="B280" s="1889"/>
      <c r="C280" s="1767"/>
      <c r="D280" s="1767"/>
    </row>
    <row r="281" spans="1:4" x14ac:dyDescent="0.2">
      <c r="A281" s="1767"/>
      <c r="B281" s="1889"/>
      <c r="C281" s="1767"/>
      <c r="D281" s="1767"/>
    </row>
    <row r="282" spans="1:4" x14ac:dyDescent="0.2">
      <c r="A282" s="1767"/>
      <c r="B282" s="1889"/>
      <c r="C282" s="1767"/>
      <c r="D282" s="1767"/>
    </row>
    <row r="283" spans="1:4" x14ac:dyDescent="0.2">
      <c r="A283" s="1767"/>
      <c r="B283" s="1889"/>
      <c r="C283" s="1767"/>
      <c r="D283" s="1767"/>
    </row>
    <row r="284" spans="1:4" x14ac:dyDescent="0.2">
      <c r="A284" s="1767"/>
      <c r="B284" s="1889"/>
      <c r="C284" s="1767"/>
      <c r="D284" s="1767"/>
    </row>
    <row r="285" spans="1:4" x14ac:dyDescent="0.2">
      <c r="A285" s="1767"/>
      <c r="B285" s="1889"/>
      <c r="C285" s="1767"/>
      <c r="D285" s="1767"/>
    </row>
    <row r="286" spans="1:4" x14ac:dyDescent="0.2">
      <c r="A286" s="1767"/>
      <c r="B286" s="1889"/>
      <c r="C286" s="1767"/>
      <c r="D286" s="1767"/>
    </row>
    <row r="287" spans="1:4" x14ac:dyDescent="0.2">
      <c r="A287" s="1767"/>
      <c r="B287" s="1889"/>
      <c r="C287" s="1767"/>
      <c r="D287" s="1767"/>
    </row>
    <row r="288" spans="1:4" x14ac:dyDescent="0.2">
      <c r="A288" s="1767"/>
      <c r="B288" s="1889"/>
      <c r="C288" s="1767"/>
      <c r="D288" s="1767"/>
    </row>
    <row r="289" spans="1:4" x14ac:dyDescent="0.2">
      <c r="A289" s="1767"/>
      <c r="B289" s="1889"/>
      <c r="C289" s="1767"/>
      <c r="D289" s="1767"/>
    </row>
    <row r="290" spans="1:4" x14ac:dyDescent="0.2">
      <c r="A290" s="1767"/>
      <c r="B290" s="1889"/>
      <c r="C290" s="1767"/>
      <c r="D290" s="1767"/>
    </row>
    <row r="291" spans="1:4" x14ac:dyDescent="0.2">
      <c r="A291" s="1767"/>
      <c r="B291" s="1889"/>
      <c r="C291" s="1767"/>
      <c r="D291" s="1767"/>
    </row>
    <row r="292" spans="1:4" x14ac:dyDescent="0.2">
      <c r="A292" s="1767"/>
      <c r="B292" s="1889"/>
      <c r="C292" s="1767"/>
      <c r="D292" s="1767"/>
    </row>
    <row r="293" spans="1:4" x14ac:dyDescent="0.2">
      <c r="A293" s="1767"/>
      <c r="B293" s="1889"/>
      <c r="C293" s="1767"/>
      <c r="D293" s="1767"/>
    </row>
    <row r="294" spans="1:4" x14ac:dyDescent="0.2">
      <c r="A294" s="1767"/>
      <c r="B294" s="1889"/>
      <c r="C294" s="1767"/>
      <c r="D294" s="1767"/>
    </row>
    <row r="295" spans="1:4" x14ac:dyDescent="0.2">
      <c r="A295" s="1767"/>
      <c r="B295" s="1889"/>
      <c r="C295" s="1767"/>
      <c r="D295" s="1767"/>
    </row>
    <row r="296" spans="1:4" x14ac:dyDescent="0.2">
      <c r="A296" s="1767"/>
      <c r="B296" s="1889"/>
      <c r="C296" s="1767"/>
      <c r="D296" s="1767"/>
    </row>
    <row r="297" spans="1:4" x14ac:dyDescent="0.2">
      <c r="A297" s="1767"/>
      <c r="B297" s="1889"/>
      <c r="C297" s="1767"/>
      <c r="D297" s="1767"/>
    </row>
    <row r="298" spans="1:4" x14ac:dyDescent="0.2">
      <c r="A298" s="1767"/>
      <c r="B298" s="1889"/>
      <c r="C298" s="1767"/>
      <c r="D298" s="1767"/>
    </row>
    <row r="299" spans="1:4" x14ac:dyDescent="0.2">
      <c r="A299" s="1767"/>
      <c r="B299" s="1889"/>
      <c r="C299" s="1767"/>
      <c r="D299" s="1767"/>
    </row>
    <row r="300" spans="1:4" x14ac:dyDescent="0.2">
      <c r="A300" s="1767"/>
      <c r="B300" s="1889"/>
      <c r="C300" s="1767"/>
      <c r="D300" s="1767"/>
    </row>
    <row r="301" spans="1:4" x14ac:dyDescent="0.2">
      <c r="A301" s="1767"/>
      <c r="B301" s="1889"/>
      <c r="C301" s="1767"/>
      <c r="D301" s="1767"/>
    </row>
    <row r="302" spans="1:4" x14ac:dyDescent="0.2">
      <c r="A302" s="1767"/>
      <c r="B302" s="1889"/>
      <c r="C302" s="1767"/>
      <c r="D302" s="1767"/>
    </row>
    <row r="303" spans="1:4" x14ac:dyDescent="0.2">
      <c r="A303" s="1767"/>
      <c r="B303" s="1889"/>
      <c r="C303" s="1767"/>
      <c r="D303" s="1767"/>
    </row>
    <row r="304" spans="1:4" x14ac:dyDescent="0.2">
      <c r="A304" s="1767"/>
      <c r="B304" s="1889"/>
      <c r="C304" s="1767"/>
      <c r="D304" s="1767"/>
    </row>
    <row r="305" spans="1:4" x14ac:dyDescent="0.2">
      <c r="A305" s="1767"/>
      <c r="B305" s="1889"/>
      <c r="C305" s="1767"/>
      <c r="D305" s="1767"/>
    </row>
    <row r="306" spans="1:4" x14ac:dyDescent="0.2">
      <c r="A306" s="1767"/>
      <c r="B306" s="1889"/>
      <c r="C306" s="1767"/>
      <c r="D306" s="1767"/>
    </row>
    <row r="307" spans="1:4" x14ac:dyDescent="0.2">
      <c r="A307" s="1767"/>
      <c r="B307" s="1889"/>
      <c r="C307" s="1767"/>
      <c r="D307" s="1767"/>
    </row>
    <row r="308" spans="1:4" x14ac:dyDescent="0.2">
      <c r="A308" s="1767"/>
      <c r="B308" s="1889"/>
      <c r="C308" s="1767"/>
      <c r="D308" s="1767"/>
    </row>
    <row r="309" spans="1:4" x14ac:dyDescent="0.2">
      <c r="A309" s="1767"/>
      <c r="B309" s="1889"/>
      <c r="C309" s="1767"/>
      <c r="D309" s="1767"/>
    </row>
    <row r="310" spans="1:4" x14ac:dyDescent="0.2">
      <c r="A310" s="1767"/>
      <c r="B310" s="1889"/>
      <c r="C310" s="1767"/>
      <c r="D310" s="1767"/>
    </row>
    <row r="311" spans="1:4" x14ac:dyDescent="0.2">
      <c r="A311" s="1767"/>
      <c r="B311" s="1889"/>
      <c r="C311" s="1767"/>
      <c r="D311" s="1767"/>
    </row>
    <row r="312" spans="1:4" x14ac:dyDescent="0.2">
      <c r="A312" s="1767"/>
      <c r="B312" s="1889"/>
      <c r="C312" s="1767"/>
      <c r="D312" s="1767"/>
    </row>
    <row r="313" spans="1:4" x14ac:dyDescent="0.2">
      <c r="A313" s="1767"/>
      <c r="B313" s="1889"/>
      <c r="C313" s="1767"/>
      <c r="D313" s="1767"/>
    </row>
    <row r="314" spans="1:4" x14ac:dyDescent="0.2">
      <c r="A314" s="1767"/>
      <c r="B314" s="1889"/>
      <c r="C314" s="1767"/>
      <c r="D314" s="1767"/>
    </row>
    <row r="315" spans="1:4" x14ac:dyDescent="0.2">
      <c r="A315" s="1767"/>
      <c r="B315" s="1889"/>
      <c r="C315" s="1767"/>
      <c r="D315" s="1767"/>
    </row>
    <row r="316" spans="1:4" x14ac:dyDescent="0.2">
      <c r="A316" s="1767"/>
      <c r="B316" s="1889"/>
      <c r="C316" s="1767"/>
      <c r="D316" s="1767"/>
    </row>
    <row r="317" spans="1:4" x14ac:dyDescent="0.2">
      <c r="A317" s="1767"/>
      <c r="B317" s="1889"/>
      <c r="C317" s="1767"/>
      <c r="D317" s="1767"/>
    </row>
    <row r="318" spans="1:4" x14ac:dyDescent="0.2">
      <c r="A318" s="1767"/>
      <c r="B318" s="1889"/>
      <c r="C318" s="1767"/>
      <c r="D318" s="1767"/>
    </row>
    <row r="319" spans="1:4" x14ac:dyDescent="0.2">
      <c r="A319" s="1767"/>
      <c r="B319" s="1889"/>
      <c r="C319" s="1767"/>
      <c r="D319" s="1767"/>
    </row>
    <row r="320" spans="1:4" x14ac:dyDescent="0.2">
      <c r="A320" s="1767"/>
      <c r="B320" s="1889"/>
      <c r="C320" s="1767"/>
      <c r="D320" s="1767"/>
    </row>
    <row r="321" spans="1:4" x14ac:dyDescent="0.2">
      <c r="A321" s="1767"/>
      <c r="B321" s="1889"/>
      <c r="C321" s="1767"/>
      <c r="D321" s="1767"/>
    </row>
    <row r="322" spans="1:4" x14ac:dyDescent="0.2">
      <c r="A322" s="1767"/>
      <c r="B322" s="1889"/>
      <c r="C322" s="1767"/>
      <c r="D322" s="1767"/>
    </row>
    <row r="323" spans="1:4" x14ac:dyDescent="0.2">
      <c r="A323" s="1767"/>
      <c r="B323" s="1889"/>
      <c r="C323" s="1767"/>
      <c r="D323" s="1767"/>
    </row>
    <row r="324" spans="1:4" x14ac:dyDescent="0.2">
      <c r="A324" s="1767"/>
      <c r="B324" s="1889"/>
      <c r="C324" s="1767"/>
      <c r="D324" s="1767"/>
    </row>
    <row r="325" spans="1:4" x14ac:dyDescent="0.2">
      <c r="A325" s="1767"/>
      <c r="B325" s="1889"/>
      <c r="C325" s="1767"/>
      <c r="D325" s="1767"/>
    </row>
    <row r="326" spans="1:4" x14ac:dyDescent="0.2">
      <c r="A326" s="1767"/>
      <c r="B326" s="1889"/>
      <c r="C326" s="1767"/>
      <c r="D326" s="1767"/>
    </row>
    <row r="327" spans="1:4" x14ac:dyDescent="0.2">
      <c r="A327" s="1767"/>
      <c r="B327" s="1889"/>
      <c r="C327" s="1767"/>
      <c r="D327" s="1767"/>
    </row>
    <row r="328" spans="1:4" x14ac:dyDescent="0.2">
      <c r="A328" s="1767"/>
      <c r="B328" s="1889"/>
      <c r="C328" s="1767"/>
      <c r="D328" s="1767"/>
    </row>
    <row r="329" spans="1:4" x14ac:dyDescent="0.2">
      <c r="A329" s="1767"/>
      <c r="B329" s="1889"/>
      <c r="C329" s="1767"/>
      <c r="D329" s="1767"/>
    </row>
    <row r="330" spans="1:4" x14ac:dyDescent="0.2">
      <c r="A330" s="1767"/>
      <c r="B330" s="1889"/>
      <c r="C330" s="1767"/>
      <c r="D330" s="1767"/>
    </row>
    <row r="331" spans="1:4" x14ac:dyDescent="0.2">
      <c r="A331" s="1767"/>
      <c r="B331" s="1889"/>
      <c r="C331" s="1767"/>
      <c r="D331" s="1767"/>
    </row>
    <row r="332" spans="1:4" x14ac:dyDescent="0.2">
      <c r="A332" s="1767"/>
      <c r="B332" s="1889"/>
      <c r="C332" s="1767"/>
      <c r="D332" s="1767"/>
    </row>
    <row r="333" spans="1:4" x14ac:dyDescent="0.2">
      <c r="A333" s="1767"/>
      <c r="B333" s="1889"/>
      <c r="C333" s="1767"/>
      <c r="D333" s="1767"/>
    </row>
    <row r="334" spans="1:4" x14ac:dyDescent="0.2">
      <c r="A334" s="1767"/>
      <c r="B334" s="1889"/>
      <c r="C334" s="1767"/>
      <c r="D334" s="1767"/>
    </row>
    <row r="335" spans="1:4" x14ac:dyDescent="0.2">
      <c r="A335" s="1767"/>
      <c r="B335" s="1889"/>
      <c r="C335" s="1767"/>
      <c r="D335" s="1767"/>
    </row>
    <row r="336" spans="1:4" x14ac:dyDescent="0.2">
      <c r="A336" s="1767"/>
      <c r="B336" s="1889"/>
      <c r="C336" s="1767"/>
      <c r="D336" s="1767"/>
    </row>
    <row r="337" spans="1:4" x14ac:dyDescent="0.2">
      <c r="A337" s="1767"/>
      <c r="B337" s="1889"/>
      <c r="C337" s="1767"/>
      <c r="D337" s="1767"/>
    </row>
    <row r="338" spans="1:4" x14ac:dyDescent="0.2">
      <c r="A338" s="1767"/>
      <c r="B338" s="1889"/>
      <c r="C338" s="1767"/>
      <c r="D338" s="1767"/>
    </row>
    <row r="339" spans="1:4" x14ac:dyDescent="0.2">
      <c r="A339" s="1767"/>
      <c r="B339" s="1889"/>
      <c r="C339" s="1767"/>
      <c r="D339" s="1767"/>
    </row>
    <row r="340" spans="1:4" x14ac:dyDescent="0.2">
      <c r="A340" s="1767"/>
      <c r="B340" s="1889"/>
      <c r="C340" s="1767"/>
      <c r="D340" s="1767"/>
    </row>
    <row r="341" spans="1:4" x14ac:dyDescent="0.2">
      <c r="A341" s="1767"/>
      <c r="B341" s="1889"/>
      <c r="C341" s="1767"/>
      <c r="D341" s="1767"/>
    </row>
    <row r="342" spans="1:4" x14ac:dyDescent="0.2">
      <c r="A342" s="1767"/>
      <c r="B342" s="1889"/>
      <c r="C342" s="1767"/>
      <c r="D342" s="1767"/>
    </row>
    <row r="343" spans="1:4" x14ac:dyDescent="0.2">
      <c r="A343" s="1767"/>
      <c r="B343" s="1889"/>
      <c r="C343" s="1767"/>
      <c r="D343" s="1767"/>
    </row>
    <row r="344" spans="1:4" x14ac:dyDescent="0.2">
      <c r="A344" s="1767"/>
      <c r="B344" s="1889"/>
      <c r="C344" s="1767"/>
      <c r="D344" s="1767"/>
    </row>
    <row r="345" spans="1:4" x14ac:dyDescent="0.2">
      <c r="A345" s="1767"/>
      <c r="B345" s="1889"/>
      <c r="C345" s="1767"/>
      <c r="D345" s="1767"/>
    </row>
    <row r="346" spans="1:4" x14ac:dyDescent="0.2">
      <c r="A346" s="1767"/>
      <c r="B346" s="1889"/>
      <c r="C346" s="1767"/>
      <c r="D346" s="1767"/>
    </row>
    <row r="347" spans="1:4" x14ac:dyDescent="0.2">
      <c r="A347" s="1767"/>
      <c r="B347" s="1889"/>
      <c r="C347" s="1767"/>
      <c r="D347" s="1767"/>
    </row>
    <row r="348" spans="1:4" x14ac:dyDescent="0.2">
      <c r="A348" s="1767"/>
      <c r="B348" s="1889"/>
      <c r="C348" s="1767"/>
      <c r="D348" s="1767"/>
    </row>
    <row r="349" spans="1:4" x14ac:dyDescent="0.2">
      <c r="A349" s="1767"/>
      <c r="B349" s="1889"/>
      <c r="C349" s="1767"/>
      <c r="D349" s="1767"/>
    </row>
    <row r="350" spans="1:4" x14ac:dyDescent="0.2">
      <c r="A350" s="1767"/>
      <c r="B350" s="1889"/>
      <c r="C350" s="1767"/>
      <c r="D350" s="1767"/>
    </row>
    <row r="351" spans="1:4" x14ac:dyDescent="0.2">
      <c r="A351" s="1767"/>
      <c r="B351" s="1889"/>
      <c r="C351" s="1767"/>
      <c r="D351" s="1767"/>
    </row>
    <row r="352" spans="1:4" x14ac:dyDescent="0.2">
      <c r="A352" s="1767"/>
      <c r="B352" s="1889"/>
      <c r="C352" s="1767"/>
      <c r="D352" s="1767"/>
    </row>
    <row r="353" spans="1:4" x14ac:dyDescent="0.2">
      <c r="A353" s="1767"/>
      <c r="B353" s="1889"/>
      <c r="C353" s="1767"/>
      <c r="D353" s="1767"/>
    </row>
    <row r="354" spans="1:4" x14ac:dyDescent="0.2">
      <c r="A354" s="1767"/>
      <c r="B354" s="1889"/>
      <c r="C354" s="1767"/>
      <c r="D354" s="1767"/>
    </row>
    <row r="355" spans="1:4" x14ac:dyDescent="0.2">
      <c r="A355" s="1767"/>
      <c r="B355" s="1889"/>
      <c r="C355" s="1767"/>
      <c r="D355" s="1767"/>
    </row>
    <row r="356" spans="1:4" x14ac:dyDescent="0.2">
      <c r="A356" s="1767"/>
      <c r="B356" s="1889"/>
      <c r="C356" s="1767"/>
      <c r="D356" s="1767"/>
    </row>
    <row r="357" spans="1:4" x14ac:dyDescent="0.2">
      <c r="A357" s="1767"/>
      <c r="B357" s="1889"/>
      <c r="C357" s="1767"/>
      <c r="D357" s="1767"/>
    </row>
    <row r="358" spans="1:4" x14ac:dyDescent="0.2">
      <c r="A358" s="1767"/>
      <c r="B358" s="1889"/>
      <c r="C358" s="1767"/>
      <c r="D358" s="1767"/>
    </row>
    <row r="359" spans="1:4" x14ac:dyDescent="0.2">
      <c r="A359" s="1767"/>
      <c r="B359" s="1889"/>
      <c r="C359" s="1767"/>
      <c r="D359" s="1767"/>
    </row>
    <row r="360" spans="1:4" x14ac:dyDescent="0.2">
      <c r="A360" s="1767"/>
      <c r="B360" s="1889"/>
      <c r="C360" s="1767"/>
      <c r="D360" s="1767"/>
    </row>
    <row r="361" spans="1:4" x14ac:dyDescent="0.2">
      <c r="A361" s="1767"/>
      <c r="B361" s="1889"/>
      <c r="C361" s="1767"/>
      <c r="D361" s="1767"/>
    </row>
    <row r="362" spans="1:4" x14ac:dyDescent="0.2">
      <c r="A362" s="1767"/>
      <c r="B362" s="1889"/>
      <c r="C362" s="1767"/>
      <c r="D362" s="1767"/>
    </row>
    <row r="363" spans="1:4" x14ac:dyDescent="0.2">
      <c r="A363" s="1767"/>
      <c r="B363" s="1889"/>
      <c r="C363" s="1767"/>
      <c r="D363" s="1767"/>
    </row>
    <row r="364" spans="1:4" x14ac:dyDescent="0.2">
      <c r="A364" s="1767"/>
      <c r="B364" s="1889"/>
      <c r="C364" s="1767"/>
      <c r="D364" s="1767"/>
    </row>
    <row r="365" spans="1:4" x14ac:dyDescent="0.2">
      <c r="A365" s="1767"/>
      <c r="B365" s="1889"/>
      <c r="C365" s="1767"/>
      <c r="D365" s="1767"/>
    </row>
    <row r="366" spans="1:4" x14ac:dyDescent="0.2">
      <c r="A366" s="1767"/>
      <c r="B366" s="1889"/>
      <c r="C366" s="1767"/>
      <c r="D366" s="1767"/>
    </row>
    <row r="367" spans="1:4" x14ac:dyDescent="0.2">
      <c r="A367" s="1767"/>
      <c r="B367" s="1889"/>
      <c r="C367" s="1767"/>
      <c r="D367" s="1767"/>
    </row>
    <row r="368" spans="1:4" x14ac:dyDescent="0.2">
      <c r="A368" s="1767"/>
      <c r="B368" s="1889"/>
      <c r="C368" s="1767"/>
      <c r="D368" s="1767"/>
    </row>
    <row r="369" spans="1:4" x14ac:dyDescent="0.2">
      <c r="A369" s="1767"/>
      <c r="B369" s="1889"/>
      <c r="C369" s="1767"/>
      <c r="D369" s="1767"/>
    </row>
    <row r="370" spans="1:4" x14ac:dyDescent="0.2">
      <c r="A370" s="1767"/>
      <c r="B370" s="1889"/>
      <c r="C370" s="1767"/>
      <c r="D370" s="1767"/>
    </row>
    <row r="371" spans="1:4" x14ac:dyDescent="0.2">
      <c r="A371" s="1767"/>
      <c r="B371" s="1889"/>
      <c r="C371" s="1767"/>
      <c r="D371" s="1767"/>
    </row>
    <row r="372" spans="1:4" x14ac:dyDescent="0.2">
      <c r="A372" s="1767"/>
      <c r="B372" s="1889"/>
      <c r="C372" s="1767"/>
      <c r="D372" s="1767"/>
    </row>
    <row r="373" spans="1:4" x14ac:dyDescent="0.2">
      <c r="A373" s="1767"/>
      <c r="B373" s="1889"/>
      <c r="C373" s="1767"/>
      <c r="D373" s="1767"/>
    </row>
    <row r="374" spans="1:4" x14ac:dyDescent="0.2">
      <c r="A374" s="1767"/>
      <c r="B374" s="1889"/>
      <c r="C374" s="1767"/>
      <c r="D374" s="1767"/>
    </row>
    <row r="375" spans="1:4" x14ac:dyDescent="0.2">
      <c r="A375" s="1767"/>
      <c r="B375" s="1889"/>
      <c r="C375" s="1767"/>
      <c r="D375" s="1767"/>
    </row>
    <row r="376" spans="1:4" x14ac:dyDescent="0.2">
      <c r="A376" s="1767"/>
      <c r="B376" s="1889"/>
      <c r="C376" s="1767"/>
      <c r="D376" s="1767"/>
    </row>
    <row r="377" spans="1:4" x14ac:dyDescent="0.2">
      <c r="A377" s="1767"/>
      <c r="B377" s="1889"/>
      <c r="C377" s="1767"/>
      <c r="D377" s="1767"/>
    </row>
    <row r="378" spans="1:4" x14ac:dyDescent="0.2">
      <c r="A378" s="1767"/>
      <c r="B378" s="1889"/>
      <c r="C378" s="1767"/>
      <c r="D378" s="1767"/>
    </row>
    <row r="379" spans="1:4" x14ac:dyDescent="0.2">
      <c r="A379" s="1767"/>
      <c r="B379" s="1889"/>
      <c r="C379" s="1767"/>
      <c r="D379" s="1767"/>
    </row>
    <row r="380" spans="1:4" x14ac:dyDescent="0.2">
      <c r="A380" s="1767"/>
      <c r="B380" s="1889"/>
      <c r="C380" s="1767"/>
      <c r="D380" s="1767"/>
    </row>
    <row r="381" spans="1:4" x14ac:dyDescent="0.2">
      <c r="A381" s="1767"/>
      <c r="B381" s="1889"/>
      <c r="C381" s="1767"/>
      <c r="D381" s="1767"/>
    </row>
    <row r="382" spans="1:4" x14ac:dyDescent="0.2">
      <c r="A382" s="1767"/>
      <c r="B382" s="1889"/>
      <c r="C382" s="1767"/>
      <c r="D382" s="1767"/>
    </row>
    <row r="383" spans="1:4" x14ac:dyDescent="0.2">
      <c r="A383" s="1767"/>
      <c r="B383" s="1889"/>
      <c r="C383" s="1767"/>
      <c r="D383" s="1767"/>
    </row>
    <row r="384" spans="1:4" x14ac:dyDescent="0.2">
      <c r="A384" s="1767"/>
      <c r="B384" s="1889"/>
      <c r="C384" s="1767"/>
      <c r="D384" s="1767"/>
    </row>
    <row r="385" spans="1:4" x14ac:dyDescent="0.2">
      <c r="A385" s="1767"/>
      <c r="B385" s="1889"/>
      <c r="C385" s="1767"/>
      <c r="D385" s="1767"/>
    </row>
    <row r="386" spans="1:4" x14ac:dyDescent="0.2">
      <c r="A386" s="1767"/>
      <c r="B386" s="1889"/>
      <c r="C386" s="1767"/>
      <c r="D386" s="1767"/>
    </row>
    <row r="387" spans="1:4" x14ac:dyDescent="0.2">
      <c r="A387" s="1767"/>
      <c r="B387" s="1889"/>
      <c r="C387" s="1767"/>
      <c r="D387" s="1767"/>
    </row>
    <row r="388" spans="1:4" x14ac:dyDescent="0.2">
      <c r="A388" s="1767"/>
      <c r="B388" s="1889"/>
      <c r="C388" s="1767"/>
      <c r="D388" s="1767"/>
    </row>
    <row r="389" spans="1:4" x14ac:dyDescent="0.2">
      <c r="A389" s="1767"/>
      <c r="B389" s="1889"/>
      <c r="C389" s="1767"/>
      <c r="D389" s="1767"/>
    </row>
    <row r="390" spans="1:4" x14ac:dyDescent="0.2">
      <c r="A390" s="1767"/>
      <c r="B390" s="1889"/>
      <c r="C390" s="1767"/>
      <c r="D390" s="1767"/>
    </row>
    <row r="391" spans="1:4" x14ac:dyDescent="0.2">
      <c r="A391" s="1767"/>
      <c r="B391" s="1889"/>
      <c r="C391" s="1767"/>
      <c r="D391" s="1767"/>
    </row>
    <row r="392" spans="1:4" x14ac:dyDescent="0.2">
      <c r="A392" s="1767"/>
      <c r="B392" s="1889"/>
      <c r="C392" s="1767"/>
      <c r="D392" s="1767"/>
    </row>
    <row r="393" spans="1:4" x14ac:dyDescent="0.2">
      <c r="A393" s="1767"/>
      <c r="B393" s="1889"/>
      <c r="C393" s="1767"/>
      <c r="D393" s="1767"/>
    </row>
    <row r="394" spans="1:4" x14ac:dyDescent="0.2">
      <c r="A394" s="1767"/>
      <c r="B394" s="1889"/>
      <c r="C394" s="1767"/>
      <c r="D394" s="1767"/>
    </row>
    <row r="395" spans="1:4" x14ac:dyDescent="0.2">
      <c r="A395" s="1767"/>
      <c r="B395" s="1889"/>
      <c r="C395" s="1767"/>
      <c r="D395" s="1767"/>
    </row>
    <row r="396" spans="1:4" x14ac:dyDescent="0.2">
      <c r="A396" s="1767"/>
      <c r="B396" s="1889"/>
      <c r="C396" s="1767"/>
      <c r="D396" s="1767"/>
    </row>
    <row r="397" spans="1:4" x14ac:dyDescent="0.2">
      <c r="A397" s="1767"/>
      <c r="B397" s="1889"/>
      <c r="C397" s="1767"/>
      <c r="D397" s="1767"/>
    </row>
    <row r="398" spans="1:4" x14ac:dyDescent="0.2">
      <c r="A398" s="1767"/>
      <c r="B398" s="1889"/>
      <c r="C398" s="1767"/>
      <c r="D398" s="1767"/>
    </row>
    <row r="399" spans="1:4" x14ac:dyDescent="0.2">
      <c r="A399" s="1767"/>
      <c r="B399" s="1889"/>
      <c r="C399" s="1767"/>
      <c r="D399" s="1767"/>
    </row>
    <row r="400" spans="1:4" x14ac:dyDescent="0.2">
      <c r="A400" s="1767"/>
      <c r="B400" s="1889"/>
      <c r="C400" s="1767"/>
      <c r="D400" s="1767"/>
    </row>
    <row r="401" spans="1:4" x14ac:dyDescent="0.2">
      <c r="A401" s="1767"/>
      <c r="B401" s="1889"/>
      <c r="C401" s="1767"/>
      <c r="D401" s="1767"/>
    </row>
    <row r="402" spans="1:4" x14ac:dyDescent="0.2">
      <c r="A402" s="1767"/>
      <c r="B402" s="1889"/>
      <c r="C402" s="1767"/>
      <c r="D402" s="1767"/>
    </row>
    <row r="403" spans="1:4" x14ac:dyDescent="0.2">
      <c r="A403" s="1767"/>
      <c r="B403" s="1889"/>
      <c r="C403" s="1767"/>
      <c r="D403" s="1767"/>
    </row>
    <row r="404" spans="1:4" x14ac:dyDescent="0.2">
      <c r="A404" s="1767"/>
      <c r="B404" s="1889"/>
      <c r="C404" s="1767"/>
      <c r="D404" s="1767"/>
    </row>
    <row r="405" spans="1:4" x14ac:dyDescent="0.2">
      <c r="A405" s="1767"/>
      <c r="B405" s="1889"/>
      <c r="C405" s="1767"/>
      <c r="D405" s="1767"/>
    </row>
    <row r="406" spans="1:4" x14ac:dyDescent="0.2">
      <c r="A406" s="1767"/>
      <c r="B406" s="1889"/>
      <c r="C406" s="1767"/>
      <c r="D406" s="1767"/>
    </row>
    <row r="407" spans="1:4" x14ac:dyDescent="0.2">
      <c r="A407" s="1767"/>
      <c r="B407" s="1889"/>
      <c r="C407" s="1767"/>
      <c r="D407" s="1767"/>
    </row>
    <row r="408" spans="1:4" x14ac:dyDescent="0.2">
      <c r="A408" s="1767"/>
      <c r="B408" s="1889"/>
      <c r="C408" s="1767"/>
      <c r="D408" s="1767"/>
    </row>
    <row r="409" spans="1:4" x14ac:dyDescent="0.2">
      <c r="A409" s="1767"/>
      <c r="B409" s="1889"/>
      <c r="C409" s="1767"/>
      <c r="D409" s="1767"/>
    </row>
    <row r="410" spans="1:4" x14ac:dyDescent="0.2">
      <c r="A410" s="1767"/>
      <c r="B410" s="1889"/>
      <c r="C410" s="1767"/>
      <c r="D410" s="1767"/>
    </row>
    <row r="411" spans="1:4" x14ac:dyDescent="0.2">
      <c r="A411" s="1767"/>
      <c r="B411" s="1889"/>
      <c r="C411" s="1767"/>
      <c r="D411" s="1767"/>
    </row>
    <row r="412" spans="1:4" x14ac:dyDescent="0.2">
      <c r="A412" s="1767"/>
      <c r="B412" s="1889"/>
      <c r="C412" s="1767"/>
      <c r="D412" s="1767"/>
    </row>
    <row r="413" spans="1:4" x14ac:dyDescent="0.2">
      <c r="A413" s="1767"/>
      <c r="B413" s="1889"/>
      <c r="C413" s="1767"/>
      <c r="D413" s="1767"/>
    </row>
    <row r="414" spans="1:4" x14ac:dyDescent="0.2">
      <c r="A414" s="1767"/>
      <c r="B414" s="1889"/>
      <c r="C414" s="1767"/>
      <c r="D414" s="1767"/>
    </row>
    <row r="415" spans="1:4" x14ac:dyDescent="0.2">
      <c r="A415" s="1767"/>
      <c r="B415" s="1889"/>
      <c r="C415" s="1767"/>
      <c r="D415" s="1767"/>
    </row>
    <row r="416" spans="1:4" x14ac:dyDescent="0.2">
      <c r="A416" s="1767"/>
      <c r="B416" s="1889"/>
      <c r="C416" s="1767"/>
      <c r="D416" s="1767"/>
    </row>
    <row r="417" spans="1:4" x14ac:dyDescent="0.2">
      <c r="A417" s="1767"/>
      <c r="B417" s="1889"/>
      <c r="C417" s="1767"/>
      <c r="D417" s="1767"/>
    </row>
    <row r="418" spans="1:4" x14ac:dyDescent="0.2">
      <c r="A418" s="1767"/>
      <c r="B418" s="1889"/>
      <c r="C418" s="1767"/>
      <c r="D418" s="1767"/>
    </row>
    <row r="419" spans="1:4" x14ac:dyDescent="0.2">
      <c r="A419" s="1767"/>
      <c r="B419" s="1889"/>
      <c r="C419" s="1767"/>
      <c r="D419" s="1767"/>
    </row>
    <row r="420" spans="1:4" x14ac:dyDescent="0.2">
      <c r="A420" s="1767"/>
      <c r="B420" s="1889"/>
      <c r="C420" s="1767"/>
      <c r="D420" s="1767"/>
    </row>
    <row r="421" spans="1:4" x14ac:dyDescent="0.2">
      <c r="A421" s="1767"/>
      <c r="B421" s="1889"/>
      <c r="C421" s="1767"/>
      <c r="D421" s="1767"/>
    </row>
    <row r="422" spans="1:4" x14ac:dyDescent="0.2">
      <c r="A422" s="1767"/>
      <c r="B422" s="1889"/>
      <c r="C422" s="1767"/>
      <c r="D422" s="1767"/>
    </row>
    <row r="423" spans="1:4" x14ac:dyDescent="0.2">
      <c r="A423" s="1767"/>
      <c r="B423" s="1889"/>
      <c r="C423" s="1767"/>
      <c r="D423" s="1767"/>
    </row>
    <row r="424" spans="1:4" x14ac:dyDescent="0.2">
      <c r="A424" s="1767"/>
      <c r="B424" s="1889"/>
      <c r="C424" s="1767"/>
      <c r="D424" s="1767"/>
    </row>
    <row r="425" spans="1:4" x14ac:dyDescent="0.2">
      <c r="A425" s="1767"/>
      <c r="B425" s="1889"/>
      <c r="C425" s="1767"/>
      <c r="D425" s="1767"/>
    </row>
    <row r="426" spans="1:4" x14ac:dyDescent="0.2">
      <c r="A426" s="1767"/>
      <c r="B426" s="1889"/>
      <c r="C426" s="1767"/>
      <c r="D426" s="1767"/>
    </row>
    <row r="427" spans="1:4" x14ac:dyDescent="0.2">
      <c r="A427" s="1767"/>
      <c r="B427" s="1889"/>
      <c r="C427" s="1767"/>
      <c r="D427" s="1767"/>
    </row>
    <row r="428" spans="1:4" x14ac:dyDescent="0.2">
      <c r="A428" s="1767"/>
      <c r="B428" s="1889"/>
      <c r="C428" s="1767"/>
      <c r="D428" s="1767"/>
    </row>
    <row r="429" spans="1:4" x14ac:dyDescent="0.2">
      <c r="A429" s="1767"/>
      <c r="B429" s="1889"/>
      <c r="C429" s="1767"/>
      <c r="D429" s="1767"/>
    </row>
    <row r="430" spans="1:4" x14ac:dyDescent="0.2">
      <c r="A430" s="1767"/>
      <c r="B430" s="1889"/>
      <c r="C430" s="1767"/>
      <c r="D430" s="1767"/>
    </row>
    <row r="431" spans="1:4" x14ac:dyDescent="0.2">
      <c r="A431" s="1767"/>
      <c r="B431" s="1889"/>
      <c r="C431" s="1767"/>
      <c r="D431" s="1767"/>
    </row>
    <row r="432" spans="1:4" x14ac:dyDescent="0.2">
      <c r="A432" s="1767"/>
      <c r="B432" s="1889"/>
      <c r="C432" s="1767"/>
      <c r="D432" s="1767"/>
    </row>
    <row r="433" spans="1:4" x14ac:dyDescent="0.2">
      <c r="A433" s="1767"/>
      <c r="B433" s="1889"/>
      <c r="C433" s="1767"/>
      <c r="D433" s="1767"/>
    </row>
    <row r="434" spans="1:4" x14ac:dyDescent="0.2">
      <c r="A434" s="1767"/>
      <c r="B434" s="1889"/>
      <c r="C434" s="1767"/>
      <c r="D434" s="1767"/>
    </row>
    <row r="435" spans="1:4" x14ac:dyDescent="0.2">
      <c r="A435" s="1767"/>
      <c r="B435" s="1889"/>
      <c r="C435" s="1767"/>
      <c r="D435" s="1767"/>
    </row>
    <row r="436" spans="1:4" x14ac:dyDescent="0.2">
      <c r="A436" s="1767"/>
      <c r="B436" s="1889"/>
      <c r="C436" s="1767"/>
      <c r="D436" s="1767"/>
    </row>
    <row r="437" spans="1:4" x14ac:dyDescent="0.2">
      <c r="A437" s="1767"/>
      <c r="B437" s="1889"/>
      <c r="C437" s="1767"/>
      <c r="D437" s="1767"/>
    </row>
    <row r="438" spans="1:4" x14ac:dyDescent="0.2">
      <c r="A438" s="1767"/>
      <c r="B438" s="1889"/>
      <c r="C438" s="1767"/>
      <c r="D438" s="1767"/>
    </row>
    <row r="439" spans="1:4" x14ac:dyDescent="0.2">
      <c r="A439" s="1767"/>
      <c r="B439" s="1889"/>
      <c r="C439" s="1767"/>
      <c r="D439" s="1767"/>
    </row>
    <row r="440" spans="1:4" x14ac:dyDescent="0.2">
      <c r="A440" s="1767"/>
      <c r="B440" s="1889"/>
      <c r="C440" s="1767"/>
      <c r="D440" s="1767"/>
    </row>
    <row r="441" spans="1:4" x14ac:dyDescent="0.2">
      <c r="A441" s="1767"/>
      <c r="B441" s="1889"/>
      <c r="C441" s="1767"/>
      <c r="D441" s="1767"/>
    </row>
    <row r="442" spans="1:4" x14ac:dyDescent="0.2">
      <c r="A442" s="1767"/>
      <c r="B442" s="1889"/>
      <c r="C442" s="1767"/>
      <c r="D442" s="1767"/>
    </row>
    <row r="443" spans="1:4" x14ac:dyDescent="0.2">
      <c r="A443" s="1767"/>
      <c r="B443" s="1889"/>
      <c r="C443" s="1767"/>
      <c r="D443" s="1767"/>
    </row>
    <row r="444" spans="1:4" x14ac:dyDescent="0.2">
      <c r="A444" s="1767"/>
      <c r="B444" s="1889"/>
      <c r="C444" s="1767"/>
      <c r="D444" s="1767"/>
    </row>
    <row r="445" spans="1:4" x14ac:dyDescent="0.2">
      <c r="A445" s="1767"/>
      <c r="B445" s="1889"/>
      <c r="C445" s="1767"/>
      <c r="D445" s="1767"/>
    </row>
    <row r="446" spans="1:4" x14ac:dyDescent="0.2">
      <c r="A446" s="1767"/>
      <c r="B446" s="1889"/>
      <c r="C446" s="1767"/>
      <c r="D446" s="1767"/>
    </row>
    <row r="447" spans="1:4" x14ac:dyDescent="0.2">
      <c r="A447" s="1767"/>
      <c r="B447" s="1889"/>
      <c r="C447" s="1767"/>
      <c r="D447" s="1767"/>
    </row>
    <row r="448" spans="1:4" x14ac:dyDescent="0.2">
      <c r="A448" s="1767"/>
      <c r="B448" s="1889"/>
      <c r="C448" s="1767"/>
      <c r="D448" s="1767"/>
    </row>
    <row r="449" spans="1:4" x14ac:dyDescent="0.2">
      <c r="A449" s="1767"/>
      <c r="B449" s="1889"/>
      <c r="C449" s="1767"/>
      <c r="D449" s="1767"/>
    </row>
    <row r="450" spans="1:4" x14ac:dyDescent="0.2">
      <c r="A450" s="1767"/>
      <c r="B450" s="1889"/>
      <c r="C450" s="1767"/>
      <c r="D450" s="1767"/>
    </row>
    <row r="451" spans="1:4" x14ac:dyDescent="0.2">
      <c r="A451" s="1767"/>
      <c r="B451" s="1889"/>
      <c r="C451" s="1767"/>
      <c r="D451" s="1767"/>
    </row>
    <row r="452" spans="1:4" x14ac:dyDescent="0.2">
      <c r="A452" s="1767"/>
      <c r="B452" s="1889"/>
      <c r="C452" s="1767"/>
      <c r="D452" s="1767"/>
    </row>
    <row r="453" spans="1:4" x14ac:dyDescent="0.2">
      <c r="A453" s="1767"/>
      <c r="B453" s="1889"/>
      <c r="C453" s="1767"/>
      <c r="D453" s="1767"/>
    </row>
    <row r="454" spans="1:4" x14ac:dyDescent="0.2">
      <c r="A454" s="1767"/>
      <c r="B454" s="1889"/>
      <c r="C454" s="1767"/>
      <c r="D454" s="1767"/>
    </row>
    <row r="455" spans="1:4" x14ac:dyDescent="0.2">
      <c r="A455" s="1767"/>
      <c r="B455" s="1889"/>
      <c r="C455" s="1767"/>
      <c r="D455" s="1767"/>
    </row>
    <row r="456" spans="1:4" x14ac:dyDescent="0.2">
      <c r="A456" s="1767"/>
      <c r="B456" s="1889"/>
      <c r="C456" s="1767"/>
      <c r="D456" s="1767"/>
    </row>
    <row r="457" spans="1:4" x14ac:dyDescent="0.2">
      <c r="A457" s="1767"/>
      <c r="B457" s="1889"/>
      <c r="C457" s="1767"/>
      <c r="D457" s="1767"/>
    </row>
    <row r="458" spans="1:4" x14ac:dyDescent="0.2">
      <c r="A458" s="1767"/>
      <c r="B458" s="1889"/>
      <c r="C458" s="1767"/>
      <c r="D458" s="1767"/>
    </row>
    <row r="459" spans="1:4" x14ac:dyDescent="0.2">
      <c r="A459" s="1767"/>
      <c r="B459" s="1889"/>
      <c r="C459" s="1767"/>
      <c r="D459" s="1767"/>
    </row>
    <row r="460" spans="1:4" x14ac:dyDescent="0.2">
      <c r="A460" s="1767"/>
      <c r="B460" s="1889"/>
      <c r="C460" s="1767"/>
      <c r="D460" s="1767"/>
    </row>
    <row r="461" spans="1:4" x14ac:dyDescent="0.2">
      <c r="A461" s="1767"/>
      <c r="B461" s="1889"/>
      <c r="C461" s="1767"/>
      <c r="D461" s="1767"/>
    </row>
    <row r="462" spans="1:4" x14ac:dyDescent="0.2">
      <c r="A462" s="1767"/>
      <c r="B462" s="1889"/>
      <c r="C462" s="1767"/>
      <c r="D462" s="1767"/>
    </row>
    <row r="463" spans="1:4" x14ac:dyDescent="0.2">
      <c r="A463" s="1767"/>
      <c r="B463" s="1889"/>
      <c r="C463" s="1767"/>
      <c r="D463" s="1767"/>
    </row>
    <row r="464" spans="1:4" x14ac:dyDescent="0.2">
      <c r="A464" s="1767"/>
      <c r="B464" s="1889"/>
      <c r="C464" s="1767"/>
      <c r="D464" s="1767"/>
    </row>
    <row r="465" spans="1:4" x14ac:dyDescent="0.2">
      <c r="A465" s="1767"/>
      <c r="B465" s="1889"/>
      <c r="C465" s="1767"/>
      <c r="D465" s="1767"/>
    </row>
    <row r="466" spans="1:4" x14ac:dyDescent="0.2">
      <c r="A466" s="1767"/>
      <c r="B466" s="1889"/>
      <c r="C466" s="1767"/>
      <c r="D466" s="1767"/>
    </row>
    <row r="467" spans="1:4" x14ac:dyDescent="0.2">
      <c r="A467" s="1767"/>
      <c r="B467" s="1889"/>
      <c r="C467" s="1767"/>
      <c r="D467" s="1767"/>
    </row>
    <row r="468" spans="1:4" x14ac:dyDescent="0.2">
      <c r="A468" s="1767"/>
      <c r="B468" s="1889"/>
      <c r="C468" s="1767"/>
      <c r="D468" s="1767"/>
    </row>
    <row r="469" spans="1:4" x14ac:dyDescent="0.2">
      <c r="A469" s="1767"/>
      <c r="B469" s="1889"/>
      <c r="C469" s="1767"/>
      <c r="D469" s="1767"/>
    </row>
    <row r="470" spans="1:4" x14ac:dyDescent="0.2">
      <c r="A470" s="1767"/>
      <c r="B470" s="1889"/>
      <c r="C470" s="1767"/>
      <c r="D470" s="1767"/>
    </row>
    <row r="471" spans="1:4" x14ac:dyDescent="0.2">
      <c r="A471" s="1767"/>
      <c r="B471" s="1889"/>
      <c r="C471" s="1767"/>
      <c r="D471" s="1767"/>
    </row>
    <row r="472" spans="1:4" x14ac:dyDescent="0.2">
      <c r="A472" s="1767"/>
      <c r="B472" s="1889"/>
      <c r="C472" s="1767"/>
      <c r="D472" s="1767"/>
    </row>
    <row r="473" spans="1:4" x14ac:dyDescent="0.2">
      <c r="A473" s="1767"/>
      <c r="B473" s="1889"/>
      <c r="C473" s="1767"/>
      <c r="D473" s="1767"/>
    </row>
    <row r="474" spans="1:4" x14ac:dyDescent="0.2">
      <c r="A474" s="1767"/>
      <c r="B474" s="1889"/>
      <c r="C474" s="1767"/>
      <c r="D474" s="1767"/>
    </row>
    <row r="475" spans="1:4" x14ac:dyDescent="0.2">
      <c r="A475" s="1767"/>
      <c r="B475" s="1889"/>
      <c r="C475" s="1767"/>
      <c r="D475" s="1767"/>
    </row>
    <row r="476" spans="1:4" x14ac:dyDescent="0.2">
      <c r="A476" s="1767"/>
      <c r="B476" s="1889"/>
      <c r="C476" s="1767"/>
      <c r="D476" s="1767"/>
    </row>
    <row r="477" spans="1:4" x14ac:dyDescent="0.2">
      <c r="A477" s="1767"/>
      <c r="B477" s="1889"/>
      <c r="C477" s="1767"/>
      <c r="D477" s="1767"/>
    </row>
    <row r="478" spans="1:4" x14ac:dyDescent="0.2">
      <c r="A478" s="1767"/>
      <c r="B478" s="1889"/>
      <c r="C478" s="1767"/>
      <c r="D478" s="1767"/>
    </row>
    <row r="479" spans="1:4" x14ac:dyDescent="0.2">
      <c r="A479" s="1767"/>
      <c r="B479" s="1889"/>
      <c r="C479" s="1767"/>
      <c r="D479" s="1767"/>
    </row>
    <row r="480" spans="1:4" x14ac:dyDescent="0.2">
      <c r="A480" s="1767"/>
      <c r="B480" s="1889"/>
      <c r="C480" s="1767"/>
      <c r="D480" s="1767"/>
    </row>
    <row r="481" spans="1:4" x14ac:dyDescent="0.2">
      <c r="A481" s="1767"/>
      <c r="B481" s="1889"/>
      <c r="C481" s="1767"/>
      <c r="D481" s="1767"/>
    </row>
    <row r="482" spans="1:4" x14ac:dyDescent="0.2">
      <c r="A482" s="1767"/>
      <c r="B482" s="1889"/>
      <c r="C482" s="1767"/>
      <c r="D482" s="1767"/>
    </row>
    <row r="483" spans="1:4" x14ac:dyDescent="0.2">
      <c r="A483" s="1767"/>
      <c r="B483" s="1889"/>
      <c r="C483" s="1767"/>
      <c r="D483" s="1767"/>
    </row>
    <row r="484" spans="1:4" x14ac:dyDescent="0.2">
      <c r="A484" s="1767"/>
      <c r="B484" s="1889"/>
      <c r="C484" s="1767"/>
      <c r="D484" s="1767"/>
    </row>
    <row r="485" spans="1:4" x14ac:dyDescent="0.2">
      <c r="A485" s="1767"/>
      <c r="B485" s="1889"/>
      <c r="C485" s="1767"/>
      <c r="D485" s="1767"/>
    </row>
    <row r="486" spans="1:4" x14ac:dyDescent="0.2">
      <c r="A486" s="1767"/>
      <c r="B486" s="1889"/>
      <c r="C486" s="1767"/>
      <c r="D486" s="1767"/>
    </row>
    <row r="487" spans="1:4" x14ac:dyDescent="0.2">
      <c r="A487" s="1767"/>
      <c r="B487" s="1889"/>
      <c r="C487" s="1767"/>
      <c r="D487" s="1767"/>
    </row>
    <row r="488" spans="1:4" x14ac:dyDescent="0.2">
      <c r="A488" s="1767"/>
      <c r="B488" s="1889"/>
      <c r="C488" s="1767"/>
      <c r="D488" s="1767"/>
    </row>
    <row r="489" spans="1:4" x14ac:dyDescent="0.2">
      <c r="A489" s="1767"/>
      <c r="B489" s="1889"/>
      <c r="C489" s="1767"/>
      <c r="D489" s="1767"/>
    </row>
    <row r="490" spans="1:4" x14ac:dyDescent="0.2">
      <c r="A490" s="1767"/>
      <c r="B490" s="1889"/>
      <c r="C490" s="1767"/>
      <c r="D490" s="1767"/>
    </row>
    <row r="491" spans="1:4" x14ac:dyDescent="0.2">
      <c r="A491" s="1767"/>
      <c r="B491" s="1889"/>
      <c r="C491" s="1767"/>
      <c r="D491" s="1767"/>
    </row>
    <row r="492" spans="1:4" x14ac:dyDescent="0.2">
      <c r="A492" s="1767"/>
      <c r="B492" s="1889"/>
      <c r="C492" s="1767"/>
      <c r="D492" s="1767"/>
    </row>
    <row r="493" spans="1:4" x14ac:dyDescent="0.2">
      <c r="A493" s="1767"/>
      <c r="B493" s="1889"/>
      <c r="C493" s="1767"/>
      <c r="D493" s="1767"/>
    </row>
    <row r="494" spans="1:4" x14ac:dyDescent="0.2">
      <c r="A494" s="1767"/>
      <c r="B494" s="1889"/>
      <c r="C494" s="1767"/>
      <c r="D494" s="1767"/>
    </row>
    <row r="495" spans="1:4" x14ac:dyDescent="0.2">
      <c r="A495" s="1767"/>
      <c r="B495" s="1889"/>
      <c r="C495" s="1767"/>
      <c r="D495" s="1767"/>
    </row>
    <row r="496" spans="1:4" x14ac:dyDescent="0.2">
      <c r="A496" s="1767"/>
      <c r="B496" s="1889"/>
      <c r="C496" s="1767"/>
      <c r="D496" s="1767"/>
    </row>
    <row r="497" spans="1:4" x14ac:dyDescent="0.2">
      <c r="A497" s="1767"/>
      <c r="B497" s="1889"/>
      <c r="C497" s="1767"/>
      <c r="D497" s="1767"/>
    </row>
    <row r="498" spans="1:4" x14ac:dyDescent="0.2">
      <c r="A498" s="1767"/>
      <c r="B498" s="1889"/>
      <c r="C498" s="1767"/>
      <c r="D498" s="1767"/>
    </row>
    <row r="499" spans="1:4" x14ac:dyDescent="0.2">
      <c r="A499" s="1767"/>
      <c r="B499" s="1889"/>
      <c r="C499" s="1767"/>
      <c r="D499" s="1767"/>
    </row>
    <row r="500" spans="1:4" x14ac:dyDescent="0.2">
      <c r="A500" s="1767"/>
      <c r="B500" s="1889"/>
      <c r="C500" s="1767"/>
      <c r="D500" s="1767"/>
    </row>
    <row r="501" spans="1:4" x14ac:dyDescent="0.2">
      <c r="A501" s="1767"/>
      <c r="B501" s="1889"/>
      <c r="C501" s="1767"/>
      <c r="D501" s="1767"/>
    </row>
    <row r="502" spans="1:4" x14ac:dyDescent="0.2">
      <c r="A502" s="1767"/>
      <c r="B502" s="1889"/>
      <c r="C502" s="1767"/>
      <c r="D502" s="1767"/>
    </row>
    <row r="503" spans="1:4" x14ac:dyDescent="0.2">
      <c r="A503" s="1767"/>
      <c r="B503" s="1889"/>
      <c r="C503" s="1767"/>
      <c r="D503" s="1767"/>
    </row>
    <row r="504" spans="1:4" x14ac:dyDescent="0.2">
      <c r="A504" s="1767"/>
      <c r="B504" s="1889"/>
      <c r="C504" s="1767"/>
      <c r="D504" s="1767"/>
    </row>
    <row r="505" spans="1:4" x14ac:dyDescent="0.2">
      <c r="A505" s="1767"/>
      <c r="B505" s="1889"/>
      <c r="C505" s="1767"/>
      <c r="D505" s="1767"/>
    </row>
    <row r="506" spans="1:4" x14ac:dyDescent="0.2">
      <c r="A506" s="1767"/>
      <c r="B506" s="1889"/>
      <c r="C506" s="1767"/>
      <c r="D506" s="1767"/>
    </row>
    <row r="507" spans="1:4" x14ac:dyDescent="0.2">
      <c r="A507" s="1767"/>
      <c r="B507" s="1889"/>
      <c r="C507" s="1767"/>
      <c r="D507" s="1767"/>
    </row>
    <row r="508" spans="1:4" x14ac:dyDescent="0.2">
      <c r="A508" s="1767"/>
      <c r="B508" s="1889"/>
      <c r="C508" s="1767"/>
      <c r="D508" s="1767"/>
    </row>
    <row r="509" spans="1:4" x14ac:dyDescent="0.2">
      <c r="A509" s="1767"/>
      <c r="B509" s="1889"/>
      <c r="C509" s="1767"/>
      <c r="D509" s="1767"/>
    </row>
    <row r="510" spans="1:4" x14ac:dyDescent="0.2">
      <c r="A510" s="1767"/>
      <c r="B510" s="1889"/>
      <c r="C510" s="1767"/>
      <c r="D510" s="1767"/>
    </row>
    <row r="511" spans="1:4" x14ac:dyDescent="0.2">
      <c r="A511" s="1767"/>
      <c r="B511" s="1889"/>
      <c r="C511" s="1767"/>
      <c r="D511" s="1767"/>
    </row>
    <row r="512" spans="1:4" x14ac:dyDescent="0.2">
      <c r="A512" s="1767"/>
      <c r="B512" s="1889"/>
      <c r="C512" s="1767"/>
      <c r="D512" s="1767"/>
    </row>
    <row r="513" spans="1:4" x14ac:dyDescent="0.2">
      <c r="A513" s="1767"/>
      <c r="B513" s="1889"/>
      <c r="C513" s="1767"/>
      <c r="D513" s="1767"/>
    </row>
    <row r="514" spans="1:4" x14ac:dyDescent="0.2">
      <c r="A514" s="1767"/>
      <c r="B514" s="1889"/>
      <c r="C514" s="1767"/>
      <c r="D514" s="1767"/>
    </row>
    <row r="515" spans="1:4" x14ac:dyDescent="0.2">
      <c r="A515" s="1767"/>
      <c r="B515" s="1889"/>
      <c r="C515" s="1767"/>
      <c r="D515" s="1767"/>
    </row>
    <row r="516" spans="1:4" x14ac:dyDescent="0.2">
      <c r="A516" s="1767"/>
      <c r="B516" s="1889"/>
      <c r="C516" s="1767"/>
      <c r="D516" s="1767"/>
    </row>
    <row r="517" spans="1:4" x14ac:dyDescent="0.2">
      <c r="A517" s="1767"/>
      <c r="B517" s="1889"/>
      <c r="C517" s="1767"/>
      <c r="D517" s="1767"/>
    </row>
    <row r="518" spans="1:4" x14ac:dyDescent="0.2">
      <c r="A518" s="1767"/>
      <c r="B518" s="1889"/>
      <c r="C518" s="1767"/>
      <c r="D518" s="1767"/>
    </row>
    <row r="519" spans="1:4" x14ac:dyDescent="0.2">
      <c r="A519" s="1767"/>
      <c r="B519" s="1889"/>
      <c r="C519" s="1767"/>
      <c r="D519" s="1767"/>
    </row>
    <row r="520" spans="1:4" x14ac:dyDescent="0.2">
      <c r="A520" s="1767"/>
      <c r="B520" s="1889"/>
      <c r="C520" s="1767"/>
      <c r="D520" s="1767"/>
    </row>
    <row r="521" spans="1:4" x14ac:dyDescent="0.2">
      <c r="A521" s="1767"/>
      <c r="B521" s="1889"/>
      <c r="C521" s="1767"/>
      <c r="D521" s="1767"/>
    </row>
    <row r="522" spans="1:4" x14ac:dyDescent="0.2">
      <c r="A522" s="1767"/>
      <c r="B522" s="1889"/>
      <c r="C522" s="1767"/>
      <c r="D522" s="1767"/>
    </row>
    <row r="523" spans="1:4" x14ac:dyDescent="0.2">
      <c r="A523" s="1767"/>
      <c r="B523" s="1889"/>
      <c r="C523" s="1767"/>
      <c r="D523" s="1767"/>
    </row>
    <row r="524" spans="1:4" x14ac:dyDescent="0.2">
      <c r="A524" s="1767"/>
      <c r="B524" s="1889"/>
      <c r="C524" s="1767"/>
      <c r="D524" s="1767"/>
    </row>
    <row r="525" spans="1:4" x14ac:dyDescent="0.2">
      <c r="A525" s="1767"/>
      <c r="B525" s="1889"/>
      <c r="C525" s="1767"/>
      <c r="D525" s="1767"/>
    </row>
    <row r="526" spans="1:4" x14ac:dyDescent="0.2">
      <c r="A526" s="1767"/>
      <c r="B526" s="1889"/>
      <c r="C526" s="1767"/>
      <c r="D526" s="1767"/>
    </row>
    <row r="527" spans="1:4" x14ac:dyDescent="0.2">
      <c r="A527" s="1767"/>
      <c r="B527" s="1889"/>
      <c r="C527" s="1767"/>
      <c r="D527" s="1767"/>
    </row>
    <row r="528" spans="1:4" x14ac:dyDescent="0.2">
      <c r="A528" s="1767"/>
      <c r="B528" s="1889"/>
      <c r="C528" s="1767"/>
      <c r="D528" s="1767"/>
    </row>
    <row r="529" spans="1:4" x14ac:dyDescent="0.2">
      <c r="A529" s="1767"/>
      <c r="B529" s="1889"/>
      <c r="C529" s="1767"/>
      <c r="D529" s="1767"/>
    </row>
    <row r="530" spans="1:4" x14ac:dyDescent="0.2">
      <c r="A530" s="1767"/>
      <c r="B530" s="1889"/>
      <c r="C530" s="1767"/>
      <c r="D530" s="1767"/>
    </row>
    <row r="531" spans="1:4" x14ac:dyDescent="0.2">
      <c r="A531" s="1767"/>
      <c r="B531" s="1889"/>
      <c r="C531" s="1767"/>
      <c r="D531" s="1767"/>
    </row>
    <row r="532" spans="1:4" x14ac:dyDescent="0.2">
      <c r="A532" s="1767"/>
      <c r="B532" s="1889"/>
      <c r="C532" s="1767"/>
      <c r="D532" s="1767"/>
    </row>
    <row r="533" spans="1:4" x14ac:dyDescent="0.2">
      <c r="A533" s="1767"/>
      <c r="B533" s="1889"/>
      <c r="C533" s="1767"/>
      <c r="D533" s="1767"/>
    </row>
    <row r="534" spans="1:4" x14ac:dyDescent="0.2">
      <c r="A534" s="1767"/>
      <c r="B534" s="1889"/>
      <c r="C534" s="1767"/>
      <c r="D534" s="1767"/>
    </row>
    <row r="535" spans="1:4" x14ac:dyDescent="0.2">
      <c r="A535" s="1767"/>
      <c r="B535" s="1889"/>
      <c r="C535" s="1767"/>
      <c r="D535" s="1767"/>
    </row>
    <row r="536" spans="1:4" x14ac:dyDescent="0.2">
      <c r="A536" s="1767"/>
      <c r="B536" s="1889"/>
      <c r="C536" s="1767"/>
      <c r="D536" s="1767"/>
    </row>
    <row r="537" spans="1:4" x14ac:dyDescent="0.2">
      <c r="A537" s="1767"/>
      <c r="B537" s="1889"/>
      <c r="C537" s="1767"/>
      <c r="D537" s="1767"/>
    </row>
    <row r="538" spans="1:4" x14ac:dyDescent="0.2">
      <c r="A538" s="1767"/>
      <c r="B538" s="1889"/>
      <c r="C538" s="1767"/>
      <c r="D538" s="1767"/>
    </row>
    <row r="539" spans="1:4" x14ac:dyDescent="0.2">
      <c r="A539" s="1767"/>
      <c r="B539" s="1889"/>
      <c r="C539" s="1767"/>
      <c r="D539" s="1767"/>
    </row>
    <row r="540" spans="1:4" x14ac:dyDescent="0.2">
      <c r="A540" s="1767"/>
      <c r="B540" s="1889"/>
      <c r="C540" s="1767"/>
      <c r="D540" s="1767"/>
    </row>
    <row r="541" spans="1:4" x14ac:dyDescent="0.2">
      <c r="A541" s="1767"/>
      <c r="B541" s="1889"/>
      <c r="C541" s="1767"/>
      <c r="D541" s="1767"/>
    </row>
    <row r="542" spans="1:4" x14ac:dyDescent="0.2">
      <c r="A542" s="1767"/>
      <c r="B542" s="1889"/>
      <c r="C542" s="1767"/>
      <c r="D542" s="1767"/>
    </row>
    <row r="543" spans="1:4" x14ac:dyDescent="0.2">
      <c r="A543" s="1767"/>
      <c r="B543" s="1889"/>
      <c r="C543" s="1767"/>
      <c r="D543" s="1767"/>
    </row>
    <row r="544" spans="1:4" x14ac:dyDescent="0.2">
      <c r="A544" s="1767"/>
      <c r="B544" s="1889"/>
      <c r="C544" s="1767"/>
      <c r="D544" s="1767"/>
    </row>
    <row r="545" spans="1:4" x14ac:dyDescent="0.2">
      <c r="A545" s="1767"/>
      <c r="B545" s="1889"/>
      <c r="C545" s="1767"/>
      <c r="D545" s="1767"/>
    </row>
    <row r="546" spans="1:4" x14ac:dyDescent="0.2">
      <c r="A546" s="1767"/>
      <c r="B546" s="1889"/>
      <c r="C546" s="1767"/>
      <c r="D546" s="1767"/>
    </row>
    <row r="547" spans="1:4" x14ac:dyDescent="0.2">
      <c r="A547" s="1767"/>
      <c r="B547" s="1889"/>
      <c r="C547" s="1767"/>
      <c r="D547" s="1767"/>
    </row>
    <row r="548" spans="1:4" x14ac:dyDescent="0.2">
      <c r="A548" s="1767"/>
      <c r="B548" s="1889"/>
      <c r="C548" s="1767"/>
      <c r="D548" s="1767"/>
    </row>
    <row r="549" spans="1:4" x14ac:dyDescent="0.2">
      <c r="A549" s="1767"/>
      <c r="B549" s="1889"/>
      <c r="C549" s="1767"/>
      <c r="D549" s="1767"/>
    </row>
    <row r="550" spans="1:4" x14ac:dyDescent="0.2">
      <c r="A550" s="1767"/>
      <c r="B550" s="1889"/>
      <c r="C550" s="1767"/>
      <c r="D550" s="1767"/>
    </row>
    <row r="551" spans="1:4" x14ac:dyDescent="0.2">
      <c r="A551" s="1767"/>
      <c r="B551" s="1889"/>
      <c r="C551" s="1767"/>
      <c r="D551" s="1767"/>
    </row>
    <row r="552" spans="1:4" x14ac:dyDescent="0.2">
      <c r="A552" s="1767"/>
      <c r="B552" s="1889"/>
      <c r="C552" s="1767"/>
      <c r="D552" s="1767"/>
    </row>
    <row r="553" spans="1:4" x14ac:dyDescent="0.2">
      <c r="A553" s="1767"/>
      <c r="B553" s="1889"/>
      <c r="C553" s="1767"/>
      <c r="D553" s="1767"/>
    </row>
    <row r="554" spans="1:4" x14ac:dyDescent="0.2">
      <c r="A554" s="1767"/>
      <c r="B554" s="1889"/>
      <c r="C554" s="1767"/>
      <c r="D554" s="1767"/>
    </row>
    <row r="555" spans="1:4" x14ac:dyDescent="0.2">
      <c r="A555" s="1767"/>
      <c r="B555" s="1889"/>
      <c r="C555" s="1767"/>
      <c r="D555" s="1767"/>
    </row>
    <row r="556" spans="1:4" x14ac:dyDescent="0.2">
      <c r="A556" s="1767"/>
      <c r="B556" s="1889"/>
      <c r="C556" s="1767"/>
      <c r="D556" s="1767"/>
    </row>
    <row r="557" spans="1:4" x14ac:dyDescent="0.2">
      <c r="A557" s="1767"/>
      <c r="B557" s="1889"/>
      <c r="C557" s="1767"/>
      <c r="D557" s="1767"/>
    </row>
    <row r="558" spans="1:4" x14ac:dyDescent="0.2">
      <c r="A558" s="1767"/>
      <c r="B558" s="1889"/>
      <c r="C558" s="1767"/>
      <c r="D558" s="1767"/>
    </row>
    <row r="559" spans="1:4" x14ac:dyDescent="0.2">
      <c r="A559" s="1767"/>
      <c r="B559" s="1889"/>
      <c r="C559" s="1767"/>
      <c r="D559" s="1767"/>
    </row>
    <row r="560" spans="1:4" x14ac:dyDescent="0.2">
      <c r="A560" s="1767"/>
      <c r="B560" s="1889"/>
      <c r="C560" s="1767"/>
      <c r="D560" s="1767"/>
    </row>
    <row r="561" spans="1:4" x14ac:dyDescent="0.2">
      <c r="A561" s="1767"/>
      <c r="B561" s="1889"/>
      <c r="C561" s="1767"/>
      <c r="D561" s="1767"/>
    </row>
    <row r="562" spans="1:4" x14ac:dyDescent="0.2">
      <c r="A562" s="1767"/>
      <c r="B562" s="1889"/>
      <c r="C562" s="1767"/>
      <c r="D562" s="1767"/>
    </row>
    <row r="563" spans="1:4" x14ac:dyDescent="0.2">
      <c r="A563" s="1767"/>
      <c r="B563" s="1889"/>
      <c r="C563" s="1767"/>
      <c r="D563" s="1767"/>
    </row>
    <row r="564" spans="1:4" x14ac:dyDescent="0.2">
      <c r="A564" s="1767"/>
      <c r="B564" s="1889"/>
      <c r="C564" s="1767"/>
      <c r="D564" s="1767"/>
    </row>
    <row r="565" spans="1:4" x14ac:dyDescent="0.2">
      <c r="A565" s="1767"/>
      <c r="B565" s="1889"/>
      <c r="C565" s="1767"/>
      <c r="D565" s="1767"/>
    </row>
    <row r="566" spans="1:4" x14ac:dyDescent="0.2">
      <c r="A566" s="1767"/>
      <c r="B566" s="1889"/>
      <c r="C566" s="1767"/>
      <c r="D566" s="1767"/>
    </row>
    <row r="567" spans="1:4" x14ac:dyDescent="0.2">
      <c r="A567" s="1767"/>
      <c r="B567" s="1889"/>
      <c r="C567" s="1767"/>
      <c r="D567" s="1767"/>
    </row>
    <row r="568" spans="1:4" x14ac:dyDescent="0.2">
      <c r="A568" s="1767"/>
      <c r="B568" s="1889"/>
      <c r="C568" s="1767"/>
      <c r="D568" s="1767"/>
    </row>
    <row r="569" spans="1:4" x14ac:dyDescent="0.2">
      <c r="A569" s="1767"/>
      <c r="B569" s="1889"/>
      <c r="C569" s="1767"/>
      <c r="D569" s="1767"/>
    </row>
    <row r="570" spans="1:4" x14ac:dyDescent="0.2">
      <c r="A570" s="1767"/>
      <c r="B570" s="1889"/>
      <c r="C570" s="1767"/>
      <c r="D570" s="1767"/>
    </row>
    <row r="571" spans="1:4" x14ac:dyDescent="0.2">
      <c r="A571" s="1767"/>
      <c r="B571" s="1889"/>
      <c r="C571" s="1767"/>
      <c r="D571" s="1767"/>
    </row>
    <row r="572" spans="1:4" x14ac:dyDescent="0.2">
      <c r="A572" s="1767"/>
      <c r="B572" s="1889"/>
      <c r="C572" s="1767"/>
      <c r="D572" s="1767"/>
    </row>
    <row r="573" spans="1:4" x14ac:dyDescent="0.2">
      <c r="A573" s="1767"/>
      <c r="B573" s="1889"/>
      <c r="C573" s="1767"/>
      <c r="D573" s="1767"/>
    </row>
    <row r="574" spans="1:4" x14ac:dyDescent="0.2">
      <c r="A574" s="1767"/>
      <c r="B574" s="1889"/>
      <c r="C574" s="1767"/>
      <c r="D574" s="1767"/>
    </row>
    <row r="575" spans="1:4" x14ac:dyDescent="0.2">
      <c r="A575" s="1767"/>
      <c r="B575" s="1889"/>
      <c r="C575" s="1767"/>
      <c r="D575" s="1767"/>
    </row>
    <row r="576" spans="1:4" x14ac:dyDescent="0.2">
      <c r="A576" s="1767"/>
      <c r="B576" s="1889"/>
      <c r="C576" s="1767"/>
      <c r="D576" s="1767"/>
    </row>
    <row r="577" spans="1:4" x14ac:dyDescent="0.2">
      <c r="A577" s="1767"/>
      <c r="B577" s="1889"/>
      <c r="C577" s="1767"/>
      <c r="D577" s="1767"/>
    </row>
    <row r="578" spans="1:4" x14ac:dyDescent="0.2">
      <c r="A578" s="1767"/>
      <c r="B578" s="1889"/>
      <c r="C578" s="1767"/>
      <c r="D578" s="1767"/>
    </row>
    <row r="579" spans="1:4" x14ac:dyDescent="0.2">
      <c r="A579" s="1767"/>
      <c r="B579" s="1889"/>
      <c r="C579" s="1767"/>
      <c r="D579" s="1767"/>
    </row>
    <row r="580" spans="1:4" x14ac:dyDescent="0.2">
      <c r="A580" s="1767"/>
      <c r="B580" s="1889"/>
      <c r="C580" s="1767"/>
      <c r="D580" s="1767"/>
    </row>
    <row r="581" spans="1:4" x14ac:dyDescent="0.2">
      <c r="A581" s="1767"/>
      <c r="B581" s="1889"/>
      <c r="C581" s="1767"/>
      <c r="D581" s="1767"/>
    </row>
    <row r="582" spans="1:4" x14ac:dyDescent="0.2">
      <c r="A582" s="1767"/>
      <c r="B582" s="1889"/>
      <c r="C582" s="1767"/>
      <c r="D582" s="1767"/>
    </row>
    <row r="583" spans="1:4" x14ac:dyDescent="0.2">
      <c r="A583" s="1767"/>
      <c r="B583" s="1889"/>
      <c r="C583" s="1767"/>
      <c r="D583" s="1767"/>
    </row>
    <row r="584" spans="1:4" x14ac:dyDescent="0.2">
      <c r="A584" s="1767"/>
      <c r="B584" s="1889"/>
      <c r="C584" s="1767"/>
      <c r="D584" s="1767"/>
    </row>
    <row r="585" spans="1:4" x14ac:dyDescent="0.2">
      <c r="A585" s="1767"/>
      <c r="B585" s="1889"/>
      <c r="C585" s="1767"/>
      <c r="D585" s="1767"/>
    </row>
    <row r="586" spans="1:4" x14ac:dyDescent="0.2">
      <c r="A586" s="1767"/>
      <c r="B586" s="1889"/>
      <c r="C586" s="1767"/>
      <c r="D586" s="1767"/>
    </row>
    <row r="587" spans="1:4" x14ac:dyDescent="0.2">
      <c r="A587" s="1767"/>
      <c r="B587" s="1889"/>
      <c r="C587" s="1767"/>
      <c r="D587" s="1767"/>
    </row>
    <row r="588" spans="1:4" x14ac:dyDescent="0.2">
      <c r="A588" s="1767"/>
      <c r="B588" s="1889"/>
      <c r="C588" s="1767"/>
      <c r="D588" s="1767"/>
    </row>
    <row r="589" spans="1:4" x14ac:dyDescent="0.2">
      <c r="A589" s="1767"/>
      <c r="B589" s="1889"/>
      <c r="C589" s="1767"/>
      <c r="D589" s="1767"/>
    </row>
    <row r="590" spans="1:4" x14ac:dyDescent="0.2">
      <c r="A590" s="1767"/>
      <c r="B590" s="1889"/>
      <c r="C590" s="1767"/>
      <c r="D590" s="1767"/>
    </row>
    <row r="591" spans="1:4" x14ac:dyDescent="0.2">
      <c r="A591" s="1767"/>
      <c r="B591" s="1889"/>
      <c r="C591" s="1767"/>
      <c r="D591" s="1767"/>
    </row>
    <row r="592" spans="1:4" x14ac:dyDescent="0.2">
      <c r="A592" s="1767"/>
      <c r="B592" s="1889"/>
      <c r="C592" s="1767"/>
      <c r="D592" s="1767"/>
    </row>
    <row r="593" spans="1:4" x14ac:dyDescent="0.2">
      <c r="A593" s="1767"/>
      <c r="B593" s="1889"/>
      <c r="C593" s="1767"/>
      <c r="D593" s="1767"/>
    </row>
    <row r="594" spans="1:4" x14ac:dyDescent="0.2">
      <c r="A594" s="1767"/>
      <c r="B594" s="1889"/>
      <c r="C594" s="1767"/>
      <c r="D594" s="1767"/>
    </row>
    <row r="595" spans="1:4" x14ac:dyDescent="0.2">
      <c r="A595" s="1767"/>
      <c r="B595" s="1889"/>
      <c r="C595" s="1767"/>
      <c r="D595" s="1767"/>
    </row>
    <row r="596" spans="1:4" x14ac:dyDescent="0.2">
      <c r="A596" s="1767"/>
      <c r="B596" s="1889"/>
      <c r="C596" s="1767"/>
      <c r="D596" s="1767"/>
    </row>
    <row r="597" spans="1:4" x14ac:dyDescent="0.2">
      <c r="A597" s="1767"/>
      <c r="B597" s="1889"/>
      <c r="C597" s="1767"/>
      <c r="D597" s="1767"/>
    </row>
    <row r="598" spans="1:4" x14ac:dyDescent="0.2">
      <c r="A598" s="1767"/>
      <c r="B598" s="1889"/>
      <c r="C598" s="1767"/>
      <c r="D598" s="1767"/>
    </row>
    <row r="599" spans="1:4" x14ac:dyDescent="0.2">
      <c r="A599" s="1767"/>
      <c r="B599" s="1889"/>
      <c r="C599" s="1767"/>
      <c r="D599" s="1767"/>
    </row>
    <row r="600" spans="1:4" x14ac:dyDescent="0.2">
      <c r="A600" s="1767"/>
      <c r="B600" s="1889"/>
      <c r="C600" s="1767"/>
      <c r="D600" s="1767"/>
    </row>
    <row r="601" spans="1:4" x14ac:dyDescent="0.2">
      <c r="A601" s="1767"/>
      <c r="B601" s="1889"/>
      <c r="C601" s="1767"/>
      <c r="D601" s="1767"/>
    </row>
    <row r="602" spans="1:4" x14ac:dyDescent="0.2">
      <c r="A602" s="1767"/>
      <c r="B602" s="1889"/>
      <c r="C602" s="1767"/>
      <c r="D602" s="1767"/>
    </row>
    <row r="603" spans="1:4" x14ac:dyDescent="0.2">
      <c r="A603" s="1767"/>
      <c r="B603" s="1889"/>
      <c r="C603" s="1767"/>
      <c r="D603" s="1767"/>
    </row>
    <row r="604" spans="1:4" x14ac:dyDescent="0.2">
      <c r="A604" s="1767"/>
      <c r="B604" s="1889"/>
      <c r="C604" s="1767"/>
      <c r="D604" s="1767"/>
    </row>
    <row r="605" spans="1:4" x14ac:dyDescent="0.2">
      <c r="A605" s="1767"/>
      <c r="B605" s="1889"/>
      <c r="C605" s="1767"/>
      <c r="D605" s="1767"/>
    </row>
    <row r="606" spans="1:4" x14ac:dyDescent="0.2">
      <c r="A606" s="1767"/>
      <c r="B606" s="1889"/>
      <c r="C606" s="1767"/>
      <c r="D606" s="1767"/>
    </row>
    <row r="607" spans="1:4" x14ac:dyDescent="0.2">
      <c r="A607" s="1767"/>
      <c r="B607" s="1889"/>
      <c r="C607" s="1767"/>
      <c r="D607" s="1767"/>
    </row>
    <row r="608" spans="1:4" x14ac:dyDescent="0.2">
      <c r="A608" s="1767"/>
      <c r="B608" s="1889"/>
      <c r="C608" s="1767"/>
      <c r="D608" s="1767"/>
    </row>
    <row r="609" spans="1:4" x14ac:dyDescent="0.2">
      <c r="A609" s="1767"/>
      <c r="B609" s="1889"/>
      <c r="C609" s="1767"/>
      <c r="D609" s="1767"/>
    </row>
    <row r="610" spans="1:4" x14ac:dyDescent="0.2">
      <c r="A610" s="1767"/>
      <c r="B610" s="1889"/>
      <c r="C610" s="1767"/>
      <c r="D610" s="1767"/>
    </row>
    <row r="611" spans="1:4" x14ac:dyDescent="0.2">
      <c r="A611" s="1767"/>
      <c r="B611" s="1889"/>
      <c r="C611" s="1767"/>
      <c r="D611" s="1767"/>
    </row>
    <row r="612" spans="1:4" x14ac:dyDescent="0.2">
      <c r="A612" s="1767"/>
      <c r="B612" s="1889"/>
      <c r="C612" s="1767"/>
      <c r="D612" s="1767"/>
    </row>
    <row r="613" spans="1:4" x14ac:dyDescent="0.2">
      <c r="A613" s="1767"/>
      <c r="B613" s="1889"/>
      <c r="C613" s="1767"/>
      <c r="D613" s="1767"/>
    </row>
    <row r="614" spans="1:4" x14ac:dyDescent="0.2">
      <c r="A614" s="1767"/>
      <c r="B614" s="1889"/>
      <c r="C614" s="1767"/>
      <c r="D614" s="1767"/>
    </row>
    <row r="615" spans="1:4" x14ac:dyDescent="0.2">
      <c r="A615" s="1767"/>
      <c r="B615" s="1889"/>
      <c r="C615" s="1767"/>
      <c r="D615" s="1767"/>
    </row>
    <row r="616" spans="1:4" x14ac:dyDescent="0.2">
      <c r="A616" s="1767"/>
      <c r="B616" s="1889"/>
      <c r="C616" s="1767"/>
      <c r="D616" s="1767"/>
    </row>
    <row r="617" spans="1:4" x14ac:dyDescent="0.2">
      <c r="A617" s="1767"/>
      <c r="B617" s="1889"/>
      <c r="C617" s="1767"/>
      <c r="D617" s="1767"/>
    </row>
    <row r="618" spans="1:4" x14ac:dyDescent="0.2">
      <c r="A618" s="1767"/>
      <c r="B618" s="1889"/>
      <c r="C618" s="1767"/>
      <c r="D618" s="1767"/>
    </row>
    <row r="619" spans="1:4" x14ac:dyDescent="0.2">
      <c r="A619" s="1767"/>
      <c r="B619" s="1889"/>
      <c r="C619" s="1767"/>
      <c r="D619" s="1767"/>
    </row>
    <row r="620" spans="1:4" x14ac:dyDescent="0.2">
      <c r="A620" s="1767"/>
      <c r="B620" s="1889"/>
      <c r="C620" s="1767"/>
      <c r="D620" s="1767"/>
    </row>
    <row r="621" spans="1:4" x14ac:dyDescent="0.2">
      <c r="A621" s="1767"/>
      <c r="B621" s="1889"/>
      <c r="C621" s="1767"/>
      <c r="D621" s="1767"/>
    </row>
    <row r="622" spans="1:4" x14ac:dyDescent="0.2">
      <c r="A622" s="1767"/>
      <c r="B622" s="1889"/>
      <c r="C622" s="1767"/>
      <c r="D622" s="1767"/>
    </row>
    <row r="623" spans="1:4" x14ac:dyDescent="0.2">
      <c r="A623" s="1767"/>
      <c r="B623" s="1889"/>
      <c r="C623" s="1767"/>
      <c r="D623" s="1767"/>
    </row>
    <row r="624" spans="1:4" x14ac:dyDescent="0.2">
      <c r="A624" s="1767"/>
      <c r="B624" s="1889"/>
      <c r="C624" s="1767"/>
      <c r="D624" s="1767"/>
    </row>
    <row r="625" spans="1:4" x14ac:dyDescent="0.2">
      <c r="A625" s="1767"/>
      <c r="B625" s="1889"/>
      <c r="C625" s="1767"/>
      <c r="D625" s="1767"/>
    </row>
    <row r="626" spans="1:4" x14ac:dyDescent="0.2">
      <c r="A626" s="1767"/>
      <c r="B626" s="1889"/>
      <c r="C626" s="1767"/>
      <c r="D626" s="1767"/>
    </row>
    <row r="627" spans="1:4" x14ac:dyDescent="0.2">
      <c r="A627" s="1767"/>
      <c r="B627" s="1889"/>
      <c r="C627" s="1767"/>
      <c r="D627" s="1767"/>
    </row>
    <row r="628" spans="1:4" x14ac:dyDescent="0.2">
      <c r="A628" s="1767"/>
      <c r="B628" s="1889"/>
      <c r="C628" s="1767"/>
      <c r="D628" s="1767"/>
    </row>
    <row r="629" spans="1:4" x14ac:dyDescent="0.2">
      <c r="A629" s="1767"/>
      <c r="B629" s="1889"/>
      <c r="C629" s="1767"/>
      <c r="D629" s="1767"/>
    </row>
    <row r="630" spans="1:4" x14ac:dyDescent="0.2">
      <c r="A630" s="1767"/>
      <c r="B630" s="1889"/>
      <c r="C630" s="1767"/>
      <c r="D630" s="1767"/>
    </row>
    <row r="631" spans="1:4" x14ac:dyDescent="0.2">
      <c r="A631" s="1767"/>
      <c r="B631" s="1889"/>
      <c r="C631" s="1767"/>
      <c r="D631" s="1767"/>
    </row>
    <row r="632" spans="1:4" x14ac:dyDescent="0.2">
      <c r="A632" s="1767"/>
      <c r="B632" s="1889"/>
      <c r="C632" s="1767"/>
      <c r="D632" s="1767"/>
    </row>
    <row r="633" spans="1:4" x14ac:dyDescent="0.2">
      <c r="A633" s="1767"/>
      <c r="B633" s="1889"/>
      <c r="C633" s="1767"/>
      <c r="D633" s="1767"/>
    </row>
    <row r="634" spans="1:4" x14ac:dyDescent="0.2">
      <c r="A634" s="1767"/>
      <c r="B634" s="1889"/>
      <c r="C634" s="1767"/>
      <c r="D634" s="1767"/>
    </row>
    <row r="635" spans="1:4" x14ac:dyDescent="0.2">
      <c r="A635" s="1767"/>
      <c r="B635" s="1889"/>
      <c r="C635" s="1767"/>
      <c r="D635" s="1767"/>
    </row>
    <row r="636" spans="1:4" x14ac:dyDescent="0.2">
      <c r="A636" s="1767"/>
      <c r="B636" s="1889"/>
      <c r="C636" s="1767"/>
      <c r="D636" s="1767"/>
    </row>
    <row r="637" spans="1:4" x14ac:dyDescent="0.2">
      <c r="A637" s="1767"/>
      <c r="B637" s="1889"/>
      <c r="C637" s="1767"/>
      <c r="D637" s="1767"/>
    </row>
    <row r="638" spans="1:4" x14ac:dyDescent="0.2">
      <c r="A638" s="1767"/>
      <c r="B638" s="1889"/>
      <c r="C638" s="1767"/>
      <c r="D638" s="1767"/>
    </row>
    <row r="639" spans="1:4" x14ac:dyDescent="0.2">
      <c r="A639" s="1767"/>
      <c r="B639" s="1889"/>
      <c r="C639" s="1767"/>
      <c r="D639" s="1767"/>
    </row>
    <row r="640" spans="1:4" x14ac:dyDescent="0.2">
      <c r="A640" s="1767"/>
      <c r="B640" s="1889"/>
      <c r="C640" s="1767"/>
      <c r="D640" s="1767"/>
    </row>
    <row r="641" spans="1:4" x14ac:dyDescent="0.2">
      <c r="A641" s="1767"/>
      <c r="B641" s="1889"/>
      <c r="C641" s="1767"/>
      <c r="D641" s="1767"/>
    </row>
    <row r="642" spans="1:4" x14ac:dyDescent="0.2">
      <c r="A642" s="1767"/>
      <c r="B642" s="1889"/>
      <c r="C642" s="1767"/>
      <c r="D642" s="1767"/>
    </row>
    <row r="643" spans="1:4" x14ac:dyDescent="0.2">
      <c r="A643" s="1767"/>
      <c r="B643" s="1889"/>
      <c r="C643" s="1767"/>
      <c r="D643" s="1767"/>
    </row>
    <row r="644" spans="1:4" x14ac:dyDescent="0.2">
      <c r="A644" s="1767"/>
      <c r="B644" s="1889"/>
      <c r="C644" s="1767"/>
      <c r="D644" s="1767"/>
    </row>
    <row r="645" spans="1:4" x14ac:dyDescent="0.2">
      <c r="A645" s="1767"/>
      <c r="B645" s="1889"/>
      <c r="C645" s="1767"/>
      <c r="D645" s="1767"/>
    </row>
    <row r="646" spans="1:4" x14ac:dyDescent="0.2">
      <c r="A646" s="1767"/>
      <c r="B646" s="1889"/>
      <c r="C646" s="1767"/>
      <c r="D646" s="1767"/>
    </row>
    <row r="647" spans="1:4" x14ac:dyDescent="0.2">
      <c r="A647" s="1767"/>
      <c r="B647" s="1889"/>
      <c r="C647" s="1767"/>
      <c r="D647" s="1767"/>
    </row>
    <row r="648" spans="1:4" x14ac:dyDescent="0.2">
      <c r="A648" s="1767"/>
      <c r="B648" s="1889"/>
      <c r="C648" s="1767"/>
      <c r="D648" s="1767"/>
    </row>
    <row r="649" spans="1:4" x14ac:dyDescent="0.2">
      <c r="A649" s="1767"/>
      <c r="B649" s="1889"/>
      <c r="C649" s="1767"/>
      <c r="D649" s="1767"/>
    </row>
    <row r="650" spans="1:4" x14ac:dyDescent="0.2">
      <c r="A650" s="1767"/>
      <c r="B650" s="1889"/>
      <c r="C650" s="1767"/>
      <c r="D650" s="1767"/>
    </row>
    <row r="651" spans="1:4" x14ac:dyDescent="0.2">
      <c r="A651" s="1767"/>
      <c r="B651" s="1889"/>
      <c r="C651" s="1767"/>
      <c r="D651" s="1767"/>
    </row>
    <row r="652" spans="1:4" x14ac:dyDescent="0.2">
      <c r="A652" s="1767"/>
      <c r="B652" s="1889"/>
      <c r="C652" s="1767"/>
      <c r="D652" s="1767"/>
    </row>
    <row r="653" spans="1:4" x14ac:dyDescent="0.2">
      <c r="A653" s="1767"/>
      <c r="B653" s="1889"/>
      <c r="C653" s="1767"/>
      <c r="D653" s="1767"/>
    </row>
    <row r="654" spans="1:4" x14ac:dyDescent="0.2">
      <c r="A654" s="1767"/>
      <c r="B654" s="1889"/>
      <c r="C654" s="1767"/>
      <c r="D654" s="1767"/>
    </row>
    <row r="655" spans="1:4" x14ac:dyDescent="0.2">
      <c r="A655" s="1767"/>
      <c r="B655" s="1889"/>
      <c r="C655" s="1767"/>
      <c r="D655" s="1767"/>
    </row>
    <row r="656" spans="1:4" x14ac:dyDescent="0.2">
      <c r="A656" s="1767"/>
      <c r="B656" s="1889"/>
      <c r="C656" s="1767"/>
      <c r="D656" s="1767"/>
    </row>
    <row r="657" spans="1:4" x14ac:dyDescent="0.2">
      <c r="A657" s="1767"/>
      <c r="B657" s="1889"/>
      <c r="C657" s="1767"/>
      <c r="D657" s="1767"/>
    </row>
    <row r="658" spans="1:4" x14ac:dyDescent="0.2">
      <c r="A658" s="1767"/>
      <c r="B658" s="1889"/>
      <c r="C658" s="1767"/>
      <c r="D658" s="1767"/>
    </row>
    <row r="659" spans="1:4" x14ac:dyDescent="0.2">
      <c r="A659" s="1767"/>
      <c r="B659" s="1889"/>
      <c r="C659" s="1767"/>
      <c r="D659" s="1767"/>
    </row>
    <row r="660" spans="1:4" x14ac:dyDescent="0.2">
      <c r="A660" s="1767"/>
      <c r="B660" s="1889"/>
      <c r="C660" s="1767"/>
      <c r="D660" s="1767"/>
    </row>
    <row r="661" spans="1:4" x14ac:dyDescent="0.2">
      <c r="A661" s="1767"/>
      <c r="B661" s="1889"/>
      <c r="C661" s="1767"/>
      <c r="D661" s="1767"/>
    </row>
    <row r="662" spans="1:4" x14ac:dyDescent="0.2">
      <c r="A662" s="1767"/>
      <c r="B662" s="1889"/>
      <c r="C662" s="1767"/>
      <c r="D662" s="1767"/>
    </row>
    <row r="663" spans="1:4" x14ac:dyDescent="0.2">
      <c r="A663" s="1767"/>
      <c r="B663" s="1889"/>
      <c r="C663" s="1767"/>
      <c r="D663" s="1767"/>
    </row>
    <row r="664" spans="1:4" x14ac:dyDescent="0.2">
      <c r="A664" s="1767"/>
      <c r="B664" s="1889"/>
      <c r="C664" s="1767"/>
      <c r="D664" s="1767"/>
    </row>
    <row r="665" spans="1:4" x14ac:dyDescent="0.2">
      <c r="A665" s="1767"/>
      <c r="B665" s="1889"/>
      <c r="C665" s="1767"/>
      <c r="D665" s="1767"/>
    </row>
    <row r="666" spans="1:4" x14ac:dyDescent="0.2">
      <c r="A666" s="1767"/>
      <c r="B666" s="1889"/>
      <c r="C666" s="1767"/>
      <c r="D666" s="1767"/>
    </row>
    <row r="667" spans="1:4" x14ac:dyDescent="0.2">
      <c r="A667" s="1767"/>
      <c r="B667" s="1889"/>
      <c r="C667" s="1767"/>
      <c r="D667" s="1767"/>
    </row>
    <row r="668" spans="1:4" x14ac:dyDescent="0.2">
      <c r="A668" s="1767"/>
      <c r="B668" s="1889"/>
      <c r="C668" s="1767"/>
      <c r="D668" s="1767"/>
    </row>
    <row r="669" spans="1:4" x14ac:dyDescent="0.2">
      <c r="A669" s="1767"/>
      <c r="B669" s="1889"/>
      <c r="C669" s="1767"/>
      <c r="D669" s="1767"/>
    </row>
    <row r="670" spans="1:4" x14ac:dyDescent="0.2">
      <c r="A670" s="1767"/>
      <c r="B670" s="1889"/>
      <c r="C670" s="1767"/>
      <c r="D670" s="1767"/>
    </row>
    <row r="671" spans="1:4" x14ac:dyDescent="0.2">
      <c r="A671" s="1767"/>
      <c r="B671" s="1889"/>
      <c r="C671" s="1767"/>
      <c r="D671" s="1767"/>
    </row>
    <row r="672" spans="1:4" x14ac:dyDescent="0.2">
      <c r="A672" s="1767"/>
      <c r="B672" s="1889"/>
      <c r="C672" s="1767"/>
      <c r="D672" s="1767"/>
    </row>
    <row r="673" spans="1:4" x14ac:dyDescent="0.2">
      <c r="A673" s="1767"/>
      <c r="B673" s="1889"/>
      <c r="C673" s="1767"/>
      <c r="D673" s="1767"/>
    </row>
    <row r="674" spans="1:4" x14ac:dyDescent="0.2">
      <c r="A674" s="1767"/>
      <c r="B674" s="1889"/>
      <c r="C674" s="1767"/>
      <c r="D674" s="1767"/>
    </row>
    <row r="675" spans="1:4" x14ac:dyDescent="0.2">
      <c r="A675" s="1767"/>
      <c r="B675" s="1889"/>
      <c r="C675" s="1767"/>
      <c r="D675" s="1767"/>
    </row>
    <row r="676" spans="1:4" x14ac:dyDescent="0.2">
      <c r="A676" s="1767"/>
      <c r="B676" s="1889"/>
      <c r="C676" s="1767"/>
      <c r="D676" s="1767"/>
    </row>
    <row r="677" spans="1:4" x14ac:dyDescent="0.2">
      <c r="A677" s="1767"/>
      <c r="B677" s="1889"/>
      <c r="C677" s="1767"/>
      <c r="D677" s="1767"/>
    </row>
    <row r="678" spans="1:4" x14ac:dyDescent="0.2">
      <c r="A678" s="1767"/>
      <c r="B678" s="1889"/>
      <c r="C678" s="1767"/>
      <c r="D678" s="1767"/>
    </row>
    <row r="679" spans="1:4" x14ac:dyDescent="0.2">
      <c r="A679" s="1767"/>
      <c r="B679" s="1889"/>
      <c r="C679" s="1767"/>
      <c r="D679" s="1767"/>
    </row>
    <row r="680" spans="1:4" x14ac:dyDescent="0.2">
      <c r="A680" s="1767"/>
      <c r="B680" s="1889"/>
      <c r="C680" s="1767"/>
      <c r="D680" s="1767"/>
    </row>
    <row r="681" spans="1:4" x14ac:dyDescent="0.2">
      <c r="A681" s="1767"/>
      <c r="B681" s="1889"/>
      <c r="C681" s="1767"/>
      <c r="D681" s="1767"/>
    </row>
    <row r="682" spans="1:4" x14ac:dyDescent="0.2">
      <c r="A682" s="1767"/>
      <c r="B682" s="1889"/>
      <c r="C682" s="1767"/>
      <c r="D682" s="1767"/>
    </row>
    <row r="683" spans="1:4" x14ac:dyDescent="0.2">
      <c r="A683" s="1767"/>
      <c r="B683" s="1889"/>
      <c r="C683" s="1767"/>
      <c r="D683" s="1767"/>
    </row>
    <row r="684" spans="1:4" x14ac:dyDescent="0.2">
      <c r="A684" s="1767"/>
      <c r="B684" s="1889"/>
      <c r="C684" s="1767"/>
      <c r="D684" s="1767"/>
    </row>
    <row r="685" spans="1:4" x14ac:dyDescent="0.2">
      <c r="A685" s="1767"/>
      <c r="B685" s="1889"/>
      <c r="C685" s="1767"/>
      <c r="D685" s="1767"/>
    </row>
    <row r="686" spans="1:4" x14ac:dyDescent="0.2">
      <c r="A686" s="1767"/>
      <c r="B686" s="1889"/>
      <c r="C686" s="1767"/>
      <c r="D686" s="1767"/>
    </row>
    <row r="687" spans="1:4" x14ac:dyDescent="0.2">
      <c r="A687" s="1767"/>
      <c r="B687" s="1889"/>
      <c r="C687" s="1767"/>
      <c r="D687" s="1767"/>
    </row>
    <row r="688" spans="1:4" x14ac:dyDescent="0.2">
      <c r="A688" s="1767"/>
      <c r="B688" s="1889"/>
      <c r="C688" s="1767"/>
      <c r="D688" s="1767"/>
    </row>
    <row r="689" spans="1:4" x14ac:dyDescent="0.2">
      <c r="A689" s="1767"/>
      <c r="B689" s="1889"/>
      <c r="C689" s="1767"/>
      <c r="D689" s="1767"/>
    </row>
    <row r="690" spans="1:4" x14ac:dyDescent="0.2">
      <c r="A690" s="1767"/>
      <c r="B690" s="1889"/>
      <c r="C690" s="1767"/>
      <c r="D690" s="1767"/>
    </row>
    <row r="691" spans="1:4" x14ac:dyDescent="0.2">
      <c r="A691" s="1767"/>
      <c r="B691" s="1889"/>
      <c r="C691" s="1767"/>
      <c r="D691" s="1767"/>
    </row>
    <row r="692" spans="1:4" x14ac:dyDescent="0.2">
      <c r="A692" s="1767"/>
      <c r="B692" s="1889"/>
      <c r="C692" s="1767"/>
      <c r="D692" s="1767"/>
    </row>
    <row r="693" spans="1:4" x14ac:dyDescent="0.2">
      <c r="A693" s="1767"/>
      <c r="B693" s="1889"/>
      <c r="C693" s="1767"/>
      <c r="D693" s="1767"/>
    </row>
    <row r="694" spans="1:4" x14ac:dyDescent="0.2">
      <c r="A694" s="1767"/>
      <c r="B694" s="1889"/>
      <c r="C694" s="1767"/>
      <c r="D694" s="1767"/>
    </row>
    <row r="695" spans="1:4" x14ac:dyDescent="0.2">
      <c r="A695" s="1767"/>
      <c r="B695" s="1889"/>
      <c r="C695" s="1767"/>
      <c r="D695" s="1767"/>
    </row>
    <row r="696" spans="1:4" x14ac:dyDescent="0.2">
      <c r="A696" s="1767"/>
      <c r="B696" s="1889"/>
      <c r="C696" s="1767"/>
      <c r="D696" s="1767"/>
    </row>
    <row r="697" spans="1:4" x14ac:dyDescent="0.2">
      <c r="A697" s="1767"/>
      <c r="B697" s="1889"/>
      <c r="C697" s="1767"/>
      <c r="D697" s="1767"/>
    </row>
    <row r="698" spans="1:4" x14ac:dyDescent="0.2">
      <c r="A698" s="1767"/>
      <c r="B698" s="1889"/>
      <c r="C698" s="1767"/>
      <c r="D698" s="1767"/>
    </row>
    <row r="699" spans="1:4" x14ac:dyDescent="0.2">
      <c r="A699" s="1767"/>
      <c r="B699" s="1889"/>
      <c r="C699" s="1767"/>
      <c r="D699" s="1767"/>
    </row>
    <row r="700" spans="1:4" x14ac:dyDescent="0.2">
      <c r="A700" s="1767"/>
      <c r="B700" s="1889"/>
      <c r="C700" s="1767"/>
      <c r="D700" s="1767"/>
    </row>
    <row r="701" spans="1:4" x14ac:dyDescent="0.2">
      <c r="A701" s="1767"/>
      <c r="B701" s="1889"/>
      <c r="C701" s="1767"/>
      <c r="D701" s="1767"/>
    </row>
    <row r="702" spans="1:4" x14ac:dyDescent="0.2">
      <c r="A702" s="1767"/>
      <c r="B702" s="1889"/>
      <c r="C702" s="1767"/>
      <c r="D702" s="1767"/>
    </row>
    <row r="703" spans="1:4" x14ac:dyDescent="0.2">
      <c r="A703" s="1767"/>
      <c r="B703" s="1889"/>
      <c r="C703" s="1767"/>
      <c r="D703" s="1767"/>
    </row>
    <row r="704" spans="1:4" x14ac:dyDescent="0.2">
      <c r="A704" s="1767"/>
      <c r="B704" s="1889"/>
      <c r="C704" s="1767"/>
      <c r="D704" s="1767"/>
    </row>
    <row r="705" spans="1:4" x14ac:dyDescent="0.2">
      <c r="A705" s="1767"/>
      <c r="B705" s="1889"/>
      <c r="C705" s="1767"/>
      <c r="D705" s="1767"/>
    </row>
    <row r="706" spans="1:4" x14ac:dyDescent="0.2">
      <c r="A706" s="1767"/>
      <c r="B706" s="1889"/>
      <c r="C706" s="1767"/>
      <c r="D706" s="1767"/>
    </row>
    <row r="707" spans="1:4" x14ac:dyDescent="0.2">
      <c r="A707" s="1767"/>
      <c r="B707" s="1889"/>
      <c r="C707" s="1767"/>
      <c r="D707" s="1767"/>
    </row>
    <row r="708" spans="1:4" x14ac:dyDescent="0.2">
      <c r="A708" s="1767"/>
      <c r="B708" s="1889"/>
      <c r="C708" s="1767"/>
      <c r="D708" s="1767"/>
    </row>
    <row r="709" spans="1:4" x14ac:dyDescent="0.2">
      <c r="A709" s="1767"/>
      <c r="B709" s="1889"/>
      <c r="C709" s="1767"/>
      <c r="D709" s="1767"/>
    </row>
    <row r="710" spans="1:4" x14ac:dyDescent="0.2">
      <c r="A710" s="1767"/>
      <c r="B710" s="1889"/>
      <c r="C710" s="1767"/>
      <c r="D710" s="1767"/>
    </row>
    <row r="711" spans="1:4" x14ac:dyDescent="0.2">
      <c r="A711" s="1767"/>
      <c r="B711" s="1889"/>
      <c r="C711" s="1767"/>
      <c r="D711" s="1767"/>
    </row>
    <row r="712" spans="1:4" x14ac:dyDescent="0.2">
      <c r="A712" s="1767"/>
      <c r="B712" s="1889"/>
      <c r="C712" s="1767"/>
      <c r="D712" s="1767"/>
    </row>
    <row r="713" spans="1:4" x14ac:dyDescent="0.2">
      <c r="A713" s="1767"/>
      <c r="B713" s="1889"/>
      <c r="C713" s="1767"/>
      <c r="D713" s="1767"/>
    </row>
    <row r="714" spans="1:4" x14ac:dyDescent="0.2">
      <c r="A714" s="1767"/>
      <c r="B714" s="1889"/>
      <c r="C714" s="1767"/>
      <c r="D714" s="1767"/>
    </row>
    <row r="715" spans="1:4" x14ac:dyDescent="0.2">
      <c r="A715" s="1767"/>
      <c r="B715" s="1889"/>
      <c r="C715" s="1767"/>
      <c r="D715" s="1767"/>
    </row>
    <row r="716" spans="1:4" x14ac:dyDescent="0.2">
      <c r="A716" s="1767"/>
      <c r="B716" s="1889"/>
      <c r="C716" s="1767"/>
      <c r="D716" s="1767"/>
    </row>
    <row r="717" spans="1:4" x14ac:dyDescent="0.2">
      <c r="A717" s="1767"/>
      <c r="B717" s="1889"/>
      <c r="C717" s="1767"/>
      <c r="D717" s="1767"/>
    </row>
    <row r="718" spans="1:4" x14ac:dyDescent="0.2">
      <c r="A718" s="1767"/>
      <c r="B718" s="1889"/>
      <c r="C718" s="1767"/>
      <c r="D718" s="1767"/>
    </row>
    <row r="719" spans="1:4" x14ac:dyDescent="0.2">
      <c r="A719" s="1767"/>
      <c r="B719" s="1889"/>
      <c r="C719" s="1767"/>
      <c r="D719" s="1767"/>
    </row>
    <row r="720" spans="1:4" x14ac:dyDescent="0.2">
      <c r="A720" s="1767"/>
      <c r="B720" s="1889"/>
      <c r="C720" s="1767"/>
      <c r="D720" s="1767"/>
    </row>
    <row r="721" spans="1:4" x14ac:dyDescent="0.2">
      <c r="A721" s="1767"/>
      <c r="B721" s="1889"/>
      <c r="C721" s="1767"/>
      <c r="D721" s="1767"/>
    </row>
    <row r="722" spans="1:4" x14ac:dyDescent="0.2">
      <c r="A722" s="1767"/>
      <c r="B722" s="1889"/>
      <c r="C722" s="1767"/>
      <c r="D722" s="1767"/>
    </row>
    <row r="723" spans="1:4" x14ac:dyDescent="0.2">
      <c r="A723" s="1767"/>
      <c r="B723" s="1889"/>
      <c r="C723" s="1767"/>
      <c r="D723" s="1767"/>
    </row>
    <row r="724" spans="1:4" x14ac:dyDescent="0.2">
      <c r="A724" s="1767"/>
      <c r="B724" s="1889"/>
      <c r="C724" s="1767"/>
      <c r="D724" s="1767"/>
    </row>
    <row r="725" spans="1:4" x14ac:dyDescent="0.2">
      <c r="A725" s="1767"/>
      <c r="B725" s="1889"/>
      <c r="C725" s="1767"/>
      <c r="D725" s="1767"/>
    </row>
    <row r="726" spans="1:4" x14ac:dyDescent="0.2">
      <c r="A726" s="1767"/>
      <c r="B726" s="1889"/>
      <c r="C726" s="1767"/>
      <c r="D726" s="1767"/>
    </row>
    <row r="727" spans="1:4" x14ac:dyDescent="0.2">
      <c r="A727" s="1767"/>
      <c r="B727" s="1889"/>
      <c r="C727" s="1767"/>
      <c r="D727" s="1767"/>
    </row>
    <row r="728" spans="1:4" x14ac:dyDescent="0.2">
      <c r="A728" s="1767"/>
      <c r="B728" s="1889"/>
      <c r="C728" s="1767"/>
      <c r="D728" s="1767"/>
    </row>
    <row r="729" spans="1:4" x14ac:dyDescent="0.2">
      <c r="A729" s="1767"/>
      <c r="B729" s="1889"/>
      <c r="C729" s="1767"/>
      <c r="D729" s="1767"/>
    </row>
    <row r="730" spans="1:4" x14ac:dyDescent="0.2">
      <c r="A730" s="1767"/>
      <c r="B730" s="1889"/>
      <c r="C730" s="1767"/>
      <c r="D730" s="1767"/>
    </row>
    <row r="731" spans="1:4" x14ac:dyDescent="0.2">
      <c r="A731" s="1767"/>
      <c r="B731" s="1889"/>
      <c r="C731" s="1767"/>
      <c r="D731" s="1767"/>
    </row>
    <row r="732" spans="1:4" x14ac:dyDescent="0.2">
      <c r="A732" s="1767"/>
      <c r="B732" s="1889"/>
      <c r="C732" s="1767"/>
      <c r="D732" s="1767"/>
    </row>
    <row r="733" spans="1:4" x14ac:dyDescent="0.2">
      <c r="A733" s="1767"/>
      <c r="B733" s="1889"/>
      <c r="C733" s="1767"/>
      <c r="D733" s="1767"/>
    </row>
    <row r="734" spans="1:4" x14ac:dyDescent="0.2">
      <c r="A734" s="1767"/>
      <c r="B734" s="1889"/>
      <c r="C734" s="1767"/>
      <c r="D734" s="1767"/>
    </row>
    <row r="735" spans="1:4" x14ac:dyDescent="0.2">
      <c r="A735" s="1767"/>
      <c r="B735" s="1889"/>
      <c r="C735" s="1767"/>
      <c r="D735" s="1767"/>
    </row>
    <row r="736" spans="1:4" x14ac:dyDescent="0.2">
      <c r="A736" s="1767"/>
      <c r="B736" s="1889"/>
      <c r="C736" s="1767"/>
      <c r="D736" s="1767"/>
    </row>
    <row r="737" spans="1:4" x14ac:dyDescent="0.2">
      <c r="A737" s="1767"/>
      <c r="B737" s="1889"/>
      <c r="C737" s="1767"/>
      <c r="D737" s="1767"/>
    </row>
    <row r="738" spans="1:4" x14ac:dyDescent="0.2">
      <c r="A738" s="1767"/>
      <c r="B738" s="1889"/>
      <c r="C738" s="1767"/>
      <c r="D738" s="1767"/>
    </row>
    <row r="739" spans="1:4" x14ac:dyDescent="0.2">
      <c r="A739" s="1767"/>
      <c r="B739" s="1889"/>
      <c r="C739" s="1767"/>
      <c r="D739" s="1767"/>
    </row>
    <row r="740" spans="1:4" x14ac:dyDescent="0.2">
      <c r="A740" s="1767"/>
      <c r="B740" s="1889"/>
      <c r="C740" s="1767"/>
      <c r="D740" s="1767"/>
    </row>
    <row r="741" spans="1:4" x14ac:dyDescent="0.2">
      <c r="A741" s="1767"/>
      <c r="B741" s="1889"/>
      <c r="C741" s="1767"/>
      <c r="D741" s="1767"/>
    </row>
    <row r="742" spans="1:4" x14ac:dyDescent="0.2">
      <c r="A742" s="1767"/>
      <c r="B742" s="1889"/>
      <c r="C742" s="1767"/>
      <c r="D742" s="1767"/>
    </row>
    <row r="743" spans="1:4" x14ac:dyDescent="0.2">
      <c r="A743" s="1767"/>
      <c r="B743" s="1889"/>
      <c r="C743" s="1767"/>
      <c r="D743" s="1767"/>
    </row>
    <row r="744" spans="1:4" x14ac:dyDescent="0.2">
      <c r="A744" s="1767"/>
      <c r="B744" s="1889"/>
      <c r="C744" s="1767"/>
      <c r="D744" s="1767"/>
    </row>
    <row r="745" spans="1:4" x14ac:dyDescent="0.2">
      <c r="A745" s="1767"/>
      <c r="B745" s="1889"/>
      <c r="C745" s="1767"/>
      <c r="D745" s="1767"/>
    </row>
    <row r="746" spans="1:4" x14ac:dyDescent="0.2">
      <c r="A746" s="1767"/>
      <c r="B746" s="1889"/>
      <c r="C746" s="1767"/>
      <c r="D746" s="1767"/>
    </row>
    <row r="747" spans="1:4" x14ac:dyDescent="0.2">
      <c r="A747" s="1767"/>
      <c r="B747" s="1889"/>
      <c r="C747" s="1767"/>
      <c r="D747" s="1767"/>
    </row>
    <row r="748" spans="1:4" x14ac:dyDescent="0.2">
      <c r="A748" s="1767"/>
      <c r="B748" s="1889"/>
      <c r="C748" s="1767"/>
      <c r="D748" s="1767"/>
    </row>
    <row r="749" spans="1:4" x14ac:dyDescent="0.2">
      <c r="A749" s="1767"/>
      <c r="B749" s="1889"/>
      <c r="C749" s="1767"/>
      <c r="D749" s="1767"/>
    </row>
    <row r="750" spans="1:4" x14ac:dyDescent="0.2">
      <c r="A750" s="1767"/>
      <c r="B750" s="1889"/>
      <c r="C750" s="1767"/>
      <c r="D750" s="1767"/>
    </row>
    <row r="751" spans="1:4" x14ac:dyDescent="0.2">
      <c r="A751" s="1767"/>
      <c r="B751" s="1889"/>
      <c r="C751" s="1767"/>
      <c r="D751" s="1767"/>
    </row>
    <row r="752" spans="1:4" x14ac:dyDescent="0.2">
      <c r="A752" s="1767"/>
      <c r="B752" s="1889"/>
      <c r="C752" s="1767"/>
      <c r="D752" s="1767"/>
    </row>
    <row r="753" spans="1:4" x14ac:dyDescent="0.2">
      <c r="A753" s="1767"/>
      <c r="B753" s="1889"/>
      <c r="C753" s="1767"/>
      <c r="D753" s="1767"/>
    </row>
    <row r="754" spans="1:4" x14ac:dyDescent="0.2">
      <c r="A754" s="1767"/>
      <c r="B754" s="1889"/>
      <c r="C754" s="1767"/>
      <c r="D754" s="1767"/>
    </row>
    <row r="755" spans="1:4" x14ac:dyDescent="0.2">
      <c r="A755" s="1767"/>
      <c r="B755" s="1889"/>
      <c r="C755" s="1767"/>
      <c r="D755" s="1767"/>
    </row>
    <row r="756" spans="1:4" x14ac:dyDescent="0.2">
      <c r="A756" s="1767"/>
      <c r="B756" s="1889"/>
      <c r="C756" s="1767"/>
      <c r="D756" s="1767"/>
    </row>
    <row r="757" spans="1:4" x14ac:dyDescent="0.2">
      <c r="A757" s="1767"/>
      <c r="B757" s="1889"/>
      <c r="C757" s="1767"/>
      <c r="D757" s="1767"/>
    </row>
    <row r="758" spans="1:4" x14ac:dyDescent="0.2">
      <c r="A758" s="1767"/>
      <c r="B758" s="1889"/>
      <c r="C758" s="1767"/>
      <c r="D758" s="1767"/>
    </row>
    <row r="759" spans="1:4" x14ac:dyDescent="0.2">
      <c r="A759" s="1767"/>
      <c r="B759" s="1889"/>
      <c r="C759" s="1767"/>
      <c r="D759" s="1767"/>
    </row>
    <row r="760" spans="1:4" x14ac:dyDescent="0.2">
      <c r="A760" s="1767"/>
      <c r="B760" s="1889"/>
      <c r="C760" s="1767"/>
      <c r="D760" s="1767"/>
    </row>
    <row r="761" spans="1:4" x14ac:dyDescent="0.2">
      <c r="A761" s="1767"/>
      <c r="B761" s="1889"/>
      <c r="C761" s="1767"/>
      <c r="D761" s="1767"/>
    </row>
    <row r="762" spans="1:4" x14ac:dyDescent="0.2">
      <c r="A762" s="1767"/>
      <c r="B762" s="1889"/>
      <c r="C762" s="1767"/>
      <c r="D762" s="1767"/>
    </row>
    <row r="763" spans="1:4" x14ac:dyDescent="0.2">
      <c r="A763" s="1767"/>
      <c r="B763" s="1889"/>
      <c r="C763" s="1767"/>
      <c r="D763" s="1767"/>
    </row>
    <row r="764" spans="1:4" x14ac:dyDescent="0.2">
      <c r="A764" s="1767"/>
      <c r="B764" s="1889"/>
      <c r="C764" s="1767"/>
      <c r="D764" s="1767"/>
    </row>
    <row r="765" spans="1:4" x14ac:dyDescent="0.2">
      <c r="A765" s="1767"/>
      <c r="B765" s="1889"/>
      <c r="C765" s="1767"/>
      <c r="D765" s="1767"/>
    </row>
    <row r="766" spans="1:4" x14ac:dyDescent="0.2">
      <c r="A766" s="1767"/>
      <c r="B766" s="1889"/>
      <c r="C766" s="1767"/>
      <c r="D766" s="1767"/>
    </row>
    <row r="767" spans="1:4" x14ac:dyDescent="0.2">
      <c r="A767" s="1767"/>
      <c r="B767" s="1889"/>
      <c r="C767" s="1767"/>
      <c r="D767" s="1767"/>
    </row>
    <row r="768" spans="1:4" x14ac:dyDescent="0.2">
      <c r="A768" s="1767"/>
      <c r="B768" s="1889"/>
      <c r="C768" s="1767"/>
      <c r="D768" s="1767"/>
    </row>
    <row r="769" spans="1:4" x14ac:dyDescent="0.2">
      <c r="A769" s="1767"/>
      <c r="B769" s="1889"/>
      <c r="C769" s="1767"/>
      <c r="D769" s="1767"/>
    </row>
    <row r="770" spans="1:4" x14ac:dyDescent="0.2">
      <c r="A770" s="1767"/>
      <c r="B770" s="1889"/>
      <c r="C770" s="1767"/>
      <c r="D770" s="1767"/>
    </row>
    <row r="771" spans="1:4" x14ac:dyDescent="0.2">
      <c r="A771" s="1767"/>
      <c r="B771" s="1889"/>
      <c r="C771" s="1767"/>
      <c r="D771" s="1767"/>
    </row>
    <row r="772" spans="1:4" x14ac:dyDescent="0.2">
      <c r="A772" s="1767"/>
      <c r="B772" s="1889"/>
      <c r="C772" s="1767"/>
      <c r="D772" s="1767"/>
    </row>
    <row r="773" spans="1:4" x14ac:dyDescent="0.2">
      <c r="A773" s="1767"/>
      <c r="B773" s="1889"/>
      <c r="C773" s="1767"/>
      <c r="D773" s="1767"/>
    </row>
    <row r="774" spans="1:4" x14ac:dyDescent="0.2">
      <c r="A774" s="1767"/>
      <c r="B774" s="1889"/>
      <c r="C774" s="1767"/>
      <c r="D774" s="1767"/>
    </row>
    <row r="775" spans="1:4" x14ac:dyDescent="0.2">
      <c r="A775" s="1767"/>
      <c r="B775" s="1889"/>
      <c r="C775" s="1767"/>
      <c r="D775" s="1767"/>
    </row>
    <row r="776" spans="1:4" x14ac:dyDescent="0.2">
      <c r="A776" s="1767"/>
      <c r="B776" s="1889"/>
      <c r="C776" s="1767"/>
      <c r="D776" s="1767"/>
    </row>
    <row r="777" spans="1:4" x14ac:dyDescent="0.2">
      <c r="A777" s="1767"/>
      <c r="B777" s="1889"/>
      <c r="C777" s="1767"/>
      <c r="D777" s="1767"/>
    </row>
    <row r="778" spans="1:4" x14ac:dyDescent="0.2">
      <c r="A778" s="1767"/>
      <c r="B778" s="1889"/>
      <c r="C778" s="1767"/>
      <c r="D778" s="1767"/>
    </row>
    <row r="779" spans="1:4" x14ac:dyDescent="0.2">
      <c r="A779" s="1767"/>
      <c r="B779" s="1889"/>
      <c r="C779" s="1767"/>
      <c r="D779" s="1767"/>
    </row>
    <row r="780" spans="1:4" x14ac:dyDescent="0.2">
      <c r="A780" s="1767"/>
      <c r="B780" s="1889"/>
      <c r="C780" s="1767"/>
      <c r="D780" s="1767"/>
    </row>
    <row r="781" spans="1:4" x14ac:dyDescent="0.2">
      <c r="A781" s="1767"/>
      <c r="B781" s="1889"/>
      <c r="C781" s="1767"/>
      <c r="D781" s="1767"/>
    </row>
    <row r="782" spans="1:4" x14ac:dyDescent="0.2">
      <c r="A782" s="1767"/>
      <c r="B782" s="1889"/>
      <c r="C782" s="1767"/>
      <c r="D782" s="1767"/>
    </row>
    <row r="783" spans="1:4" x14ac:dyDescent="0.2">
      <c r="A783" s="1767"/>
      <c r="B783" s="1889"/>
      <c r="C783" s="1767"/>
      <c r="D783" s="1767"/>
    </row>
    <row r="784" spans="1:4" x14ac:dyDescent="0.2">
      <c r="A784" s="1767"/>
      <c r="B784" s="1889"/>
      <c r="C784" s="1767"/>
      <c r="D784" s="1767"/>
    </row>
    <row r="785" spans="1:4" x14ac:dyDescent="0.2">
      <c r="A785" s="1767"/>
      <c r="B785" s="1889"/>
      <c r="C785" s="1767"/>
      <c r="D785" s="1767"/>
    </row>
    <row r="786" spans="1:4" x14ac:dyDescent="0.2">
      <c r="A786" s="1767"/>
      <c r="B786" s="1889"/>
      <c r="C786" s="1767"/>
      <c r="D786" s="1767"/>
    </row>
    <row r="787" spans="1:4" x14ac:dyDescent="0.2">
      <c r="A787" s="1767"/>
      <c r="B787" s="1889"/>
      <c r="C787" s="1767"/>
      <c r="D787" s="1767"/>
    </row>
    <row r="788" spans="1:4" x14ac:dyDescent="0.2">
      <c r="A788" s="1767"/>
      <c r="B788" s="1889"/>
      <c r="C788" s="1767"/>
      <c r="D788" s="1767"/>
    </row>
    <row r="789" spans="1:4" x14ac:dyDescent="0.2">
      <c r="A789" s="1767"/>
      <c r="B789" s="1889"/>
      <c r="C789" s="1767"/>
      <c r="D789" s="1767"/>
    </row>
    <row r="790" spans="1:4" x14ac:dyDescent="0.2">
      <c r="A790" s="1767"/>
      <c r="B790" s="1889"/>
      <c r="C790" s="1767"/>
      <c r="D790" s="1767"/>
    </row>
    <row r="791" spans="1:4" x14ac:dyDescent="0.2">
      <c r="A791" s="1767"/>
      <c r="B791" s="1889"/>
      <c r="C791" s="1767"/>
      <c r="D791" s="1767"/>
    </row>
    <row r="792" spans="1:4" x14ac:dyDescent="0.2">
      <c r="A792" s="1767"/>
      <c r="B792" s="1889"/>
      <c r="C792" s="1767"/>
      <c r="D792" s="1767"/>
    </row>
    <row r="793" spans="1:4" x14ac:dyDescent="0.2">
      <c r="A793" s="1767"/>
      <c r="B793" s="1889"/>
      <c r="C793" s="1767"/>
      <c r="D793" s="1767"/>
    </row>
    <row r="794" spans="1:4" x14ac:dyDescent="0.2">
      <c r="A794" s="1767"/>
      <c r="B794" s="1889"/>
      <c r="C794" s="1767"/>
      <c r="D794" s="1767"/>
    </row>
    <row r="795" spans="1:4" x14ac:dyDescent="0.2">
      <c r="A795" s="1767"/>
      <c r="B795" s="1889"/>
      <c r="C795" s="1767"/>
      <c r="D795" s="1767"/>
    </row>
    <row r="796" spans="1:4" x14ac:dyDescent="0.2">
      <c r="A796" s="1767"/>
      <c r="B796" s="1889"/>
      <c r="C796" s="1767"/>
      <c r="D796" s="1767"/>
    </row>
    <row r="797" spans="1:4" x14ac:dyDescent="0.2">
      <c r="A797" s="1767"/>
      <c r="B797" s="1889"/>
      <c r="C797" s="1767"/>
      <c r="D797" s="1767"/>
    </row>
    <row r="798" spans="1:4" x14ac:dyDescent="0.2">
      <c r="A798" s="1767"/>
      <c r="B798" s="1889"/>
      <c r="C798" s="1767"/>
      <c r="D798" s="1767"/>
    </row>
    <row r="799" spans="1:4" x14ac:dyDescent="0.2">
      <c r="A799" s="1767"/>
      <c r="B799" s="1889"/>
      <c r="C799" s="1767"/>
      <c r="D799" s="1767"/>
    </row>
    <row r="800" spans="1:4" x14ac:dyDescent="0.2">
      <c r="A800" s="1767"/>
      <c r="B800" s="1889"/>
      <c r="C800" s="1767"/>
      <c r="D800" s="1767"/>
    </row>
    <row r="801" spans="1:4" x14ac:dyDescent="0.2">
      <c r="A801" s="1767"/>
      <c r="B801" s="1889"/>
      <c r="C801" s="1767"/>
      <c r="D801" s="1767"/>
    </row>
    <row r="802" spans="1:4" x14ac:dyDescent="0.2">
      <c r="A802" s="1767"/>
      <c r="B802" s="1889"/>
      <c r="C802" s="1767"/>
      <c r="D802" s="1767"/>
    </row>
    <row r="803" spans="1:4" x14ac:dyDescent="0.2">
      <c r="A803" s="1767"/>
      <c r="B803" s="1889"/>
      <c r="C803" s="1767"/>
      <c r="D803" s="1767"/>
    </row>
    <row r="804" spans="1:4" x14ac:dyDescent="0.2">
      <c r="A804" s="1767"/>
      <c r="B804" s="1889"/>
      <c r="C804" s="1767"/>
      <c r="D804" s="1767"/>
    </row>
    <row r="805" spans="1:4" x14ac:dyDescent="0.2">
      <c r="A805" s="1767"/>
      <c r="B805" s="1889"/>
      <c r="C805" s="1767"/>
      <c r="D805" s="1767"/>
    </row>
    <row r="806" spans="1:4" x14ac:dyDescent="0.2">
      <c r="A806" s="1767"/>
      <c r="B806" s="1889"/>
      <c r="C806" s="1767"/>
      <c r="D806" s="1767"/>
    </row>
    <row r="807" spans="1:4" x14ac:dyDescent="0.2">
      <c r="A807" s="1767"/>
      <c r="B807" s="1889"/>
      <c r="C807" s="1767"/>
      <c r="D807" s="1767"/>
    </row>
    <row r="808" spans="1:4" x14ac:dyDescent="0.2">
      <c r="A808" s="1767"/>
      <c r="B808" s="1889"/>
      <c r="C808" s="1767"/>
      <c r="D808" s="1767"/>
    </row>
    <row r="809" spans="1:4" x14ac:dyDescent="0.2">
      <c r="A809" s="1767"/>
      <c r="B809" s="1889"/>
      <c r="C809" s="1767"/>
      <c r="D809" s="1767"/>
    </row>
    <row r="810" spans="1:4" x14ac:dyDescent="0.2">
      <c r="A810" s="1767"/>
      <c r="B810" s="1889"/>
      <c r="C810" s="1767"/>
      <c r="D810" s="1767"/>
    </row>
    <row r="811" spans="1:4" x14ac:dyDescent="0.2">
      <c r="A811" s="1767"/>
      <c r="B811" s="1889"/>
      <c r="C811" s="1767"/>
      <c r="D811" s="1767"/>
    </row>
    <row r="812" spans="1:4" x14ac:dyDescent="0.2">
      <c r="A812" s="1767"/>
      <c r="B812" s="1889"/>
      <c r="C812" s="1767"/>
      <c r="D812" s="1767"/>
    </row>
    <row r="813" spans="1:4" x14ac:dyDescent="0.2">
      <c r="A813" s="1767"/>
      <c r="B813" s="1889"/>
      <c r="C813" s="1767"/>
      <c r="D813" s="1767"/>
    </row>
    <row r="814" spans="1:4" x14ac:dyDescent="0.2">
      <c r="A814" s="1767"/>
      <c r="B814" s="1889"/>
      <c r="C814" s="1767"/>
      <c r="D814" s="1767"/>
    </row>
    <row r="815" spans="1:4" x14ac:dyDescent="0.2">
      <c r="A815" s="1767"/>
      <c r="B815" s="1889"/>
      <c r="C815" s="1767"/>
      <c r="D815" s="1767"/>
    </row>
    <row r="816" spans="1:4" x14ac:dyDescent="0.2">
      <c r="A816" s="1767"/>
      <c r="B816" s="1889"/>
      <c r="C816" s="1767"/>
      <c r="D816" s="1767"/>
    </row>
    <row r="817" spans="1:4" x14ac:dyDescent="0.2">
      <c r="A817" s="1767"/>
      <c r="B817" s="1889"/>
      <c r="C817" s="1767"/>
      <c r="D817" s="1767"/>
    </row>
    <row r="818" spans="1:4" x14ac:dyDescent="0.2">
      <c r="A818" s="1767"/>
      <c r="B818" s="1889"/>
      <c r="C818" s="1767"/>
      <c r="D818" s="1767"/>
    </row>
    <row r="819" spans="1:4" x14ac:dyDescent="0.2">
      <c r="A819" s="1767"/>
      <c r="B819" s="1889"/>
      <c r="C819" s="1767"/>
      <c r="D819" s="1767"/>
    </row>
    <row r="820" spans="1:4" x14ac:dyDescent="0.2">
      <c r="A820" s="1767"/>
      <c r="B820" s="1889"/>
      <c r="C820" s="1767"/>
      <c r="D820" s="1767"/>
    </row>
    <row r="821" spans="1:4" x14ac:dyDescent="0.2">
      <c r="A821" s="1767"/>
      <c r="B821" s="1889"/>
      <c r="C821" s="1767"/>
      <c r="D821" s="1767"/>
    </row>
    <row r="822" spans="1:4" x14ac:dyDescent="0.2">
      <c r="A822" s="1767"/>
      <c r="B822" s="1889"/>
      <c r="C822" s="1767"/>
      <c r="D822" s="1767"/>
    </row>
    <row r="823" spans="1:4" x14ac:dyDescent="0.2">
      <c r="A823" s="1767"/>
      <c r="B823" s="1889"/>
      <c r="C823" s="1767"/>
      <c r="D823" s="1767"/>
    </row>
    <row r="824" spans="1:4" x14ac:dyDescent="0.2">
      <c r="A824" s="1767"/>
      <c r="B824" s="1889"/>
      <c r="C824" s="1767"/>
      <c r="D824" s="1767"/>
    </row>
    <row r="825" spans="1:4" x14ac:dyDescent="0.2">
      <c r="A825" s="1767"/>
      <c r="B825" s="1889"/>
      <c r="C825" s="1767"/>
      <c r="D825" s="1767"/>
    </row>
    <row r="826" spans="1:4" x14ac:dyDescent="0.2">
      <c r="A826" s="1767"/>
      <c r="B826" s="1889"/>
      <c r="C826" s="1767"/>
      <c r="D826" s="1767"/>
    </row>
    <row r="827" spans="1:4" x14ac:dyDescent="0.2">
      <c r="A827" s="1767"/>
      <c r="B827" s="1889"/>
      <c r="C827" s="1767"/>
      <c r="D827" s="1767"/>
    </row>
    <row r="828" spans="1:4" x14ac:dyDescent="0.2">
      <c r="A828" s="1767"/>
      <c r="B828" s="1889"/>
      <c r="C828" s="1767"/>
      <c r="D828" s="1767"/>
    </row>
    <row r="829" spans="1:4" x14ac:dyDescent="0.2">
      <c r="A829" s="1767"/>
      <c r="B829" s="1889"/>
      <c r="C829" s="1767"/>
      <c r="D829" s="1767"/>
    </row>
    <row r="830" spans="1:4" x14ac:dyDescent="0.2">
      <c r="A830" s="1767"/>
      <c r="B830" s="1889"/>
      <c r="C830" s="1767"/>
      <c r="D830" s="1767"/>
    </row>
    <row r="831" spans="1:4" x14ac:dyDescent="0.2">
      <c r="A831" s="1767"/>
      <c r="B831" s="1889"/>
      <c r="C831" s="1767"/>
      <c r="D831" s="1767"/>
    </row>
    <row r="832" spans="1:4" x14ac:dyDescent="0.2">
      <c r="A832" s="1767"/>
      <c r="B832" s="1889"/>
      <c r="C832" s="1767"/>
      <c r="D832" s="1767"/>
    </row>
    <row r="833" spans="1:4" x14ac:dyDescent="0.2">
      <c r="A833" s="1767"/>
      <c r="B833" s="1889"/>
      <c r="C833" s="1767"/>
      <c r="D833" s="1767"/>
    </row>
    <row r="834" spans="1:4" x14ac:dyDescent="0.2">
      <c r="A834" s="1767"/>
      <c r="B834" s="1889"/>
      <c r="C834" s="1767"/>
      <c r="D834" s="1767"/>
    </row>
    <row r="835" spans="1:4" x14ac:dyDescent="0.2">
      <c r="A835" s="1767"/>
      <c r="B835" s="1889"/>
      <c r="C835" s="1767"/>
      <c r="D835" s="1767"/>
    </row>
    <row r="836" spans="1:4" x14ac:dyDescent="0.2">
      <c r="A836" s="1767"/>
      <c r="B836" s="1889"/>
      <c r="C836" s="1767"/>
      <c r="D836" s="1767"/>
    </row>
    <row r="837" spans="1:4" x14ac:dyDescent="0.2">
      <c r="A837" s="1767"/>
      <c r="B837" s="1889"/>
      <c r="C837" s="1767"/>
      <c r="D837" s="1767"/>
    </row>
    <row r="838" spans="1:4" x14ac:dyDescent="0.2">
      <c r="A838" s="1767"/>
      <c r="B838" s="1889"/>
      <c r="C838" s="1767"/>
      <c r="D838" s="1767"/>
    </row>
    <row r="839" spans="1:4" x14ac:dyDescent="0.2">
      <c r="A839" s="1767"/>
      <c r="B839" s="1889"/>
      <c r="C839" s="1767"/>
      <c r="D839" s="1767"/>
    </row>
    <row r="840" spans="1:4" x14ac:dyDescent="0.2">
      <c r="A840" s="1767"/>
      <c r="B840" s="1889"/>
      <c r="C840" s="1767"/>
      <c r="D840" s="1767"/>
    </row>
    <row r="841" spans="1:4" x14ac:dyDescent="0.2">
      <c r="A841" s="1767"/>
      <c r="B841" s="1889"/>
      <c r="C841" s="1767"/>
      <c r="D841" s="1767"/>
    </row>
    <row r="842" spans="1:4" x14ac:dyDescent="0.2">
      <c r="A842" s="1767"/>
      <c r="B842" s="1889"/>
      <c r="C842" s="1767"/>
      <c r="D842" s="1767"/>
    </row>
    <row r="843" spans="1:4" x14ac:dyDescent="0.2">
      <c r="A843" s="1767"/>
      <c r="B843" s="1889"/>
      <c r="C843" s="1767"/>
      <c r="D843" s="1767"/>
    </row>
    <row r="844" spans="1:4" x14ac:dyDescent="0.2">
      <c r="A844" s="1767"/>
      <c r="B844" s="1889"/>
      <c r="C844" s="1767"/>
      <c r="D844" s="1767"/>
    </row>
    <row r="845" spans="1:4" x14ac:dyDescent="0.2">
      <c r="A845" s="1767"/>
      <c r="B845" s="1889"/>
      <c r="C845" s="1767"/>
      <c r="D845" s="1767"/>
    </row>
    <row r="846" spans="1:4" x14ac:dyDescent="0.2">
      <c r="A846" s="1767"/>
      <c r="B846" s="1889"/>
      <c r="C846" s="1767"/>
      <c r="D846" s="1767"/>
    </row>
    <row r="847" spans="1:4" x14ac:dyDescent="0.2">
      <c r="A847" s="1767"/>
      <c r="B847" s="1889"/>
      <c r="C847" s="1767"/>
      <c r="D847" s="1767"/>
    </row>
    <row r="848" spans="1:4" x14ac:dyDescent="0.2">
      <c r="A848" s="1767"/>
      <c r="B848" s="1889"/>
      <c r="C848" s="1767"/>
      <c r="D848" s="1767"/>
    </row>
    <row r="849" spans="1:4" x14ac:dyDescent="0.2">
      <c r="A849" s="1767"/>
      <c r="B849" s="1889"/>
      <c r="C849" s="1767"/>
      <c r="D849" s="1767"/>
    </row>
    <row r="850" spans="1:4" x14ac:dyDescent="0.2">
      <c r="A850" s="1767"/>
      <c r="B850" s="1889"/>
      <c r="C850" s="1767"/>
      <c r="D850" s="1767"/>
    </row>
    <row r="851" spans="1:4" x14ac:dyDescent="0.2">
      <c r="A851" s="1767"/>
      <c r="B851" s="1889"/>
      <c r="C851" s="1767"/>
      <c r="D851" s="1767"/>
    </row>
    <row r="852" spans="1:4" x14ac:dyDescent="0.2">
      <c r="A852" s="1767"/>
      <c r="B852" s="1889"/>
      <c r="C852" s="1767"/>
      <c r="D852" s="1767"/>
    </row>
    <row r="853" spans="1:4" x14ac:dyDescent="0.2">
      <c r="A853" s="1767"/>
      <c r="B853" s="1889"/>
      <c r="C853" s="1767"/>
      <c r="D853" s="1767"/>
    </row>
    <row r="854" spans="1:4" x14ac:dyDescent="0.2">
      <c r="A854" s="1767"/>
      <c r="B854" s="1889"/>
      <c r="C854" s="1767"/>
      <c r="D854" s="1767"/>
    </row>
    <row r="855" spans="1:4" x14ac:dyDescent="0.2">
      <c r="A855" s="1767"/>
      <c r="B855" s="1889"/>
      <c r="C855" s="1767"/>
      <c r="D855" s="1767"/>
    </row>
    <row r="856" spans="1:4" x14ac:dyDescent="0.2">
      <c r="A856" s="1767"/>
      <c r="B856" s="1889"/>
      <c r="C856" s="1767"/>
      <c r="D856" s="1767"/>
    </row>
    <row r="857" spans="1:4" x14ac:dyDescent="0.2">
      <c r="A857" s="1767"/>
      <c r="B857" s="1889"/>
      <c r="C857" s="1767"/>
      <c r="D857" s="1767"/>
    </row>
    <row r="858" spans="1:4" x14ac:dyDescent="0.2">
      <c r="A858" s="1767"/>
      <c r="B858" s="1889"/>
      <c r="C858" s="1767"/>
      <c r="D858" s="1767"/>
    </row>
    <row r="859" spans="1:4" x14ac:dyDescent="0.2">
      <c r="A859" s="1767"/>
      <c r="B859" s="1889"/>
      <c r="C859" s="1767"/>
      <c r="D859" s="1767"/>
    </row>
    <row r="860" spans="1:4" x14ac:dyDescent="0.2">
      <c r="A860" s="1767"/>
      <c r="B860" s="1889"/>
      <c r="C860" s="1767"/>
      <c r="D860" s="1767"/>
    </row>
    <row r="861" spans="1:4" x14ac:dyDescent="0.2">
      <c r="A861" s="1767"/>
      <c r="B861" s="1889"/>
      <c r="C861" s="1767"/>
      <c r="D861" s="1767"/>
    </row>
    <row r="862" spans="1:4" x14ac:dyDescent="0.2">
      <c r="A862" s="1767"/>
      <c r="B862" s="1889"/>
      <c r="C862" s="1767"/>
      <c r="D862" s="1767"/>
    </row>
    <row r="863" spans="1:4" x14ac:dyDescent="0.2">
      <c r="A863" s="1767"/>
      <c r="B863" s="1889"/>
      <c r="C863" s="1767"/>
      <c r="D863" s="1767"/>
    </row>
    <row r="864" spans="1:4" x14ac:dyDescent="0.2">
      <c r="A864" s="1767"/>
      <c r="B864" s="1889"/>
      <c r="C864" s="1767"/>
      <c r="D864" s="1767"/>
    </row>
    <row r="865" spans="1:4" x14ac:dyDescent="0.2">
      <c r="A865" s="1767"/>
      <c r="B865" s="1889"/>
      <c r="C865" s="1767"/>
      <c r="D865" s="1767"/>
    </row>
    <row r="866" spans="1:4" x14ac:dyDescent="0.2">
      <c r="A866" s="1767"/>
      <c r="B866" s="1889"/>
      <c r="C866" s="1767"/>
      <c r="D866" s="1767"/>
    </row>
    <row r="867" spans="1:4" x14ac:dyDescent="0.2">
      <c r="A867" s="1767"/>
      <c r="B867" s="1889"/>
      <c r="C867" s="1767"/>
      <c r="D867" s="1767"/>
    </row>
    <row r="868" spans="1:4" x14ac:dyDescent="0.2">
      <c r="A868" s="1767"/>
      <c r="B868" s="1889"/>
      <c r="C868" s="1767"/>
      <c r="D868" s="1767"/>
    </row>
    <row r="869" spans="1:4" x14ac:dyDescent="0.2">
      <c r="A869" s="1767"/>
      <c r="B869" s="1889"/>
      <c r="C869" s="1767"/>
      <c r="D869" s="1767"/>
    </row>
    <row r="870" spans="1:4" x14ac:dyDescent="0.2">
      <c r="A870" s="1767"/>
      <c r="B870" s="1889"/>
      <c r="C870" s="1767"/>
      <c r="D870" s="1767"/>
    </row>
    <row r="871" spans="1:4" x14ac:dyDescent="0.2">
      <c r="A871" s="1767"/>
      <c r="B871" s="1889"/>
      <c r="C871" s="1767"/>
      <c r="D871" s="1767"/>
    </row>
    <row r="872" spans="1:4" x14ac:dyDescent="0.2">
      <c r="A872" s="1767"/>
      <c r="B872" s="1889"/>
      <c r="C872" s="1767"/>
      <c r="D872" s="1767"/>
    </row>
    <row r="873" spans="1:4" x14ac:dyDescent="0.2">
      <c r="A873" s="1767"/>
      <c r="B873" s="1889"/>
      <c r="C873" s="1767"/>
      <c r="D873" s="1767"/>
    </row>
    <row r="874" spans="1:4" x14ac:dyDescent="0.2">
      <c r="A874" s="1767"/>
      <c r="B874" s="1889"/>
      <c r="C874" s="1767"/>
      <c r="D874" s="1767"/>
    </row>
    <row r="875" spans="1:4" x14ac:dyDescent="0.2">
      <c r="A875" s="1767"/>
      <c r="B875" s="1889"/>
      <c r="C875" s="1767"/>
      <c r="D875" s="1767"/>
    </row>
    <row r="876" spans="1:4" x14ac:dyDescent="0.2">
      <c r="A876" s="1767"/>
      <c r="B876" s="1889"/>
      <c r="C876" s="1767"/>
      <c r="D876" s="1767"/>
    </row>
    <row r="877" spans="1:4" x14ac:dyDescent="0.2">
      <c r="A877" s="1767"/>
      <c r="B877" s="1889"/>
      <c r="C877" s="1767"/>
      <c r="D877" s="1767"/>
    </row>
    <row r="878" spans="1:4" x14ac:dyDescent="0.2">
      <c r="A878" s="1767"/>
      <c r="B878" s="1889"/>
      <c r="C878" s="1767"/>
      <c r="D878" s="1767"/>
    </row>
    <row r="879" spans="1:4" x14ac:dyDescent="0.2">
      <c r="A879" s="1767"/>
      <c r="B879" s="1889"/>
      <c r="C879" s="1767"/>
      <c r="D879" s="1767"/>
    </row>
    <row r="880" spans="1:4" x14ac:dyDescent="0.2">
      <c r="A880" s="1767"/>
      <c r="B880" s="1889"/>
      <c r="C880" s="1767"/>
      <c r="D880" s="1767"/>
    </row>
    <row r="881" spans="1:4" x14ac:dyDescent="0.2">
      <c r="A881" s="1767"/>
      <c r="B881" s="1889"/>
      <c r="C881" s="1767"/>
      <c r="D881" s="1767"/>
    </row>
    <row r="882" spans="1:4" x14ac:dyDescent="0.2">
      <c r="A882" s="1767"/>
      <c r="B882" s="1889"/>
      <c r="C882" s="1767"/>
      <c r="D882" s="1767"/>
    </row>
    <row r="883" spans="1:4" x14ac:dyDescent="0.2">
      <c r="A883" s="1767"/>
      <c r="B883" s="1889"/>
      <c r="C883" s="1767"/>
      <c r="D883" s="1767"/>
    </row>
    <row r="884" spans="1:4" x14ac:dyDescent="0.2">
      <c r="A884" s="1767"/>
      <c r="B884" s="1889"/>
      <c r="C884" s="1767"/>
      <c r="D884" s="1767"/>
    </row>
    <row r="885" spans="1:4" x14ac:dyDescent="0.2">
      <c r="A885" s="1767"/>
      <c r="B885" s="1889"/>
      <c r="C885" s="1767"/>
      <c r="D885" s="1767"/>
    </row>
    <row r="886" spans="1:4" x14ac:dyDescent="0.2">
      <c r="A886" s="1767"/>
      <c r="B886" s="1889"/>
      <c r="C886" s="1767"/>
      <c r="D886" s="1767"/>
    </row>
    <row r="887" spans="1:4" x14ac:dyDescent="0.2">
      <c r="A887" s="1767"/>
      <c r="B887" s="1889"/>
      <c r="C887" s="1767"/>
      <c r="D887" s="1767"/>
    </row>
    <row r="888" spans="1:4" x14ac:dyDescent="0.2">
      <c r="A888" s="1767"/>
      <c r="B888" s="1889"/>
      <c r="C888" s="1767"/>
      <c r="D888" s="1767"/>
    </row>
    <row r="889" spans="1:4" x14ac:dyDescent="0.2">
      <c r="A889" s="1767"/>
      <c r="B889" s="1889"/>
      <c r="C889" s="1767"/>
      <c r="D889" s="1767"/>
    </row>
    <row r="890" spans="1:4" x14ac:dyDescent="0.2">
      <c r="A890" s="1767"/>
      <c r="B890" s="1889"/>
      <c r="C890" s="1767"/>
      <c r="D890" s="1767"/>
    </row>
    <row r="891" spans="1:4" x14ac:dyDescent="0.2">
      <c r="A891" s="1767"/>
      <c r="B891" s="1889"/>
      <c r="C891" s="1767"/>
      <c r="D891" s="1767"/>
    </row>
    <row r="892" spans="1:4" x14ac:dyDescent="0.2">
      <c r="A892" s="1767"/>
      <c r="B892" s="1889"/>
      <c r="C892" s="1767"/>
      <c r="D892" s="1767"/>
    </row>
    <row r="893" spans="1:4" x14ac:dyDescent="0.2">
      <c r="A893" s="1767"/>
      <c r="B893" s="1889"/>
      <c r="C893" s="1767"/>
      <c r="D893" s="1767"/>
    </row>
    <row r="894" spans="1:4" x14ac:dyDescent="0.2">
      <c r="A894" s="1767"/>
      <c r="B894" s="1889"/>
      <c r="C894" s="1767"/>
      <c r="D894" s="1767"/>
    </row>
    <row r="895" spans="1:4" x14ac:dyDescent="0.2">
      <c r="A895" s="1767"/>
      <c r="B895" s="1889"/>
      <c r="C895" s="1767"/>
      <c r="D895" s="1767"/>
    </row>
    <row r="896" spans="1:4" x14ac:dyDescent="0.2">
      <c r="A896" s="1767"/>
      <c r="B896" s="1889"/>
      <c r="C896" s="1767"/>
      <c r="D896" s="1767"/>
    </row>
    <row r="897" spans="1:4" x14ac:dyDescent="0.2">
      <c r="A897" s="1767"/>
      <c r="B897" s="1889"/>
      <c r="C897" s="1767"/>
      <c r="D897" s="1767"/>
    </row>
    <row r="898" spans="1:4" x14ac:dyDescent="0.2">
      <c r="A898" s="1767"/>
      <c r="B898" s="1889"/>
      <c r="C898" s="1767"/>
      <c r="D898" s="1767"/>
    </row>
    <row r="899" spans="1:4" x14ac:dyDescent="0.2">
      <c r="A899" s="1767"/>
      <c r="B899" s="1889"/>
      <c r="C899" s="1767"/>
      <c r="D899" s="1767"/>
    </row>
    <row r="900" spans="1:4" x14ac:dyDescent="0.2">
      <c r="A900" s="1767"/>
      <c r="B900" s="1889"/>
      <c r="C900" s="1767"/>
      <c r="D900" s="1767"/>
    </row>
    <row r="901" spans="1:4" x14ac:dyDescent="0.2">
      <c r="A901" s="1767"/>
      <c r="B901" s="1889"/>
      <c r="C901" s="1767"/>
      <c r="D901" s="1767"/>
    </row>
    <row r="902" spans="1:4" x14ac:dyDescent="0.2">
      <c r="A902" s="1767"/>
      <c r="B902" s="1889"/>
      <c r="C902" s="1767"/>
      <c r="D902" s="1767"/>
    </row>
    <row r="903" spans="1:4" x14ac:dyDescent="0.2">
      <c r="A903" s="1767"/>
      <c r="B903" s="1889"/>
      <c r="C903" s="1767"/>
      <c r="D903" s="1767"/>
    </row>
    <row r="904" spans="1:4" x14ac:dyDescent="0.2">
      <c r="A904" s="1767"/>
      <c r="B904" s="1889"/>
      <c r="C904" s="1767"/>
      <c r="D904" s="1767"/>
    </row>
    <row r="905" spans="1:4" x14ac:dyDescent="0.2">
      <c r="A905" s="1767"/>
      <c r="B905" s="1889"/>
      <c r="C905" s="1767"/>
      <c r="D905" s="1767"/>
    </row>
    <row r="906" spans="1:4" x14ac:dyDescent="0.2">
      <c r="A906" s="1767"/>
      <c r="B906" s="1889"/>
      <c r="C906" s="1767"/>
      <c r="D906" s="1767"/>
    </row>
    <row r="907" spans="1:4" x14ac:dyDescent="0.2">
      <c r="A907" s="1767"/>
      <c r="B907" s="1889"/>
      <c r="C907" s="1767"/>
      <c r="D907" s="1767"/>
    </row>
    <row r="908" spans="1:4" x14ac:dyDescent="0.2">
      <c r="A908" s="1767"/>
      <c r="B908" s="1889"/>
      <c r="C908" s="1767"/>
      <c r="D908" s="1767"/>
    </row>
    <row r="909" spans="1:4" x14ac:dyDescent="0.2">
      <c r="A909" s="1767"/>
      <c r="B909" s="1889"/>
      <c r="C909" s="1767"/>
      <c r="D909" s="1767"/>
    </row>
    <row r="910" spans="1:4" x14ac:dyDescent="0.2">
      <c r="A910" s="1767"/>
      <c r="B910" s="1889"/>
      <c r="C910" s="1767"/>
      <c r="D910" s="1767"/>
    </row>
    <row r="911" spans="1:4" x14ac:dyDescent="0.2">
      <c r="A911" s="1767"/>
      <c r="B911" s="1889"/>
      <c r="C911" s="1767"/>
      <c r="D911" s="1767"/>
    </row>
    <row r="912" spans="1:4" x14ac:dyDescent="0.2">
      <c r="A912" s="1767"/>
      <c r="B912" s="1889"/>
      <c r="C912" s="1767"/>
      <c r="D912" s="1767"/>
    </row>
    <row r="913" spans="1:4" x14ac:dyDescent="0.2">
      <c r="A913" s="1767"/>
      <c r="B913" s="1889"/>
      <c r="C913" s="1767"/>
      <c r="D913" s="1767"/>
    </row>
    <row r="914" spans="1:4" x14ac:dyDescent="0.2">
      <c r="A914" s="1767"/>
      <c r="B914" s="1889"/>
      <c r="C914" s="1767"/>
      <c r="D914" s="1767"/>
    </row>
    <row r="915" spans="1:4" x14ac:dyDescent="0.2">
      <c r="A915" s="1767"/>
      <c r="B915" s="1889"/>
      <c r="C915" s="1767"/>
      <c r="D915" s="1767"/>
    </row>
    <row r="916" spans="1:4" x14ac:dyDescent="0.2">
      <c r="A916" s="1767"/>
      <c r="B916" s="1889"/>
      <c r="C916" s="1767"/>
      <c r="D916" s="1767"/>
    </row>
    <row r="917" spans="1:4" x14ac:dyDescent="0.2">
      <c r="A917" s="1767"/>
      <c r="B917" s="1889"/>
      <c r="C917" s="1767"/>
      <c r="D917" s="1767"/>
    </row>
    <row r="918" spans="1:4" x14ac:dyDescent="0.2">
      <c r="A918" s="1767"/>
      <c r="B918" s="1889"/>
      <c r="C918" s="1767"/>
      <c r="D918" s="1767"/>
    </row>
    <row r="919" spans="1:4" x14ac:dyDescent="0.2">
      <c r="A919" s="1767"/>
      <c r="B919" s="1889"/>
      <c r="C919" s="1767"/>
      <c r="D919" s="1767"/>
    </row>
    <row r="920" spans="1:4" x14ac:dyDescent="0.2">
      <c r="A920" s="1767"/>
      <c r="B920" s="1889"/>
      <c r="C920" s="1767"/>
      <c r="D920" s="1767"/>
    </row>
    <row r="921" spans="1:4" x14ac:dyDescent="0.2">
      <c r="A921" s="1767"/>
      <c r="B921" s="1889"/>
      <c r="C921" s="1767"/>
      <c r="D921" s="1767"/>
    </row>
    <row r="922" spans="1:4" x14ac:dyDescent="0.2">
      <c r="A922" s="1767"/>
      <c r="B922" s="1889"/>
      <c r="C922" s="1767"/>
      <c r="D922" s="1767"/>
    </row>
    <row r="923" spans="1:4" x14ac:dyDescent="0.2">
      <c r="A923" s="1767"/>
      <c r="B923" s="1889"/>
      <c r="C923" s="1767"/>
      <c r="D923" s="1767"/>
    </row>
    <row r="924" spans="1:4" x14ac:dyDescent="0.2">
      <c r="A924" s="1767"/>
      <c r="B924" s="1889"/>
      <c r="C924" s="1767"/>
      <c r="D924" s="1767"/>
    </row>
    <row r="925" spans="1:4" x14ac:dyDescent="0.2">
      <c r="A925" s="1767"/>
      <c r="B925" s="1889"/>
      <c r="C925" s="1767"/>
      <c r="D925" s="1767"/>
    </row>
    <row r="926" spans="1:4" x14ac:dyDescent="0.2">
      <c r="A926" s="1767"/>
      <c r="B926" s="1889"/>
      <c r="C926" s="1767"/>
      <c r="D926" s="1767"/>
    </row>
    <row r="927" spans="1:4" x14ac:dyDescent="0.2">
      <c r="A927" s="1767"/>
      <c r="B927" s="1889"/>
      <c r="C927" s="1767"/>
      <c r="D927" s="1767"/>
    </row>
    <row r="928" spans="1:4" x14ac:dyDescent="0.2">
      <c r="A928" s="1767"/>
      <c r="B928" s="1889"/>
      <c r="C928" s="1767"/>
      <c r="D928" s="1767"/>
    </row>
    <row r="929" spans="1:4" x14ac:dyDescent="0.2">
      <c r="A929" s="1767"/>
      <c r="B929" s="1889"/>
      <c r="C929" s="1767"/>
      <c r="D929" s="1767"/>
    </row>
    <row r="930" spans="1:4" x14ac:dyDescent="0.2">
      <c r="A930" s="1767"/>
      <c r="B930" s="1889"/>
      <c r="C930" s="1767"/>
      <c r="D930" s="1767"/>
    </row>
    <row r="931" spans="1:4" x14ac:dyDescent="0.2">
      <c r="A931" s="1767"/>
      <c r="B931" s="1889"/>
      <c r="C931" s="1767"/>
      <c r="D931" s="1767"/>
    </row>
    <row r="932" spans="1:4" x14ac:dyDescent="0.2">
      <c r="A932" s="1767"/>
      <c r="B932" s="1889"/>
      <c r="C932" s="1767"/>
      <c r="D932" s="1767"/>
    </row>
    <row r="933" spans="1:4" x14ac:dyDescent="0.2">
      <c r="A933" s="1767"/>
      <c r="B933" s="1889"/>
      <c r="C933" s="1767"/>
      <c r="D933" s="1767"/>
    </row>
    <row r="934" spans="1:4" x14ac:dyDescent="0.2">
      <c r="A934" s="1767"/>
      <c r="B934" s="1889"/>
      <c r="C934" s="1767"/>
      <c r="D934" s="1767"/>
    </row>
    <row r="935" spans="1:4" x14ac:dyDescent="0.2">
      <c r="A935" s="1767"/>
      <c r="B935" s="1889"/>
      <c r="C935" s="1767"/>
      <c r="D935" s="1767"/>
    </row>
    <row r="936" spans="1:4" x14ac:dyDescent="0.2">
      <c r="A936" s="1767"/>
      <c r="B936" s="1889"/>
      <c r="C936" s="1767"/>
      <c r="D936" s="1767"/>
    </row>
    <row r="937" spans="1:4" x14ac:dyDescent="0.2">
      <c r="A937" s="1767"/>
      <c r="B937" s="1889"/>
      <c r="C937" s="1767"/>
      <c r="D937" s="1767"/>
    </row>
    <row r="938" spans="1:4" x14ac:dyDescent="0.2">
      <c r="A938" s="1767"/>
      <c r="B938" s="1889"/>
      <c r="C938" s="1767"/>
      <c r="D938" s="1767"/>
    </row>
    <row r="939" spans="1:4" x14ac:dyDescent="0.2">
      <c r="A939" s="1767"/>
      <c r="B939" s="1889"/>
      <c r="C939" s="1767"/>
      <c r="D939" s="1767"/>
    </row>
    <row r="940" spans="1:4" x14ac:dyDescent="0.2">
      <c r="A940" s="1767"/>
      <c r="B940" s="1889"/>
      <c r="C940" s="1767"/>
      <c r="D940" s="1767"/>
    </row>
    <row r="941" spans="1:4" x14ac:dyDescent="0.2">
      <c r="A941" s="1767"/>
      <c r="B941" s="1889"/>
      <c r="C941" s="1767"/>
      <c r="D941" s="1767"/>
    </row>
    <row r="942" spans="1:4" x14ac:dyDescent="0.2">
      <c r="A942" s="1767"/>
      <c r="B942" s="1889"/>
      <c r="C942" s="1767"/>
      <c r="D942" s="1767"/>
    </row>
    <row r="943" spans="1:4" x14ac:dyDescent="0.2">
      <c r="A943" s="1767"/>
      <c r="B943" s="1889"/>
      <c r="C943" s="1767"/>
      <c r="D943" s="1767"/>
    </row>
    <row r="944" spans="1:4" x14ac:dyDescent="0.2">
      <c r="A944" s="1767"/>
      <c r="B944" s="1889"/>
      <c r="C944" s="1767"/>
      <c r="D944" s="1767"/>
    </row>
    <row r="945" spans="1:4" x14ac:dyDescent="0.2">
      <c r="A945" s="1767"/>
      <c r="B945" s="1889"/>
      <c r="C945" s="1767"/>
      <c r="D945" s="1767"/>
    </row>
    <row r="946" spans="1:4" x14ac:dyDescent="0.2">
      <c r="A946" s="1767"/>
      <c r="B946" s="1889"/>
      <c r="C946" s="1767"/>
      <c r="D946" s="1767"/>
    </row>
    <row r="947" spans="1:4" x14ac:dyDescent="0.2">
      <c r="A947" s="1767"/>
      <c r="B947" s="1889"/>
      <c r="C947" s="1767"/>
      <c r="D947" s="1767"/>
    </row>
    <row r="948" spans="1:4" x14ac:dyDescent="0.2">
      <c r="A948" s="1767"/>
      <c r="B948" s="1889"/>
      <c r="C948" s="1767"/>
      <c r="D948" s="1767"/>
    </row>
    <row r="949" spans="1:4" x14ac:dyDescent="0.2">
      <c r="A949" s="1767"/>
      <c r="B949" s="1889"/>
      <c r="C949" s="1767"/>
      <c r="D949" s="1767"/>
    </row>
    <row r="950" spans="1:4" x14ac:dyDescent="0.2">
      <c r="A950" s="1767"/>
      <c r="B950" s="1889"/>
      <c r="C950" s="1767"/>
      <c r="D950" s="1767"/>
    </row>
    <row r="951" spans="1:4" x14ac:dyDescent="0.2">
      <c r="A951" s="1767"/>
      <c r="B951" s="1889"/>
      <c r="C951" s="1767"/>
      <c r="D951" s="1767"/>
    </row>
    <row r="952" spans="1:4" x14ac:dyDescent="0.2">
      <c r="A952" s="1767"/>
      <c r="B952" s="1889"/>
      <c r="C952" s="1767"/>
      <c r="D952" s="1767"/>
    </row>
    <row r="953" spans="1:4" x14ac:dyDescent="0.2">
      <c r="A953" s="1767"/>
      <c r="B953" s="1889"/>
      <c r="C953" s="1767"/>
      <c r="D953" s="1767"/>
    </row>
    <row r="954" spans="1:4" x14ac:dyDescent="0.2">
      <c r="A954" s="1767"/>
      <c r="B954" s="1889"/>
      <c r="C954" s="1767"/>
      <c r="D954" s="1767"/>
    </row>
    <row r="955" spans="1:4" x14ac:dyDescent="0.2">
      <c r="A955" s="1767"/>
      <c r="B955" s="1889"/>
      <c r="C955" s="1767"/>
      <c r="D955" s="1767"/>
    </row>
    <row r="956" spans="1:4" x14ac:dyDescent="0.2">
      <c r="A956" s="1767"/>
      <c r="B956" s="1889"/>
      <c r="C956" s="1767"/>
      <c r="D956" s="1767"/>
    </row>
    <row r="957" spans="1:4" x14ac:dyDescent="0.2">
      <c r="A957" s="1767"/>
      <c r="B957" s="1889"/>
      <c r="C957" s="1767"/>
      <c r="D957" s="1767"/>
    </row>
    <row r="958" spans="1:4" x14ac:dyDescent="0.2">
      <c r="A958" s="1767"/>
      <c r="B958" s="1889"/>
      <c r="C958" s="1767"/>
      <c r="D958" s="1767"/>
    </row>
    <row r="959" spans="1:4" x14ac:dyDescent="0.2">
      <c r="A959" s="1767"/>
      <c r="B959" s="1889"/>
      <c r="C959" s="1767"/>
      <c r="D959" s="1767"/>
    </row>
    <row r="960" spans="1:4" x14ac:dyDescent="0.2">
      <c r="A960" s="1767"/>
      <c r="B960" s="1889"/>
      <c r="C960" s="1767"/>
      <c r="D960" s="1767"/>
    </row>
    <row r="961" spans="1:4" x14ac:dyDescent="0.2">
      <c r="A961" s="1767"/>
      <c r="B961" s="1889"/>
      <c r="C961" s="1767"/>
      <c r="D961" s="1767"/>
    </row>
    <row r="962" spans="1:4" x14ac:dyDescent="0.2">
      <c r="A962" s="1767"/>
      <c r="B962" s="1889"/>
      <c r="C962" s="1767"/>
      <c r="D962" s="1767"/>
    </row>
    <row r="963" spans="1:4" x14ac:dyDescent="0.2">
      <c r="A963" s="1767"/>
      <c r="B963" s="1889"/>
      <c r="C963" s="1767"/>
      <c r="D963" s="1767"/>
    </row>
    <row r="964" spans="1:4" x14ac:dyDescent="0.2">
      <c r="A964" s="1767"/>
      <c r="B964" s="1889"/>
      <c r="C964" s="1767"/>
      <c r="D964" s="1767"/>
    </row>
    <row r="965" spans="1:4" x14ac:dyDescent="0.2">
      <c r="A965" s="1767"/>
      <c r="B965" s="1889"/>
      <c r="C965" s="1767"/>
      <c r="D965" s="1767"/>
    </row>
    <row r="966" spans="1:4" x14ac:dyDescent="0.2">
      <c r="A966" s="1767"/>
      <c r="B966" s="1889"/>
      <c r="C966" s="1767"/>
      <c r="D966" s="1767"/>
    </row>
    <row r="967" spans="1:4" x14ac:dyDescent="0.2">
      <c r="A967" s="1767"/>
      <c r="B967" s="1889"/>
      <c r="C967" s="1767"/>
      <c r="D967" s="1767"/>
    </row>
    <row r="968" spans="1:4" x14ac:dyDescent="0.2">
      <c r="A968" s="1767"/>
      <c r="B968" s="1889"/>
      <c r="C968" s="1767"/>
      <c r="D968" s="1767"/>
    </row>
    <row r="969" spans="1:4" x14ac:dyDescent="0.2">
      <c r="A969" s="1767"/>
      <c r="B969" s="1889"/>
      <c r="C969" s="1767"/>
      <c r="D969" s="1767"/>
    </row>
    <row r="970" spans="1:4" x14ac:dyDescent="0.2">
      <c r="A970" s="1767"/>
      <c r="B970" s="1889"/>
      <c r="C970" s="1767"/>
      <c r="D970" s="1767"/>
    </row>
    <row r="971" spans="1:4" x14ac:dyDescent="0.2">
      <c r="A971" s="1767"/>
      <c r="B971" s="1889"/>
      <c r="C971" s="1767"/>
      <c r="D971" s="1767"/>
    </row>
    <row r="972" spans="1:4" x14ac:dyDescent="0.2">
      <c r="A972" s="1767"/>
      <c r="B972" s="1889"/>
      <c r="C972" s="1767"/>
      <c r="D972" s="1767"/>
    </row>
    <row r="973" spans="1:4" x14ac:dyDescent="0.2">
      <c r="A973" s="1767"/>
      <c r="B973" s="1889"/>
      <c r="C973" s="1767"/>
      <c r="D973" s="1767"/>
    </row>
    <row r="974" spans="1:4" x14ac:dyDescent="0.2">
      <c r="A974" s="1767"/>
      <c r="B974" s="1889"/>
      <c r="C974" s="1767"/>
      <c r="D974" s="1767"/>
    </row>
    <row r="975" spans="1:4" x14ac:dyDescent="0.2">
      <c r="A975" s="1767"/>
      <c r="B975" s="1889"/>
      <c r="C975" s="1767"/>
      <c r="D975" s="1767"/>
    </row>
    <row r="976" spans="1:4" x14ac:dyDescent="0.2">
      <c r="A976" s="1767"/>
      <c r="B976" s="1889"/>
      <c r="C976" s="1767"/>
      <c r="D976" s="1767"/>
    </row>
    <row r="977" spans="1:4" x14ac:dyDescent="0.2">
      <c r="A977" s="1767"/>
      <c r="B977" s="1889"/>
      <c r="C977" s="1767"/>
      <c r="D977" s="1767"/>
    </row>
    <row r="978" spans="1:4" x14ac:dyDescent="0.2">
      <c r="A978" s="1767"/>
      <c r="B978" s="1889"/>
      <c r="C978" s="1767"/>
      <c r="D978" s="1767"/>
    </row>
    <row r="979" spans="1:4" x14ac:dyDescent="0.2">
      <c r="A979" s="1767"/>
      <c r="B979" s="1889"/>
      <c r="C979" s="1767"/>
      <c r="D979" s="1767"/>
    </row>
    <row r="980" spans="1:4" x14ac:dyDescent="0.2">
      <c r="A980" s="1767"/>
      <c r="B980" s="1889"/>
      <c r="C980" s="1767"/>
      <c r="D980" s="1767"/>
    </row>
    <row r="981" spans="1:4" x14ac:dyDescent="0.2">
      <c r="A981" s="1767"/>
      <c r="B981" s="1889"/>
      <c r="C981" s="1767"/>
      <c r="D981" s="1767"/>
    </row>
    <row r="982" spans="1:4" x14ac:dyDescent="0.2">
      <c r="A982" s="1767"/>
      <c r="B982" s="1889"/>
      <c r="C982" s="1767"/>
      <c r="D982" s="1767"/>
    </row>
    <row r="983" spans="1:4" x14ac:dyDescent="0.2">
      <c r="A983" s="1767"/>
      <c r="B983" s="1889"/>
      <c r="C983" s="1767"/>
      <c r="D983" s="1767"/>
    </row>
    <row r="984" spans="1:4" x14ac:dyDescent="0.2">
      <c r="A984" s="1767"/>
      <c r="B984" s="1889"/>
      <c r="C984" s="1767"/>
      <c r="D984" s="1767"/>
    </row>
    <row r="985" spans="1:4" x14ac:dyDescent="0.2">
      <c r="A985" s="1767"/>
      <c r="B985" s="1889"/>
      <c r="C985" s="1767"/>
      <c r="D985" s="1767"/>
    </row>
    <row r="986" spans="1:4" x14ac:dyDescent="0.2">
      <c r="A986" s="1767"/>
      <c r="B986" s="1889"/>
      <c r="C986" s="1767"/>
      <c r="D986" s="1767"/>
    </row>
    <row r="987" spans="1:4" x14ac:dyDescent="0.2">
      <c r="A987" s="1767"/>
      <c r="B987" s="1889"/>
      <c r="C987" s="1767"/>
      <c r="D987" s="1767"/>
    </row>
    <row r="988" spans="1:4" x14ac:dyDescent="0.2">
      <c r="A988" s="1767"/>
      <c r="B988" s="1889"/>
      <c r="C988" s="1767"/>
      <c r="D988" s="1767"/>
    </row>
    <row r="989" spans="1:4" x14ac:dyDescent="0.2">
      <c r="A989" s="1767"/>
      <c r="B989" s="1889"/>
      <c r="C989" s="1767"/>
      <c r="D989" s="1767"/>
    </row>
    <row r="990" spans="1:4" x14ac:dyDescent="0.2">
      <c r="A990" s="1767"/>
      <c r="B990" s="1889"/>
      <c r="C990" s="1767"/>
      <c r="D990" s="1767"/>
    </row>
    <row r="991" spans="1:4" x14ac:dyDescent="0.2">
      <c r="A991" s="1767"/>
      <c r="B991" s="1889"/>
      <c r="C991" s="1767"/>
      <c r="D991" s="1767"/>
    </row>
    <row r="992" spans="1:4" x14ac:dyDescent="0.2">
      <c r="A992" s="1767"/>
      <c r="B992" s="1889"/>
      <c r="C992" s="1767"/>
      <c r="D992" s="1767"/>
    </row>
    <row r="993" spans="1:4" x14ac:dyDescent="0.2">
      <c r="A993" s="1767"/>
      <c r="B993" s="1889"/>
      <c r="C993" s="1767"/>
      <c r="D993" s="1767"/>
    </row>
    <row r="994" spans="1:4" x14ac:dyDescent="0.2">
      <c r="A994" s="1767"/>
      <c r="B994" s="1889"/>
      <c r="C994" s="1767"/>
      <c r="D994" s="1767"/>
    </row>
    <row r="995" spans="1:4" x14ac:dyDescent="0.2">
      <c r="A995" s="1767"/>
      <c r="B995" s="1889"/>
      <c r="C995" s="1767"/>
      <c r="D995" s="1767"/>
    </row>
    <row r="996" spans="1:4" x14ac:dyDescent="0.2">
      <c r="A996" s="1767"/>
      <c r="B996" s="1889"/>
      <c r="C996" s="1767"/>
      <c r="D996" s="1767"/>
    </row>
    <row r="997" spans="1:4" x14ac:dyDescent="0.2">
      <c r="A997" s="1767"/>
      <c r="B997" s="1889"/>
      <c r="C997" s="1767"/>
      <c r="D997" s="1767"/>
    </row>
    <row r="998" spans="1:4" x14ac:dyDescent="0.2">
      <c r="A998" s="1767"/>
      <c r="B998" s="1889"/>
      <c r="C998" s="1767"/>
      <c r="D998" s="1767"/>
    </row>
    <row r="999" spans="1:4" x14ac:dyDescent="0.2">
      <c r="A999" s="1767"/>
      <c r="B999" s="1889"/>
      <c r="C999" s="1767"/>
      <c r="D999" s="1767"/>
    </row>
    <row r="1000" spans="1:4" x14ac:dyDescent="0.2">
      <c r="A1000" s="1767"/>
      <c r="B1000" s="1889"/>
      <c r="C1000" s="1767"/>
      <c r="D1000" s="1767"/>
    </row>
  </sheetData>
  <mergeCells count="8">
    <mergeCell ref="A101:F101"/>
    <mergeCell ref="A3:F3"/>
    <mergeCell ref="B5:B8"/>
    <mergeCell ref="C5:E6"/>
    <mergeCell ref="F5:F8"/>
    <mergeCell ref="C7:C8"/>
    <mergeCell ref="D7:D8"/>
    <mergeCell ref="E7:E8"/>
  </mergeCells>
  <hyperlinks>
    <hyperlink ref="A101" r:id="rId1" xr:uid="{37976162-0CB3-4246-8DD2-A9B5AD42173D}"/>
    <hyperlink ref="A1" location="Índice!A1" display="Voltar ao índice" xr:uid="{15641597-A431-4C62-B66B-5DBA1632A25C}"/>
  </hyperlinks>
  <pageMargins left="0.78740157480314965" right="0.23622047244094491" top="0.31496062992125984" bottom="0.31496062992125984" header="0" footer="0"/>
  <pageSetup paperSize="9" scale="70" orientation="portrait" verticalDpi="300" r:id="rId2"/>
  <headerFooter alignWithMargins="0"/>
  <rowBreaks count="1" manualBreakCount="1">
    <brk id="56" max="5" man="1"/>
  </rowBreaks>
  <drawing r:id="rId3"/>
</worksheet>
</file>

<file path=xl/worksheets/sheet1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C41FF-0FA5-4C1A-AA49-D654F235848D}">
  <sheetPr codeName="Sheet163">
    <pageSetUpPr fitToPage="1"/>
  </sheetPr>
  <dimension ref="A1:L972"/>
  <sheetViews>
    <sheetView showGridLines="0" zoomScaleNormal="100" workbookViewId="0">
      <selection activeCell="A3" sqref="A3:F3"/>
    </sheetView>
  </sheetViews>
  <sheetFormatPr defaultRowHeight="9" x14ac:dyDescent="0.2"/>
  <cols>
    <col min="1" max="1" width="25.26953125" style="1743" customWidth="1"/>
    <col min="2" max="2" width="10.453125" style="1740" customWidth="1"/>
    <col min="3" max="3" width="9.1796875" style="1743" customWidth="1"/>
    <col min="4" max="4" width="11.81640625" style="1743" customWidth="1"/>
    <col min="5" max="5" width="10" style="1743" customWidth="1"/>
    <col min="6" max="6" width="10.1796875" style="1743" customWidth="1"/>
    <col min="7" max="255" width="9.1796875" style="1743"/>
    <col min="256" max="256" width="31.1796875" style="1743" customWidth="1"/>
    <col min="257" max="257" width="10.453125" style="1743" customWidth="1"/>
    <col min="258" max="258" width="9.1796875" style="1743" customWidth="1"/>
    <col min="259" max="259" width="11.81640625" style="1743" customWidth="1"/>
    <col min="260" max="261" width="10" style="1743" customWidth="1"/>
    <col min="262" max="262" width="12.453125" style="1743" customWidth="1"/>
    <col min="263" max="511" width="9.1796875" style="1743"/>
    <col min="512" max="512" width="31.1796875" style="1743" customWidth="1"/>
    <col min="513" max="513" width="10.453125" style="1743" customWidth="1"/>
    <col min="514" max="514" width="9.1796875" style="1743" customWidth="1"/>
    <col min="515" max="515" width="11.81640625" style="1743" customWidth="1"/>
    <col min="516" max="517" width="10" style="1743" customWidth="1"/>
    <col min="518" max="518" width="12.453125" style="1743" customWidth="1"/>
    <col min="519" max="767" width="9.1796875" style="1743"/>
    <col min="768" max="768" width="31.1796875" style="1743" customWidth="1"/>
    <col min="769" max="769" width="10.453125" style="1743" customWidth="1"/>
    <col min="770" max="770" width="9.1796875" style="1743" customWidth="1"/>
    <col min="771" max="771" width="11.81640625" style="1743" customWidth="1"/>
    <col min="772" max="773" width="10" style="1743" customWidth="1"/>
    <col min="774" max="774" width="12.453125" style="1743" customWidth="1"/>
    <col min="775" max="1023" width="9.1796875" style="1743"/>
    <col min="1024" max="1024" width="31.1796875" style="1743" customWidth="1"/>
    <col min="1025" max="1025" width="10.453125" style="1743" customWidth="1"/>
    <col min="1026" max="1026" width="9.1796875" style="1743" customWidth="1"/>
    <col min="1027" max="1027" width="11.81640625" style="1743" customWidth="1"/>
    <col min="1028" max="1029" width="10" style="1743" customWidth="1"/>
    <col min="1030" max="1030" width="12.453125" style="1743" customWidth="1"/>
    <col min="1031" max="1279" width="9.1796875" style="1743"/>
    <col min="1280" max="1280" width="31.1796875" style="1743" customWidth="1"/>
    <col min="1281" max="1281" width="10.453125" style="1743" customWidth="1"/>
    <col min="1282" max="1282" width="9.1796875" style="1743" customWidth="1"/>
    <col min="1283" max="1283" width="11.81640625" style="1743" customWidth="1"/>
    <col min="1284" max="1285" width="10" style="1743" customWidth="1"/>
    <col min="1286" max="1286" width="12.453125" style="1743" customWidth="1"/>
    <col min="1287" max="1535" width="9.1796875" style="1743"/>
    <col min="1536" max="1536" width="31.1796875" style="1743" customWidth="1"/>
    <col min="1537" max="1537" width="10.453125" style="1743" customWidth="1"/>
    <col min="1538" max="1538" width="9.1796875" style="1743" customWidth="1"/>
    <col min="1539" max="1539" width="11.81640625" style="1743" customWidth="1"/>
    <col min="1540" max="1541" width="10" style="1743" customWidth="1"/>
    <col min="1542" max="1542" width="12.453125" style="1743" customWidth="1"/>
    <col min="1543" max="1791" width="9.1796875" style="1743"/>
    <col min="1792" max="1792" width="31.1796875" style="1743" customWidth="1"/>
    <col min="1793" max="1793" width="10.453125" style="1743" customWidth="1"/>
    <col min="1794" max="1794" width="9.1796875" style="1743" customWidth="1"/>
    <col min="1795" max="1795" width="11.81640625" style="1743" customWidth="1"/>
    <col min="1796" max="1797" width="10" style="1743" customWidth="1"/>
    <col min="1798" max="1798" width="12.453125" style="1743" customWidth="1"/>
    <col min="1799" max="2047" width="9.1796875" style="1743"/>
    <col min="2048" max="2048" width="31.1796875" style="1743" customWidth="1"/>
    <col min="2049" max="2049" width="10.453125" style="1743" customWidth="1"/>
    <col min="2050" max="2050" width="9.1796875" style="1743" customWidth="1"/>
    <col min="2051" max="2051" width="11.81640625" style="1743" customWidth="1"/>
    <col min="2052" max="2053" width="10" style="1743" customWidth="1"/>
    <col min="2054" max="2054" width="12.453125" style="1743" customWidth="1"/>
    <col min="2055" max="2303" width="9.1796875" style="1743"/>
    <col min="2304" max="2304" width="31.1796875" style="1743" customWidth="1"/>
    <col min="2305" max="2305" width="10.453125" style="1743" customWidth="1"/>
    <col min="2306" max="2306" width="9.1796875" style="1743" customWidth="1"/>
    <col min="2307" max="2307" width="11.81640625" style="1743" customWidth="1"/>
    <col min="2308" max="2309" width="10" style="1743" customWidth="1"/>
    <col min="2310" max="2310" width="12.453125" style="1743" customWidth="1"/>
    <col min="2311" max="2559" width="9.1796875" style="1743"/>
    <col min="2560" max="2560" width="31.1796875" style="1743" customWidth="1"/>
    <col min="2561" max="2561" width="10.453125" style="1743" customWidth="1"/>
    <col min="2562" max="2562" width="9.1796875" style="1743" customWidth="1"/>
    <col min="2563" max="2563" width="11.81640625" style="1743" customWidth="1"/>
    <col min="2564" max="2565" width="10" style="1743" customWidth="1"/>
    <col min="2566" max="2566" width="12.453125" style="1743" customWidth="1"/>
    <col min="2567" max="2815" width="9.1796875" style="1743"/>
    <col min="2816" max="2816" width="31.1796875" style="1743" customWidth="1"/>
    <col min="2817" max="2817" width="10.453125" style="1743" customWidth="1"/>
    <col min="2818" max="2818" width="9.1796875" style="1743" customWidth="1"/>
    <col min="2819" max="2819" width="11.81640625" style="1743" customWidth="1"/>
    <col min="2820" max="2821" width="10" style="1743" customWidth="1"/>
    <col min="2822" max="2822" width="12.453125" style="1743" customWidth="1"/>
    <col min="2823" max="3071" width="9.1796875" style="1743"/>
    <col min="3072" max="3072" width="31.1796875" style="1743" customWidth="1"/>
    <col min="3073" max="3073" width="10.453125" style="1743" customWidth="1"/>
    <col min="3074" max="3074" width="9.1796875" style="1743" customWidth="1"/>
    <col min="3075" max="3075" width="11.81640625" style="1743" customWidth="1"/>
    <col min="3076" max="3077" width="10" style="1743" customWidth="1"/>
    <col min="3078" max="3078" width="12.453125" style="1743" customWidth="1"/>
    <col min="3079" max="3327" width="9.1796875" style="1743"/>
    <col min="3328" max="3328" width="31.1796875" style="1743" customWidth="1"/>
    <col min="3329" max="3329" width="10.453125" style="1743" customWidth="1"/>
    <col min="3330" max="3330" width="9.1796875" style="1743" customWidth="1"/>
    <col min="3331" max="3331" width="11.81640625" style="1743" customWidth="1"/>
    <col min="3332" max="3333" width="10" style="1743" customWidth="1"/>
    <col min="3334" max="3334" width="12.453125" style="1743" customWidth="1"/>
    <col min="3335" max="3583" width="9.1796875" style="1743"/>
    <col min="3584" max="3584" width="31.1796875" style="1743" customWidth="1"/>
    <col min="3585" max="3585" width="10.453125" style="1743" customWidth="1"/>
    <col min="3586" max="3586" width="9.1796875" style="1743" customWidth="1"/>
    <col min="3587" max="3587" width="11.81640625" style="1743" customWidth="1"/>
    <col min="3588" max="3589" width="10" style="1743" customWidth="1"/>
    <col min="3590" max="3590" width="12.453125" style="1743" customWidth="1"/>
    <col min="3591" max="3839" width="9.1796875" style="1743"/>
    <col min="3840" max="3840" width="31.1796875" style="1743" customWidth="1"/>
    <col min="3841" max="3841" width="10.453125" style="1743" customWidth="1"/>
    <col min="3842" max="3842" width="9.1796875" style="1743" customWidth="1"/>
    <col min="3843" max="3843" width="11.81640625" style="1743" customWidth="1"/>
    <col min="3844" max="3845" width="10" style="1743" customWidth="1"/>
    <col min="3846" max="3846" width="12.453125" style="1743" customWidth="1"/>
    <col min="3847" max="4095" width="9.1796875" style="1743"/>
    <col min="4096" max="4096" width="31.1796875" style="1743" customWidth="1"/>
    <col min="4097" max="4097" width="10.453125" style="1743" customWidth="1"/>
    <col min="4098" max="4098" width="9.1796875" style="1743" customWidth="1"/>
    <col min="4099" max="4099" width="11.81640625" style="1743" customWidth="1"/>
    <col min="4100" max="4101" width="10" style="1743" customWidth="1"/>
    <col min="4102" max="4102" width="12.453125" style="1743" customWidth="1"/>
    <col min="4103" max="4351" width="9.1796875" style="1743"/>
    <col min="4352" max="4352" width="31.1796875" style="1743" customWidth="1"/>
    <col min="4353" max="4353" width="10.453125" style="1743" customWidth="1"/>
    <col min="4354" max="4354" width="9.1796875" style="1743" customWidth="1"/>
    <col min="4355" max="4355" width="11.81640625" style="1743" customWidth="1"/>
    <col min="4356" max="4357" width="10" style="1743" customWidth="1"/>
    <col min="4358" max="4358" width="12.453125" style="1743" customWidth="1"/>
    <col min="4359" max="4607" width="9.1796875" style="1743"/>
    <col min="4608" max="4608" width="31.1796875" style="1743" customWidth="1"/>
    <col min="4609" max="4609" width="10.453125" style="1743" customWidth="1"/>
    <col min="4610" max="4610" width="9.1796875" style="1743" customWidth="1"/>
    <col min="4611" max="4611" width="11.81640625" style="1743" customWidth="1"/>
    <col min="4612" max="4613" width="10" style="1743" customWidth="1"/>
    <col min="4614" max="4614" width="12.453125" style="1743" customWidth="1"/>
    <col min="4615" max="4863" width="9.1796875" style="1743"/>
    <col min="4864" max="4864" width="31.1796875" style="1743" customWidth="1"/>
    <col min="4865" max="4865" width="10.453125" style="1743" customWidth="1"/>
    <col min="4866" max="4866" width="9.1796875" style="1743" customWidth="1"/>
    <col min="4867" max="4867" width="11.81640625" style="1743" customWidth="1"/>
    <col min="4868" max="4869" width="10" style="1743" customWidth="1"/>
    <col min="4870" max="4870" width="12.453125" style="1743" customWidth="1"/>
    <col min="4871" max="5119" width="9.1796875" style="1743"/>
    <col min="5120" max="5120" width="31.1796875" style="1743" customWidth="1"/>
    <col min="5121" max="5121" width="10.453125" style="1743" customWidth="1"/>
    <col min="5122" max="5122" width="9.1796875" style="1743" customWidth="1"/>
    <col min="5123" max="5123" width="11.81640625" style="1743" customWidth="1"/>
    <col min="5124" max="5125" width="10" style="1743" customWidth="1"/>
    <col min="5126" max="5126" width="12.453125" style="1743" customWidth="1"/>
    <col min="5127" max="5375" width="9.1796875" style="1743"/>
    <col min="5376" max="5376" width="31.1796875" style="1743" customWidth="1"/>
    <col min="5377" max="5377" width="10.453125" style="1743" customWidth="1"/>
    <col min="5378" max="5378" width="9.1796875" style="1743" customWidth="1"/>
    <col min="5379" max="5379" width="11.81640625" style="1743" customWidth="1"/>
    <col min="5380" max="5381" width="10" style="1743" customWidth="1"/>
    <col min="5382" max="5382" width="12.453125" style="1743" customWidth="1"/>
    <col min="5383" max="5631" width="9.1796875" style="1743"/>
    <col min="5632" max="5632" width="31.1796875" style="1743" customWidth="1"/>
    <col min="5633" max="5633" width="10.453125" style="1743" customWidth="1"/>
    <col min="5634" max="5634" width="9.1796875" style="1743" customWidth="1"/>
    <col min="5635" max="5635" width="11.81640625" style="1743" customWidth="1"/>
    <col min="5636" max="5637" width="10" style="1743" customWidth="1"/>
    <col min="5638" max="5638" width="12.453125" style="1743" customWidth="1"/>
    <col min="5639" max="5887" width="9.1796875" style="1743"/>
    <col min="5888" max="5888" width="31.1796875" style="1743" customWidth="1"/>
    <col min="5889" max="5889" width="10.453125" style="1743" customWidth="1"/>
    <col min="5890" max="5890" width="9.1796875" style="1743" customWidth="1"/>
    <col min="5891" max="5891" width="11.81640625" style="1743" customWidth="1"/>
    <col min="5892" max="5893" width="10" style="1743" customWidth="1"/>
    <col min="5894" max="5894" width="12.453125" style="1743" customWidth="1"/>
    <col min="5895" max="6143" width="9.1796875" style="1743"/>
    <col min="6144" max="6144" width="31.1796875" style="1743" customWidth="1"/>
    <col min="6145" max="6145" width="10.453125" style="1743" customWidth="1"/>
    <col min="6146" max="6146" width="9.1796875" style="1743" customWidth="1"/>
    <col min="6147" max="6147" width="11.81640625" style="1743" customWidth="1"/>
    <col min="6148" max="6149" width="10" style="1743" customWidth="1"/>
    <col min="6150" max="6150" width="12.453125" style="1743" customWidth="1"/>
    <col min="6151" max="6399" width="9.1796875" style="1743"/>
    <col min="6400" max="6400" width="31.1796875" style="1743" customWidth="1"/>
    <col min="6401" max="6401" width="10.453125" style="1743" customWidth="1"/>
    <col min="6402" max="6402" width="9.1796875" style="1743" customWidth="1"/>
    <col min="6403" max="6403" width="11.81640625" style="1743" customWidth="1"/>
    <col min="6404" max="6405" width="10" style="1743" customWidth="1"/>
    <col min="6406" max="6406" width="12.453125" style="1743" customWidth="1"/>
    <col min="6407" max="6655" width="9.1796875" style="1743"/>
    <col min="6656" max="6656" width="31.1796875" style="1743" customWidth="1"/>
    <col min="6657" max="6657" width="10.453125" style="1743" customWidth="1"/>
    <col min="6658" max="6658" width="9.1796875" style="1743" customWidth="1"/>
    <col min="6659" max="6659" width="11.81640625" style="1743" customWidth="1"/>
    <col min="6660" max="6661" width="10" style="1743" customWidth="1"/>
    <col min="6662" max="6662" width="12.453125" style="1743" customWidth="1"/>
    <col min="6663" max="6911" width="9.1796875" style="1743"/>
    <col min="6912" max="6912" width="31.1796875" style="1743" customWidth="1"/>
    <col min="6913" max="6913" width="10.453125" style="1743" customWidth="1"/>
    <col min="6914" max="6914" width="9.1796875" style="1743" customWidth="1"/>
    <col min="6915" max="6915" width="11.81640625" style="1743" customWidth="1"/>
    <col min="6916" max="6917" width="10" style="1743" customWidth="1"/>
    <col min="6918" max="6918" width="12.453125" style="1743" customWidth="1"/>
    <col min="6919" max="7167" width="9.1796875" style="1743"/>
    <col min="7168" max="7168" width="31.1796875" style="1743" customWidth="1"/>
    <col min="7169" max="7169" width="10.453125" style="1743" customWidth="1"/>
    <col min="7170" max="7170" width="9.1796875" style="1743" customWidth="1"/>
    <col min="7171" max="7171" width="11.81640625" style="1743" customWidth="1"/>
    <col min="7172" max="7173" width="10" style="1743" customWidth="1"/>
    <col min="7174" max="7174" width="12.453125" style="1743" customWidth="1"/>
    <col min="7175" max="7423" width="9.1796875" style="1743"/>
    <col min="7424" max="7424" width="31.1796875" style="1743" customWidth="1"/>
    <col min="7425" max="7425" width="10.453125" style="1743" customWidth="1"/>
    <col min="7426" max="7426" width="9.1796875" style="1743" customWidth="1"/>
    <col min="7427" max="7427" width="11.81640625" style="1743" customWidth="1"/>
    <col min="7428" max="7429" width="10" style="1743" customWidth="1"/>
    <col min="7430" max="7430" width="12.453125" style="1743" customWidth="1"/>
    <col min="7431" max="7679" width="9.1796875" style="1743"/>
    <col min="7680" max="7680" width="31.1796875" style="1743" customWidth="1"/>
    <col min="7681" max="7681" width="10.453125" style="1743" customWidth="1"/>
    <col min="7682" max="7682" width="9.1796875" style="1743" customWidth="1"/>
    <col min="7683" max="7683" width="11.81640625" style="1743" customWidth="1"/>
    <col min="7684" max="7685" width="10" style="1743" customWidth="1"/>
    <col min="7686" max="7686" width="12.453125" style="1743" customWidth="1"/>
    <col min="7687" max="7935" width="9.1796875" style="1743"/>
    <col min="7936" max="7936" width="31.1796875" style="1743" customWidth="1"/>
    <col min="7937" max="7937" width="10.453125" style="1743" customWidth="1"/>
    <col min="7938" max="7938" width="9.1796875" style="1743" customWidth="1"/>
    <col min="7939" max="7939" width="11.81640625" style="1743" customWidth="1"/>
    <col min="7940" max="7941" width="10" style="1743" customWidth="1"/>
    <col min="7942" max="7942" width="12.453125" style="1743" customWidth="1"/>
    <col min="7943" max="8191" width="9.1796875" style="1743"/>
    <col min="8192" max="8192" width="31.1796875" style="1743" customWidth="1"/>
    <col min="8193" max="8193" width="10.453125" style="1743" customWidth="1"/>
    <col min="8194" max="8194" width="9.1796875" style="1743" customWidth="1"/>
    <col min="8195" max="8195" width="11.81640625" style="1743" customWidth="1"/>
    <col min="8196" max="8197" width="10" style="1743" customWidth="1"/>
    <col min="8198" max="8198" width="12.453125" style="1743" customWidth="1"/>
    <col min="8199" max="8447" width="9.1796875" style="1743"/>
    <col min="8448" max="8448" width="31.1796875" style="1743" customWidth="1"/>
    <col min="8449" max="8449" width="10.453125" style="1743" customWidth="1"/>
    <col min="8450" max="8450" width="9.1796875" style="1743" customWidth="1"/>
    <col min="8451" max="8451" width="11.81640625" style="1743" customWidth="1"/>
    <col min="8452" max="8453" width="10" style="1743" customWidth="1"/>
    <col min="8454" max="8454" width="12.453125" style="1743" customWidth="1"/>
    <col min="8455" max="8703" width="9.1796875" style="1743"/>
    <col min="8704" max="8704" width="31.1796875" style="1743" customWidth="1"/>
    <col min="8705" max="8705" width="10.453125" style="1743" customWidth="1"/>
    <col min="8706" max="8706" width="9.1796875" style="1743" customWidth="1"/>
    <col min="8707" max="8707" width="11.81640625" style="1743" customWidth="1"/>
    <col min="8708" max="8709" width="10" style="1743" customWidth="1"/>
    <col min="8710" max="8710" width="12.453125" style="1743" customWidth="1"/>
    <col min="8711" max="8959" width="9.1796875" style="1743"/>
    <col min="8960" max="8960" width="31.1796875" style="1743" customWidth="1"/>
    <col min="8961" max="8961" width="10.453125" style="1743" customWidth="1"/>
    <col min="8962" max="8962" width="9.1796875" style="1743" customWidth="1"/>
    <col min="8963" max="8963" width="11.81640625" style="1743" customWidth="1"/>
    <col min="8964" max="8965" width="10" style="1743" customWidth="1"/>
    <col min="8966" max="8966" width="12.453125" style="1743" customWidth="1"/>
    <col min="8967" max="9215" width="9.1796875" style="1743"/>
    <col min="9216" max="9216" width="31.1796875" style="1743" customWidth="1"/>
    <col min="9217" max="9217" width="10.453125" style="1743" customWidth="1"/>
    <col min="9218" max="9218" width="9.1796875" style="1743" customWidth="1"/>
    <col min="9219" max="9219" width="11.81640625" style="1743" customWidth="1"/>
    <col min="9220" max="9221" width="10" style="1743" customWidth="1"/>
    <col min="9222" max="9222" width="12.453125" style="1743" customWidth="1"/>
    <col min="9223" max="9471" width="9.1796875" style="1743"/>
    <col min="9472" max="9472" width="31.1796875" style="1743" customWidth="1"/>
    <col min="9473" max="9473" width="10.453125" style="1743" customWidth="1"/>
    <col min="9474" max="9474" width="9.1796875" style="1743" customWidth="1"/>
    <col min="9475" max="9475" width="11.81640625" style="1743" customWidth="1"/>
    <col min="9476" max="9477" width="10" style="1743" customWidth="1"/>
    <col min="9478" max="9478" width="12.453125" style="1743" customWidth="1"/>
    <col min="9479" max="9727" width="9.1796875" style="1743"/>
    <col min="9728" max="9728" width="31.1796875" style="1743" customWidth="1"/>
    <col min="9729" max="9729" width="10.453125" style="1743" customWidth="1"/>
    <col min="9730" max="9730" width="9.1796875" style="1743" customWidth="1"/>
    <col min="9731" max="9731" width="11.81640625" style="1743" customWidth="1"/>
    <col min="9732" max="9733" width="10" style="1743" customWidth="1"/>
    <col min="9734" max="9734" width="12.453125" style="1743" customWidth="1"/>
    <col min="9735" max="9983" width="9.1796875" style="1743"/>
    <col min="9984" max="9984" width="31.1796875" style="1743" customWidth="1"/>
    <col min="9985" max="9985" width="10.453125" style="1743" customWidth="1"/>
    <col min="9986" max="9986" width="9.1796875" style="1743" customWidth="1"/>
    <col min="9987" max="9987" width="11.81640625" style="1743" customWidth="1"/>
    <col min="9988" max="9989" width="10" style="1743" customWidth="1"/>
    <col min="9990" max="9990" width="12.453125" style="1743" customWidth="1"/>
    <col min="9991" max="10239" width="9.1796875" style="1743"/>
    <col min="10240" max="10240" width="31.1796875" style="1743" customWidth="1"/>
    <col min="10241" max="10241" width="10.453125" style="1743" customWidth="1"/>
    <col min="10242" max="10242" width="9.1796875" style="1743" customWidth="1"/>
    <col min="10243" max="10243" width="11.81640625" style="1743" customWidth="1"/>
    <col min="10244" max="10245" width="10" style="1743" customWidth="1"/>
    <col min="10246" max="10246" width="12.453125" style="1743" customWidth="1"/>
    <col min="10247" max="10495" width="9.1796875" style="1743"/>
    <col min="10496" max="10496" width="31.1796875" style="1743" customWidth="1"/>
    <col min="10497" max="10497" width="10.453125" style="1743" customWidth="1"/>
    <col min="10498" max="10498" width="9.1796875" style="1743" customWidth="1"/>
    <col min="10499" max="10499" width="11.81640625" style="1743" customWidth="1"/>
    <col min="10500" max="10501" width="10" style="1743" customWidth="1"/>
    <col min="10502" max="10502" width="12.453125" style="1743" customWidth="1"/>
    <col min="10503" max="10751" width="9.1796875" style="1743"/>
    <col min="10752" max="10752" width="31.1796875" style="1743" customWidth="1"/>
    <col min="10753" max="10753" width="10.453125" style="1743" customWidth="1"/>
    <col min="10754" max="10754" width="9.1796875" style="1743" customWidth="1"/>
    <col min="10755" max="10755" width="11.81640625" style="1743" customWidth="1"/>
    <col min="10756" max="10757" width="10" style="1743" customWidth="1"/>
    <col min="10758" max="10758" width="12.453125" style="1743" customWidth="1"/>
    <col min="10759" max="11007" width="9.1796875" style="1743"/>
    <col min="11008" max="11008" width="31.1796875" style="1743" customWidth="1"/>
    <col min="11009" max="11009" width="10.453125" style="1743" customWidth="1"/>
    <col min="11010" max="11010" width="9.1796875" style="1743" customWidth="1"/>
    <col min="11011" max="11011" width="11.81640625" style="1743" customWidth="1"/>
    <col min="11012" max="11013" width="10" style="1743" customWidth="1"/>
    <col min="11014" max="11014" width="12.453125" style="1743" customWidth="1"/>
    <col min="11015" max="11263" width="9.1796875" style="1743"/>
    <col min="11264" max="11264" width="31.1796875" style="1743" customWidth="1"/>
    <col min="11265" max="11265" width="10.453125" style="1743" customWidth="1"/>
    <col min="11266" max="11266" width="9.1796875" style="1743" customWidth="1"/>
    <col min="11267" max="11267" width="11.81640625" style="1743" customWidth="1"/>
    <col min="11268" max="11269" width="10" style="1743" customWidth="1"/>
    <col min="11270" max="11270" width="12.453125" style="1743" customWidth="1"/>
    <col min="11271" max="11519" width="9.1796875" style="1743"/>
    <col min="11520" max="11520" width="31.1796875" style="1743" customWidth="1"/>
    <col min="11521" max="11521" width="10.453125" style="1743" customWidth="1"/>
    <col min="11522" max="11522" width="9.1796875" style="1743" customWidth="1"/>
    <col min="11523" max="11523" width="11.81640625" style="1743" customWidth="1"/>
    <col min="11524" max="11525" width="10" style="1743" customWidth="1"/>
    <col min="11526" max="11526" width="12.453125" style="1743" customWidth="1"/>
    <col min="11527" max="11775" width="9.1796875" style="1743"/>
    <col min="11776" max="11776" width="31.1796875" style="1743" customWidth="1"/>
    <col min="11777" max="11777" width="10.453125" style="1743" customWidth="1"/>
    <col min="11778" max="11778" width="9.1796875" style="1743" customWidth="1"/>
    <col min="11779" max="11779" width="11.81640625" style="1743" customWidth="1"/>
    <col min="11780" max="11781" width="10" style="1743" customWidth="1"/>
    <col min="11782" max="11782" width="12.453125" style="1743" customWidth="1"/>
    <col min="11783" max="12031" width="9.1796875" style="1743"/>
    <col min="12032" max="12032" width="31.1796875" style="1743" customWidth="1"/>
    <col min="12033" max="12033" width="10.453125" style="1743" customWidth="1"/>
    <col min="12034" max="12034" width="9.1796875" style="1743" customWidth="1"/>
    <col min="12035" max="12035" width="11.81640625" style="1743" customWidth="1"/>
    <col min="12036" max="12037" width="10" style="1743" customWidth="1"/>
    <col min="12038" max="12038" width="12.453125" style="1743" customWidth="1"/>
    <col min="12039" max="12287" width="9.1796875" style="1743"/>
    <col min="12288" max="12288" width="31.1796875" style="1743" customWidth="1"/>
    <col min="12289" max="12289" width="10.453125" style="1743" customWidth="1"/>
    <col min="12290" max="12290" width="9.1796875" style="1743" customWidth="1"/>
    <col min="12291" max="12291" width="11.81640625" style="1743" customWidth="1"/>
    <col min="12292" max="12293" width="10" style="1743" customWidth="1"/>
    <col min="12294" max="12294" width="12.453125" style="1743" customWidth="1"/>
    <col min="12295" max="12543" width="9.1796875" style="1743"/>
    <col min="12544" max="12544" width="31.1796875" style="1743" customWidth="1"/>
    <col min="12545" max="12545" width="10.453125" style="1743" customWidth="1"/>
    <col min="12546" max="12546" width="9.1796875" style="1743" customWidth="1"/>
    <col min="12547" max="12547" width="11.81640625" style="1743" customWidth="1"/>
    <col min="12548" max="12549" width="10" style="1743" customWidth="1"/>
    <col min="12550" max="12550" width="12.453125" style="1743" customWidth="1"/>
    <col min="12551" max="12799" width="9.1796875" style="1743"/>
    <col min="12800" max="12800" width="31.1796875" style="1743" customWidth="1"/>
    <col min="12801" max="12801" width="10.453125" style="1743" customWidth="1"/>
    <col min="12802" max="12802" width="9.1796875" style="1743" customWidth="1"/>
    <col min="12803" max="12803" width="11.81640625" style="1743" customWidth="1"/>
    <col min="12804" max="12805" width="10" style="1743" customWidth="1"/>
    <col min="12806" max="12806" width="12.453125" style="1743" customWidth="1"/>
    <col min="12807" max="13055" width="9.1796875" style="1743"/>
    <col min="13056" max="13056" width="31.1796875" style="1743" customWidth="1"/>
    <col min="13057" max="13057" width="10.453125" style="1743" customWidth="1"/>
    <col min="13058" max="13058" width="9.1796875" style="1743" customWidth="1"/>
    <col min="13059" max="13059" width="11.81640625" style="1743" customWidth="1"/>
    <col min="13060" max="13061" width="10" style="1743" customWidth="1"/>
    <col min="13062" max="13062" width="12.453125" style="1743" customWidth="1"/>
    <col min="13063" max="13311" width="9.1796875" style="1743"/>
    <col min="13312" max="13312" width="31.1796875" style="1743" customWidth="1"/>
    <col min="13313" max="13313" width="10.453125" style="1743" customWidth="1"/>
    <col min="13314" max="13314" width="9.1796875" style="1743" customWidth="1"/>
    <col min="13315" max="13315" width="11.81640625" style="1743" customWidth="1"/>
    <col min="13316" max="13317" width="10" style="1743" customWidth="1"/>
    <col min="13318" max="13318" width="12.453125" style="1743" customWidth="1"/>
    <col min="13319" max="13567" width="9.1796875" style="1743"/>
    <col min="13568" max="13568" width="31.1796875" style="1743" customWidth="1"/>
    <col min="13569" max="13569" width="10.453125" style="1743" customWidth="1"/>
    <col min="13570" max="13570" width="9.1796875" style="1743" customWidth="1"/>
    <col min="13571" max="13571" width="11.81640625" style="1743" customWidth="1"/>
    <col min="13572" max="13573" width="10" style="1743" customWidth="1"/>
    <col min="13574" max="13574" width="12.453125" style="1743" customWidth="1"/>
    <col min="13575" max="13823" width="9.1796875" style="1743"/>
    <col min="13824" max="13824" width="31.1796875" style="1743" customWidth="1"/>
    <col min="13825" max="13825" width="10.453125" style="1743" customWidth="1"/>
    <col min="13826" max="13826" width="9.1796875" style="1743" customWidth="1"/>
    <col min="13827" max="13827" width="11.81640625" style="1743" customWidth="1"/>
    <col min="13828" max="13829" width="10" style="1743" customWidth="1"/>
    <col min="13830" max="13830" width="12.453125" style="1743" customWidth="1"/>
    <col min="13831" max="14079" width="9.1796875" style="1743"/>
    <col min="14080" max="14080" width="31.1796875" style="1743" customWidth="1"/>
    <col min="14081" max="14081" width="10.453125" style="1743" customWidth="1"/>
    <col min="14082" max="14082" width="9.1796875" style="1743" customWidth="1"/>
    <col min="14083" max="14083" width="11.81640625" style="1743" customWidth="1"/>
    <col min="14084" max="14085" width="10" style="1743" customWidth="1"/>
    <col min="14086" max="14086" width="12.453125" style="1743" customWidth="1"/>
    <col min="14087" max="14335" width="9.1796875" style="1743"/>
    <col min="14336" max="14336" width="31.1796875" style="1743" customWidth="1"/>
    <col min="14337" max="14337" width="10.453125" style="1743" customWidth="1"/>
    <col min="14338" max="14338" width="9.1796875" style="1743" customWidth="1"/>
    <col min="14339" max="14339" width="11.81640625" style="1743" customWidth="1"/>
    <col min="14340" max="14341" width="10" style="1743" customWidth="1"/>
    <col min="14342" max="14342" width="12.453125" style="1743" customWidth="1"/>
    <col min="14343" max="14591" width="9.1796875" style="1743"/>
    <col min="14592" max="14592" width="31.1796875" style="1743" customWidth="1"/>
    <col min="14593" max="14593" width="10.453125" style="1743" customWidth="1"/>
    <col min="14594" max="14594" width="9.1796875" style="1743" customWidth="1"/>
    <col min="14595" max="14595" width="11.81640625" style="1743" customWidth="1"/>
    <col min="14596" max="14597" width="10" style="1743" customWidth="1"/>
    <col min="14598" max="14598" width="12.453125" style="1743" customWidth="1"/>
    <col min="14599" max="14847" width="9.1796875" style="1743"/>
    <col min="14848" max="14848" width="31.1796875" style="1743" customWidth="1"/>
    <col min="14849" max="14849" width="10.453125" style="1743" customWidth="1"/>
    <col min="14850" max="14850" width="9.1796875" style="1743" customWidth="1"/>
    <col min="14851" max="14851" width="11.81640625" style="1743" customWidth="1"/>
    <col min="14852" max="14853" width="10" style="1743" customWidth="1"/>
    <col min="14854" max="14854" width="12.453125" style="1743" customWidth="1"/>
    <col min="14855" max="15103" width="9.1796875" style="1743"/>
    <col min="15104" max="15104" width="31.1796875" style="1743" customWidth="1"/>
    <col min="15105" max="15105" width="10.453125" style="1743" customWidth="1"/>
    <col min="15106" max="15106" width="9.1796875" style="1743" customWidth="1"/>
    <col min="15107" max="15107" width="11.81640625" style="1743" customWidth="1"/>
    <col min="15108" max="15109" width="10" style="1743" customWidth="1"/>
    <col min="15110" max="15110" width="12.453125" style="1743" customWidth="1"/>
    <col min="15111" max="15359" width="9.1796875" style="1743"/>
    <col min="15360" max="15360" width="31.1796875" style="1743" customWidth="1"/>
    <col min="15361" max="15361" width="10.453125" style="1743" customWidth="1"/>
    <col min="15362" max="15362" width="9.1796875" style="1743" customWidth="1"/>
    <col min="15363" max="15363" width="11.81640625" style="1743" customWidth="1"/>
    <col min="15364" max="15365" width="10" style="1743" customWidth="1"/>
    <col min="15366" max="15366" width="12.453125" style="1743" customWidth="1"/>
    <col min="15367" max="15615" width="9.1796875" style="1743"/>
    <col min="15616" max="15616" width="31.1796875" style="1743" customWidth="1"/>
    <col min="15617" max="15617" width="10.453125" style="1743" customWidth="1"/>
    <col min="15618" max="15618" width="9.1796875" style="1743" customWidth="1"/>
    <col min="15619" max="15619" width="11.81640625" style="1743" customWidth="1"/>
    <col min="15620" max="15621" width="10" style="1743" customWidth="1"/>
    <col min="15622" max="15622" width="12.453125" style="1743" customWidth="1"/>
    <col min="15623" max="15871" width="9.1796875" style="1743"/>
    <col min="15872" max="15872" width="31.1796875" style="1743" customWidth="1"/>
    <col min="15873" max="15873" width="10.453125" style="1743" customWidth="1"/>
    <col min="15874" max="15874" width="9.1796875" style="1743" customWidth="1"/>
    <col min="15875" max="15875" width="11.81640625" style="1743" customWidth="1"/>
    <col min="15876" max="15877" width="10" style="1743" customWidth="1"/>
    <col min="15878" max="15878" width="12.453125" style="1743" customWidth="1"/>
    <col min="15879" max="16127" width="9.1796875" style="1743"/>
    <col min="16128" max="16128" width="31.1796875" style="1743" customWidth="1"/>
    <col min="16129" max="16129" width="10.453125" style="1743" customWidth="1"/>
    <col min="16130" max="16130" width="9.1796875" style="1743" customWidth="1"/>
    <col min="16131" max="16131" width="11.81640625" style="1743" customWidth="1"/>
    <col min="16132" max="16133" width="10" style="1743" customWidth="1"/>
    <col min="16134" max="16134" width="12.453125" style="1743" customWidth="1"/>
    <col min="16135" max="16384" width="9.1796875" style="1743"/>
  </cols>
  <sheetData>
    <row r="1" spans="1:12" ht="12.5" x14ac:dyDescent="0.25">
      <c r="A1" s="371" t="s">
        <v>325</v>
      </c>
    </row>
    <row r="2" spans="1:12" ht="19.5" customHeight="1" x14ac:dyDescent="0.25">
      <c r="A2" s="1849" t="s">
        <v>1943</v>
      </c>
      <c r="B2" s="1771"/>
      <c r="C2" s="1771"/>
      <c r="D2" s="1771"/>
    </row>
    <row r="3" spans="1:12" ht="19.5" customHeight="1" x14ac:dyDescent="0.2">
      <c r="A3" s="2868" t="s">
        <v>1944</v>
      </c>
      <c r="B3" s="2868"/>
      <c r="C3" s="2868"/>
      <c r="D3" s="2868"/>
      <c r="E3" s="2881"/>
      <c r="F3" s="2881"/>
    </row>
    <row r="4" spans="1:12" s="31" customFormat="1" ht="13" customHeight="1" x14ac:dyDescent="0.25">
      <c r="A4" s="1809">
        <v>2024</v>
      </c>
      <c r="B4" s="1850"/>
      <c r="C4" s="1810"/>
      <c r="D4" s="1810"/>
      <c r="F4" s="1811" t="s">
        <v>1877</v>
      </c>
    </row>
    <row r="5" spans="1:12" s="31" customFormat="1" ht="11.15" customHeight="1" x14ac:dyDescent="0.25">
      <c r="A5" s="1812" t="s">
        <v>1847</v>
      </c>
      <c r="B5" s="2847" t="s">
        <v>4</v>
      </c>
      <c r="C5" s="2844" t="s">
        <v>1866</v>
      </c>
      <c r="D5" s="2874"/>
      <c r="E5" s="2875"/>
      <c r="F5" s="2847" t="s">
        <v>1879</v>
      </c>
    </row>
    <row r="6" spans="1:12" s="31" customFormat="1" ht="11.15" customHeight="1" x14ac:dyDescent="0.25">
      <c r="A6" s="1813"/>
      <c r="B6" s="2866"/>
      <c r="C6" s="2876"/>
      <c r="D6" s="2877"/>
      <c r="E6" s="2878"/>
      <c r="F6" s="2879"/>
    </row>
    <row r="7" spans="1:12" s="31" customFormat="1" ht="11.15" customHeight="1" x14ac:dyDescent="0.25">
      <c r="A7" s="1813"/>
      <c r="B7" s="2866"/>
      <c r="C7" s="2847" t="s">
        <v>4</v>
      </c>
      <c r="D7" s="2847" t="s">
        <v>1871</v>
      </c>
      <c r="E7" s="2847" t="s">
        <v>1880</v>
      </c>
      <c r="F7" s="2879"/>
    </row>
    <row r="8" spans="1:12" s="31" customFormat="1" ht="27.75" customHeight="1" x14ac:dyDescent="0.25">
      <c r="A8" s="1778" t="s">
        <v>638</v>
      </c>
      <c r="B8" s="2867"/>
      <c r="C8" s="2867"/>
      <c r="D8" s="2849"/>
      <c r="E8" s="2849"/>
      <c r="F8" s="2880"/>
      <c r="G8" s="1861"/>
      <c r="H8" s="1861"/>
      <c r="I8" s="1861"/>
      <c r="J8" s="1861"/>
      <c r="K8" s="1861"/>
      <c r="L8" s="1861"/>
    </row>
    <row r="9" spans="1:12" s="1894" customFormat="1" ht="25" customHeight="1" x14ac:dyDescent="0.25">
      <c r="A9" s="559" t="s">
        <v>14</v>
      </c>
      <c r="B9" s="1864">
        <v>13436.311</v>
      </c>
      <c r="C9" s="1864">
        <v>11648.117</v>
      </c>
      <c r="D9" s="1864">
        <v>3024.79</v>
      </c>
      <c r="E9" s="1864">
        <v>8623.3269999999993</v>
      </c>
      <c r="F9" s="1864">
        <v>1788.194</v>
      </c>
      <c r="G9" s="1851"/>
      <c r="H9" s="1851"/>
      <c r="I9" s="1851"/>
      <c r="J9" s="1851"/>
      <c r="K9" s="1851"/>
      <c r="L9" s="1851"/>
    </row>
    <row r="10" spans="1:12" s="1894" customFormat="1" ht="15" customHeight="1" x14ac:dyDescent="0.25">
      <c r="A10" s="1643" t="s">
        <v>1945</v>
      </c>
      <c r="B10" s="1864">
        <v>6916.1580000000004</v>
      </c>
      <c r="C10" s="1864">
        <v>5628.4009999999998</v>
      </c>
      <c r="D10" s="1864">
        <v>1618.0219999999999</v>
      </c>
      <c r="E10" s="1864">
        <v>4010.3789999999999</v>
      </c>
      <c r="F10" s="1864">
        <v>1287.7570000000001</v>
      </c>
      <c r="G10" s="1851"/>
      <c r="H10" s="1851"/>
      <c r="I10" s="1851"/>
      <c r="J10" s="1851"/>
    </row>
    <row r="11" spans="1:12" s="1894" customFormat="1" ht="15" customHeight="1" x14ac:dyDescent="0.25">
      <c r="A11" s="559" t="s">
        <v>1946</v>
      </c>
      <c r="B11" s="1864">
        <v>1766.7329999999999</v>
      </c>
      <c r="C11" s="1864">
        <v>1766.7329999999999</v>
      </c>
      <c r="D11" s="1864">
        <v>118.49299999999999</v>
      </c>
      <c r="E11" s="1864">
        <v>1648.24</v>
      </c>
      <c r="F11" s="1864">
        <v>0</v>
      </c>
      <c r="G11" s="1851"/>
      <c r="H11" s="1851"/>
      <c r="I11" s="1851"/>
      <c r="J11" s="1851"/>
    </row>
    <row r="12" spans="1:12" s="1894" customFormat="1" ht="15" customHeight="1" x14ac:dyDescent="0.25">
      <c r="A12" s="559" t="s">
        <v>1947</v>
      </c>
      <c r="B12" s="1864">
        <v>2325.299</v>
      </c>
      <c r="C12" s="1864">
        <v>1953.9949999999999</v>
      </c>
      <c r="D12" s="1864">
        <v>584.61099999999999</v>
      </c>
      <c r="E12" s="1864">
        <v>1369.384</v>
      </c>
      <c r="F12" s="1864">
        <v>371.30399999999997</v>
      </c>
      <c r="G12" s="1851"/>
      <c r="H12" s="1851"/>
      <c r="I12" s="1851"/>
      <c r="J12" s="1851"/>
    </row>
    <row r="13" spans="1:12" s="1894" customFormat="1" ht="15" customHeight="1" x14ac:dyDescent="0.25">
      <c r="A13" s="559" t="s">
        <v>1917</v>
      </c>
      <c r="B13" s="1864">
        <v>2428.1210000000001</v>
      </c>
      <c r="C13" s="1864">
        <v>2298.9879999999998</v>
      </c>
      <c r="D13" s="1864">
        <v>703.66399999999999</v>
      </c>
      <c r="E13" s="1864">
        <v>1595.3240000000001</v>
      </c>
      <c r="F13" s="1864">
        <v>129.13300000000001</v>
      </c>
      <c r="G13" s="1851"/>
      <c r="H13" s="1851"/>
      <c r="I13" s="1851"/>
      <c r="J13" s="1851"/>
    </row>
    <row r="14" spans="1:12" s="1895" customFormat="1" ht="15" customHeight="1" x14ac:dyDescent="0.25">
      <c r="A14" s="1866" t="s">
        <v>15</v>
      </c>
      <c r="B14" s="1862">
        <v>12931.152</v>
      </c>
      <c r="C14" s="1862">
        <v>11144.958000000001</v>
      </c>
      <c r="D14" s="1862">
        <v>2932.0219999999999</v>
      </c>
      <c r="E14" s="1862">
        <v>8212.9359999999997</v>
      </c>
      <c r="F14" s="1862">
        <v>1786.194</v>
      </c>
      <c r="G14" s="1851"/>
      <c r="H14" s="1851"/>
      <c r="I14" s="1851"/>
      <c r="J14" s="1851"/>
      <c r="K14" s="1851"/>
      <c r="L14" s="1851"/>
    </row>
    <row r="15" spans="1:12" s="1894" customFormat="1" ht="15" customHeight="1" x14ac:dyDescent="0.25">
      <c r="A15" s="1643" t="s">
        <v>1945</v>
      </c>
      <c r="B15" s="1864">
        <v>6760.8270000000002</v>
      </c>
      <c r="C15" s="1864">
        <v>5475.07</v>
      </c>
      <c r="D15" s="1864">
        <v>1560.876</v>
      </c>
      <c r="E15" s="1864">
        <v>3914.194</v>
      </c>
      <c r="F15" s="1864">
        <v>1285.7570000000001</v>
      </c>
      <c r="G15" s="1851"/>
      <c r="H15" s="1851"/>
      <c r="I15" s="1842"/>
    </row>
    <row r="16" spans="1:12" s="1894" customFormat="1" ht="15" customHeight="1" x14ac:dyDescent="0.25">
      <c r="A16" s="559" t="s">
        <v>1946</v>
      </c>
      <c r="B16" s="1864">
        <v>1615.5619999999999</v>
      </c>
      <c r="C16" s="1864">
        <v>1615.5619999999999</v>
      </c>
      <c r="D16" s="1864">
        <v>118.49299999999999</v>
      </c>
      <c r="E16" s="1864">
        <v>1497.069</v>
      </c>
      <c r="F16" s="1864">
        <v>0</v>
      </c>
      <c r="G16" s="1851"/>
      <c r="H16" s="1851"/>
      <c r="I16" s="1842"/>
    </row>
    <row r="17" spans="1:9" s="1894" customFormat="1" ht="15" customHeight="1" x14ac:dyDescent="0.25">
      <c r="A17" s="559" t="s">
        <v>1947</v>
      </c>
      <c r="B17" s="1864">
        <v>2200.5790000000002</v>
      </c>
      <c r="C17" s="1864">
        <v>1829.2750000000001</v>
      </c>
      <c r="D17" s="1864">
        <v>584.61099999999999</v>
      </c>
      <c r="E17" s="1864">
        <v>1244.664</v>
      </c>
      <c r="F17" s="1864">
        <v>371.30399999999997</v>
      </c>
      <c r="G17" s="1851"/>
      <c r="H17" s="1851"/>
      <c r="I17" s="1842"/>
    </row>
    <row r="18" spans="1:9" s="1894" customFormat="1" ht="15" customHeight="1" x14ac:dyDescent="0.25">
      <c r="A18" s="559" t="s">
        <v>1917</v>
      </c>
      <c r="B18" s="1864">
        <v>2354.1840000000002</v>
      </c>
      <c r="C18" s="1864">
        <v>2225.0509999999999</v>
      </c>
      <c r="D18" s="1864">
        <v>668.04200000000003</v>
      </c>
      <c r="E18" s="1864">
        <v>1557.009</v>
      </c>
      <c r="F18" s="1864">
        <v>129.13300000000001</v>
      </c>
      <c r="G18" s="1851"/>
      <c r="H18" s="1851"/>
      <c r="I18" s="1842"/>
    </row>
    <row r="19" spans="1:9" s="1894" customFormat="1" ht="25" customHeight="1" x14ac:dyDescent="0.25">
      <c r="A19" s="1643" t="s">
        <v>531</v>
      </c>
      <c r="B19" s="1864">
        <v>3596.97</v>
      </c>
      <c r="C19" s="1864">
        <v>2991.1950000000002</v>
      </c>
      <c r="D19" s="1864">
        <v>368.65800000000002</v>
      </c>
      <c r="E19" s="1864">
        <v>2622.5369999999998</v>
      </c>
      <c r="F19" s="1864">
        <v>605.77499999999998</v>
      </c>
      <c r="G19" s="1851"/>
      <c r="H19" s="1851"/>
      <c r="I19" s="1842"/>
    </row>
    <row r="20" spans="1:9" s="1896" customFormat="1" ht="15" customHeight="1" x14ac:dyDescent="0.25">
      <c r="A20" s="557" t="s">
        <v>1945</v>
      </c>
      <c r="B20" s="1864">
        <v>2145.7809999999999</v>
      </c>
      <c r="C20" s="1864">
        <v>1547.173</v>
      </c>
      <c r="D20" s="1868">
        <v>249.65100000000001</v>
      </c>
      <c r="E20" s="1868">
        <v>1297.5219999999999</v>
      </c>
      <c r="F20" s="1864">
        <v>598.60799999999995</v>
      </c>
      <c r="G20" s="1851"/>
      <c r="H20" s="1851"/>
      <c r="I20" s="1842"/>
    </row>
    <row r="21" spans="1:9" s="1896" customFormat="1" ht="15" customHeight="1" x14ac:dyDescent="0.25">
      <c r="A21" s="113" t="s">
        <v>1946</v>
      </c>
      <c r="B21" s="1864">
        <v>627.06399999999996</v>
      </c>
      <c r="C21" s="1864">
        <v>627.06399999999996</v>
      </c>
      <c r="D21" s="1868">
        <v>92.524000000000001</v>
      </c>
      <c r="E21" s="1868">
        <v>534.54</v>
      </c>
      <c r="F21" s="1864">
        <v>0</v>
      </c>
      <c r="G21" s="1851"/>
      <c r="H21" s="1851"/>
      <c r="I21" s="1842"/>
    </row>
    <row r="22" spans="1:9" s="1896" customFormat="1" ht="15" customHeight="1" x14ac:dyDescent="0.25">
      <c r="A22" s="113" t="s">
        <v>1947</v>
      </c>
      <c r="B22" s="1864">
        <v>600.86099999999999</v>
      </c>
      <c r="C22" s="1864">
        <v>595.67700000000002</v>
      </c>
      <c r="D22" s="1868">
        <v>26.483000000000001</v>
      </c>
      <c r="E22" s="1868">
        <v>569.19399999999996</v>
      </c>
      <c r="F22" s="1864">
        <v>5.1840000000000002</v>
      </c>
      <c r="G22" s="1851"/>
      <c r="H22" s="1851"/>
      <c r="I22" s="1842"/>
    </row>
    <row r="23" spans="1:9" s="1896" customFormat="1" ht="15" customHeight="1" x14ac:dyDescent="0.3">
      <c r="A23" s="113" t="s">
        <v>1917</v>
      </c>
      <c r="B23" s="1864">
        <v>223.26400000000001</v>
      </c>
      <c r="C23" s="1864">
        <v>221.28100000000001</v>
      </c>
      <c r="D23" s="1868">
        <v>0</v>
      </c>
      <c r="E23" s="1897">
        <v>221.28100000000001</v>
      </c>
      <c r="F23" s="1864">
        <v>1.9830000000000001</v>
      </c>
      <c r="G23" s="1851"/>
      <c r="H23" s="1851"/>
      <c r="I23" s="1842"/>
    </row>
    <row r="24" spans="1:9" s="1894" customFormat="1" ht="25" customHeight="1" x14ac:dyDescent="0.25">
      <c r="A24" s="1643" t="s">
        <v>532</v>
      </c>
      <c r="B24" s="1864">
        <v>2829.4589999999998</v>
      </c>
      <c r="C24" s="1864">
        <v>2372.337</v>
      </c>
      <c r="D24" s="1864">
        <v>667.851</v>
      </c>
      <c r="E24" s="1864">
        <v>1704.4860000000001</v>
      </c>
      <c r="F24" s="1864">
        <v>457.12200000000001</v>
      </c>
      <c r="G24" s="1851"/>
      <c r="H24" s="1851"/>
      <c r="I24" s="1842"/>
    </row>
    <row r="25" spans="1:9" s="1896" customFormat="1" ht="15" customHeight="1" x14ac:dyDescent="0.25">
      <c r="A25" s="557" t="s">
        <v>1945</v>
      </c>
      <c r="B25" s="1864">
        <v>1922.87</v>
      </c>
      <c r="C25" s="1864">
        <v>1475.0319999999999</v>
      </c>
      <c r="D25" s="1868">
        <v>521.23299999999995</v>
      </c>
      <c r="E25" s="1868">
        <v>953.79899999999998</v>
      </c>
      <c r="F25" s="1864">
        <v>447.83800000000002</v>
      </c>
      <c r="G25" s="1851"/>
      <c r="H25" s="1851"/>
      <c r="I25" s="1842"/>
    </row>
    <row r="26" spans="1:9" s="1896" customFormat="1" ht="15" customHeight="1" x14ac:dyDescent="0.25">
      <c r="A26" s="113" t="s">
        <v>1946</v>
      </c>
      <c r="B26" s="1864">
        <v>366.24700000000001</v>
      </c>
      <c r="C26" s="1864">
        <v>366.24700000000001</v>
      </c>
      <c r="D26" s="1898">
        <v>17.899000000000001</v>
      </c>
      <c r="E26" s="1868">
        <v>348.34800000000001</v>
      </c>
      <c r="F26" s="1864">
        <v>0</v>
      </c>
      <c r="G26" s="1851"/>
      <c r="H26" s="1851"/>
      <c r="I26" s="1842"/>
    </row>
    <row r="27" spans="1:9" s="1896" customFormat="1" ht="15" customHeight="1" x14ac:dyDescent="0.25">
      <c r="A27" s="113" t="s">
        <v>1947</v>
      </c>
      <c r="B27" s="1864">
        <v>465.50400000000002</v>
      </c>
      <c r="C27" s="1864">
        <v>459.75900000000001</v>
      </c>
      <c r="D27" s="1868">
        <v>127.548</v>
      </c>
      <c r="E27" s="1868">
        <v>332.21100000000001</v>
      </c>
      <c r="F27" s="1890">
        <v>5.7450000000000001</v>
      </c>
      <c r="G27" s="1851"/>
      <c r="H27" s="1851"/>
      <c r="I27" s="1842"/>
    </row>
    <row r="28" spans="1:9" s="1896" customFormat="1" ht="15" customHeight="1" x14ac:dyDescent="0.25">
      <c r="A28" s="113" t="s">
        <v>1917</v>
      </c>
      <c r="B28" s="1864">
        <v>74.837999999999994</v>
      </c>
      <c r="C28" s="1864">
        <v>71.299000000000007</v>
      </c>
      <c r="D28" s="1868">
        <v>1.171</v>
      </c>
      <c r="E28" s="1868">
        <v>70.128</v>
      </c>
      <c r="F28" s="1890">
        <v>3.5390000000000001</v>
      </c>
      <c r="G28" s="1851"/>
      <c r="H28" s="1851"/>
      <c r="I28" s="1842"/>
    </row>
    <row r="29" spans="1:9" s="1896" customFormat="1" ht="25" customHeight="1" x14ac:dyDescent="0.25">
      <c r="A29" s="559" t="s">
        <v>533</v>
      </c>
      <c r="B29" s="1864">
        <v>1637.018</v>
      </c>
      <c r="C29" s="1864">
        <v>1229.07</v>
      </c>
      <c r="D29" s="1864">
        <v>454.53899999999999</v>
      </c>
      <c r="E29" s="1864">
        <v>774.53099999999995</v>
      </c>
      <c r="F29" s="1890">
        <v>407.94799999999998</v>
      </c>
      <c r="G29" s="1851"/>
      <c r="H29" s="1851"/>
      <c r="I29" s="1842"/>
    </row>
    <row r="30" spans="1:9" s="1896" customFormat="1" ht="15" customHeight="1" x14ac:dyDescent="0.25">
      <c r="A30" s="557" t="s">
        <v>1945</v>
      </c>
      <c r="B30" s="1864">
        <v>659.08600000000001</v>
      </c>
      <c r="C30" s="1864">
        <v>593.26700000000005</v>
      </c>
      <c r="D30" s="1868">
        <v>221.90700000000001</v>
      </c>
      <c r="E30" s="1868">
        <v>371.36</v>
      </c>
      <c r="F30" s="1890">
        <v>65.819000000000003</v>
      </c>
      <c r="G30" s="1851"/>
      <c r="H30" s="1851"/>
      <c r="I30" s="1842"/>
    </row>
    <row r="31" spans="1:9" s="1896" customFormat="1" ht="15" customHeight="1" x14ac:dyDescent="0.25">
      <c r="A31" s="113" t="s">
        <v>1946</v>
      </c>
      <c r="B31" s="1864">
        <v>37.673000000000002</v>
      </c>
      <c r="C31" s="1864">
        <v>37.673000000000002</v>
      </c>
      <c r="D31" s="1868">
        <v>0</v>
      </c>
      <c r="E31" s="1868">
        <v>37.673000000000002</v>
      </c>
      <c r="F31" s="1890">
        <v>0</v>
      </c>
      <c r="G31" s="1851"/>
      <c r="H31" s="1851"/>
      <c r="I31" s="1842"/>
    </row>
    <row r="32" spans="1:9" s="1896" customFormat="1" ht="15" customHeight="1" x14ac:dyDescent="0.25">
      <c r="A32" s="113" t="s">
        <v>1947</v>
      </c>
      <c r="B32" s="1864">
        <v>538.08399999999995</v>
      </c>
      <c r="C32" s="1864">
        <v>200.95500000000001</v>
      </c>
      <c r="D32" s="1868">
        <v>155.851</v>
      </c>
      <c r="E32" s="1868">
        <v>45.103999999999999</v>
      </c>
      <c r="F32" s="1890">
        <v>337.12900000000002</v>
      </c>
      <c r="G32" s="1851"/>
      <c r="H32" s="1851"/>
      <c r="I32" s="1842"/>
    </row>
    <row r="33" spans="1:9" s="1896" customFormat="1" ht="15" customHeight="1" x14ac:dyDescent="0.25">
      <c r="A33" s="113" t="s">
        <v>1917</v>
      </c>
      <c r="B33" s="1864">
        <v>402.17500000000001</v>
      </c>
      <c r="C33" s="1864">
        <v>397.17500000000001</v>
      </c>
      <c r="D33" s="1868">
        <v>76.781000000000006</v>
      </c>
      <c r="E33" s="1868">
        <v>320.39400000000001</v>
      </c>
      <c r="F33" s="1890">
        <v>5</v>
      </c>
      <c r="G33" s="1851"/>
      <c r="H33" s="1851"/>
      <c r="I33" s="1842"/>
    </row>
    <row r="34" spans="1:9" s="1894" customFormat="1" ht="25" customHeight="1" x14ac:dyDescent="0.25">
      <c r="A34" s="1643" t="s">
        <v>534</v>
      </c>
      <c r="B34" s="1864">
        <v>1720.037</v>
      </c>
      <c r="C34" s="1864">
        <v>1601.6569999999999</v>
      </c>
      <c r="D34" s="1864">
        <v>724.49199999999996</v>
      </c>
      <c r="E34" s="1864">
        <v>877.16499999999996</v>
      </c>
      <c r="F34" s="1864">
        <v>118.38</v>
      </c>
      <c r="G34" s="1851"/>
      <c r="H34" s="1851"/>
      <c r="I34" s="1842"/>
    </row>
    <row r="35" spans="1:9" s="1896" customFormat="1" ht="15" customHeight="1" x14ac:dyDescent="0.25">
      <c r="A35" s="557" t="s">
        <v>1945</v>
      </c>
      <c r="B35" s="1864">
        <v>248.53100000000001</v>
      </c>
      <c r="C35" s="1864">
        <v>248.53100000000001</v>
      </c>
      <c r="D35" s="1868">
        <v>54.491999999999997</v>
      </c>
      <c r="E35" s="1868">
        <v>194.03899999999999</v>
      </c>
      <c r="F35" s="1864">
        <v>0</v>
      </c>
      <c r="G35" s="1851"/>
      <c r="H35" s="1851"/>
      <c r="I35" s="1842"/>
    </row>
    <row r="36" spans="1:9" s="1896" customFormat="1" ht="15" customHeight="1" x14ac:dyDescent="0.5">
      <c r="A36" s="113" t="s">
        <v>1946</v>
      </c>
      <c r="B36" s="1864">
        <v>22.44</v>
      </c>
      <c r="C36" s="1864">
        <v>22.44</v>
      </c>
      <c r="D36" s="1858" t="s">
        <v>1918</v>
      </c>
      <c r="E36" s="1868">
        <v>22.405999999999999</v>
      </c>
      <c r="F36" s="1864">
        <v>0</v>
      </c>
      <c r="G36" s="1851"/>
      <c r="H36" s="1851"/>
      <c r="I36" s="1842"/>
    </row>
    <row r="37" spans="1:9" s="1896" customFormat="1" ht="15" customHeight="1" x14ac:dyDescent="0.25">
      <c r="A37" s="113" t="s">
        <v>1947</v>
      </c>
      <c r="B37" s="1864">
        <v>162.30099999999999</v>
      </c>
      <c r="C37" s="1864">
        <v>140.65899999999999</v>
      </c>
      <c r="D37" s="1868">
        <v>93.680999999999997</v>
      </c>
      <c r="E37" s="1868">
        <v>46.978000000000002</v>
      </c>
      <c r="F37" s="1864">
        <v>21.641999999999999</v>
      </c>
      <c r="G37" s="1851"/>
      <c r="H37" s="1851"/>
      <c r="I37" s="1842"/>
    </row>
    <row r="38" spans="1:9" s="1896" customFormat="1" ht="15" customHeight="1" x14ac:dyDescent="0.25">
      <c r="A38" s="113" t="s">
        <v>1917</v>
      </c>
      <c r="B38" s="1864">
        <v>1286.7650000000001</v>
      </c>
      <c r="C38" s="1864">
        <v>1190.027</v>
      </c>
      <c r="D38" s="1868">
        <v>576.28499999999997</v>
      </c>
      <c r="E38" s="1868">
        <v>613.74199999999996</v>
      </c>
      <c r="F38" s="1864">
        <v>96.738</v>
      </c>
      <c r="G38" s="1851"/>
      <c r="H38" s="1851"/>
      <c r="I38" s="1842"/>
    </row>
    <row r="39" spans="1:9" s="1896" customFormat="1" ht="25" customHeight="1" x14ac:dyDescent="0.25">
      <c r="A39" s="1643" t="s">
        <v>535</v>
      </c>
      <c r="B39" s="1864">
        <v>515.91</v>
      </c>
      <c r="C39" s="1864">
        <v>504.46600000000001</v>
      </c>
      <c r="D39" s="1864">
        <v>96.33</v>
      </c>
      <c r="E39" s="1864">
        <v>408.13600000000002</v>
      </c>
      <c r="F39" s="1864">
        <v>11.444000000000001</v>
      </c>
      <c r="G39" s="1851"/>
      <c r="H39" s="1851"/>
      <c r="I39" s="1842"/>
    </row>
    <row r="40" spans="1:9" s="1896" customFormat="1" ht="15" customHeight="1" x14ac:dyDescent="0.25">
      <c r="A40" s="557" t="s">
        <v>1945</v>
      </c>
      <c r="B40" s="1864">
        <v>399.37</v>
      </c>
      <c r="C40" s="1864">
        <v>399.37</v>
      </c>
      <c r="D40" s="1868">
        <v>96.33</v>
      </c>
      <c r="E40" s="1868">
        <v>303.04000000000002</v>
      </c>
      <c r="F40" s="1864">
        <v>0</v>
      </c>
      <c r="G40" s="1851"/>
      <c r="H40" s="1851"/>
      <c r="I40" s="1842"/>
    </row>
    <row r="41" spans="1:9" s="1896" customFormat="1" ht="15" customHeight="1" x14ac:dyDescent="0.25">
      <c r="A41" s="113" t="s">
        <v>1946</v>
      </c>
      <c r="B41" s="1864">
        <v>58.63</v>
      </c>
      <c r="C41" s="1864">
        <v>58.63</v>
      </c>
      <c r="D41" s="1868">
        <v>0</v>
      </c>
      <c r="E41" s="1868">
        <v>58.63</v>
      </c>
      <c r="F41" s="1864">
        <v>0</v>
      </c>
      <c r="G41" s="1851"/>
      <c r="H41" s="1851"/>
      <c r="I41" s="1842"/>
    </row>
    <row r="42" spans="1:9" s="1896" customFormat="1" ht="15" customHeight="1" x14ac:dyDescent="0.25">
      <c r="A42" s="113" t="s">
        <v>1947</v>
      </c>
      <c r="B42" s="1864">
        <v>13.923</v>
      </c>
      <c r="C42" s="1864">
        <v>12.319000000000001</v>
      </c>
      <c r="D42" s="1868">
        <v>0</v>
      </c>
      <c r="E42" s="1868">
        <v>12.319000000000001</v>
      </c>
      <c r="F42" s="1864">
        <v>1.6040000000000001</v>
      </c>
      <c r="G42" s="1851"/>
      <c r="H42" s="1851"/>
      <c r="I42" s="1842"/>
    </row>
    <row r="43" spans="1:9" s="1896" customFormat="1" ht="15" customHeight="1" x14ac:dyDescent="0.25">
      <c r="A43" s="113" t="s">
        <v>1917</v>
      </c>
      <c r="B43" s="1864">
        <v>43.987000000000002</v>
      </c>
      <c r="C43" s="1864">
        <v>34.146999999999998</v>
      </c>
      <c r="D43" s="1868">
        <v>0</v>
      </c>
      <c r="E43" s="1868">
        <v>34.146999999999998</v>
      </c>
      <c r="F43" s="1864">
        <v>9.84</v>
      </c>
      <c r="G43" s="1851"/>
      <c r="H43" s="1851"/>
      <c r="I43" s="1842"/>
    </row>
    <row r="44" spans="1:9" ht="25" customHeight="1" x14ac:dyDescent="0.25">
      <c r="A44" s="559" t="s">
        <v>536</v>
      </c>
      <c r="B44" s="1864">
        <v>1911.923</v>
      </c>
      <c r="C44" s="1864">
        <v>1762.643</v>
      </c>
      <c r="D44" s="1864">
        <v>609.45299999999997</v>
      </c>
      <c r="E44" s="1864">
        <v>1153.19</v>
      </c>
      <c r="F44" s="1864">
        <v>149.28</v>
      </c>
    </row>
    <row r="45" spans="1:9" ht="15" customHeight="1" x14ac:dyDescent="0.25">
      <c r="A45" s="557" t="s">
        <v>1945</v>
      </c>
      <c r="B45" s="1864">
        <v>1142.171</v>
      </c>
      <c r="C45" s="1864">
        <v>1004.924</v>
      </c>
      <c r="D45" s="1868">
        <v>406.56400000000002</v>
      </c>
      <c r="E45" s="1868">
        <v>598.36</v>
      </c>
      <c r="F45" s="1864">
        <v>137.24700000000001</v>
      </c>
    </row>
    <row r="46" spans="1:9" ht="15" customHeight="1" x14ac:dyDescent="0.25">
      <c r="A46" s="113" t="s">
        <v>1946</v>
      </c>
      <c r="B46" s="1864">
        <v>231.40100000000001</v>
      </c>
      <c r="C46" s="1864">
        <v>231.40100000000001</v>
      </c>
      <c r="D46" s="1868">
        <v>8.0359999999999996</v>
      </c>
      <c r="E46" s="1868">
        <v>223.36500000000001</v>
      </c>
      <c r="F46" s="1864">
        <v>0</v>
      </c>
    </row>
    <row r="47" spans="1:9" ht="15" customHeight="1" x14ac:dyDescent="0.25">
      <c r="A47" s="113" t="s">
        <v>1947</v>
      </c>
      <c r="B47" s="1864">
        <v>363.06</v>
      </c>
      <c r="C47" s="1864">
        <v>363.06</v>
      </c>
      <c r="D47" s="1868">
        <v>181.048</v>
      </c>
      <c r="E47" s="1899">
        <v>182.012</v>
      </c>
      <c r="F47" s="1864">
        <v>0</v>
      </c>
    </row>
    <row r="48" spans="1:9" ht="15" customHeight="1" x14ac:dyDescent="0.25">
      <c r="A48" s="113" t="s">
        <v>1917</v>
      </c>
      <c r="B48" s="1864">
        <v>175.291</v>
      </c>
      <c r="C48" s="1864">
        <v>163.25800000000001</v>
      </c>
      <c r="D48" s="1868">
        <v>13.805</v>
      </c>
      <c r="E48" s="1868">
        <v>149.453</v>
      </c>
      <c r="F48" s="1891">
        <v>12.032999999999999</v>
      </c>
    </row>
    <row r="49" spans="1:6" ht="25" customHeight="1" x14ac:dyDescent="0.25">
      <c r="A49" s="1643" t="s">
        <v>537</v>
      </c>
      <c r="B49" s="1864">
        <v>719.83500000000004</v>
      </c>
      <c r="C49" s="1864">
        <v>683.59</v>
      </c>
      <c r="D49" s="1864">
        <v>10.699</v>
      </c>
      <c r="E49" s="1864">
        <v>672.89099999999996</v>
      </c>
      <c r="F49" s="1864">
        <v>36.244999999999997</v>
      </c>
    </row>
    <row r="50" spans="1:6" ht="15" customHeight="1" x14ac:dyDescent="0.25">
      <c r="A50" s="557" t="s">
        <v>1945</v>
      </c>
      <c r="B50" s="1864">
        <v>243.018</v>
      </c>
      <c r="C50" s="1864">
        <v>206.773</v>
      </c>
      <c r="D50" s="1868">
        <v>10.699</v>
      </c>
      <c r="E50" s="1898">
        <v>196.07400000000001</v>
      </c>
      <c r="F50" s="1864">
        <v>36.244999999999997</v>
      </c>
    </row>
    <row r="51" spans="1:6" ht="15" customHeight="1" x14ac:dyDescent="0.25">
      <c r="A51" s="113" t="s">
        <v>1946</v>
      </c>
      <c r="B51" s="1864">
        <v>272.10700000000003</v>
      </c>
      <c r="C51" s="1864">
        <v>272.10700000000003</v>
      </c>
      <c r="D51" s="1868">
        <v>0</v>
      </c>
      <c r="E51" s="1868">
        <v>272.10700000000003</v>
      </c>
      <c r="F51" s="1864">
        <v>0</v>
      </c>
    </row>
    <row r="52" spans="1:6" ht="15" customHeight="1" x14ac:dyDescent="0.25">
      <c r="A52" s="113" t="s">
        <v>1947</v>
      </c>
      <c r="B52" s="1864">
        <v>56.845999999999997</v>
      </c>
      <c r="C52" s="1864">
        <v>56.845999999999997</v>
      </c>
      <c r="D52" s="1868">
        <v>0</v>
      </c>
      <c r="E52" s="1898">
        <v>56.845999999999997</v>
      </c>
      <c r="F52" s="1864">
        <v>0</v>
      </c>
    </row>
    <row r="53" spans="1:6" ht="15" customHeight="1" x14ac:dyDescent="0.25">
      <c r="A53" s="113" t="s">
        <v>1917</v>
      </c>
      <c r="B53" s="1835">
        <v>147.864</v>
      </c>
      <c r="C53" s="1835">
        <v>147.864</v>
      </c>
      <c r="D53" s="1868">
        <v>0</v>
      </c>
      <c r="E53" s="1868">
        <v>147.864</v>
      </c>
      <c r="F53" s="1864">
        <v>0</v>
      </c>
    </row>
    <row r="54" spans="1:6" ht="25" customHeight="1" x14ac:dyDescent="0.25">
      <c r="A54" s="1643" t="s">
        <v>1919</v>
      </c>
      <c r="B54" s="1864">
        <v>352.20800000000003</v>
      </c>
      <c r="C54" s="1864">
        <v>350.20800000000003</v>
      </c>
      <c r="D54" s="1864">
        <v>92.768000000000001</v>
      </c>
      <c r="E54" s="1864">
        <v>257.44</v>
      </c>
      <c r="F54" s="1864">
        <v>2</v>
      </c>
    </row>
    <row r="55" spans="1:6" ht="15" customHeight="1" x14ac:dyDescent="0.25">
      <c r="A55" s="557" t="s">
        <v>1945</v>
      </c>
      <c r="B55" s="1864">
        <v>152.47300000000001</v>
      </c>
      <c r="C55" s="1864">
        <v>150.47300000000001</v>
      </c>
      <c r="D55" s="1864">
        <v>57.146000000000001</v>
      </c>
      <c r="E55" s="1864">
        <v>93.326999999999998</v>
      </c>
      <c r="F55" s="1864">
        <v>2</v>
      </c>
    </row>
    <row r="56" spans="1:6" ht="15" customHeight="1" x14ac:dyDescent="0.25">
      <c r="A56" s="113" t="s">
        <v>1946</v>
      </c>
      <c r="B56" s="1864">
        <v>143.251</v>
      </c>
      <c r="C56" s="1864">
        <v>143.251</v>
      </c>
      <c r="D56" s="1900">
        <v>0</v>
      </c>
      <c r="E56" s="1864">
        <v>143.251</v>
      </c>
      <c r="F56" s="1864">
        <v>0</v>
      </c>
    </row>
    <row r="57" spans="1:6" ht="15" customHeight="1" x14ac:dyDescent="0.3">
      <c r="A57" s="113" t="s">
        <v>1947</v>
      </c>
      <c r="B57" s="1864">
        <v>12.742000000000001</v>
      </c>
      <c r="C57" s="1864">
        <v>12.742000000000001</v>
      </c>
      <c r="D57" s="1864">
        <v>0</v>
      </c>
      <c r="E57" s="1901">
        <v>12.742000000000001</v>
      </c>
      <c r="F57" s="1864">
        <v>0</v>
      </c>
    </row>
    <row r="58" spans="1:6" ht="15" customHeight="1" x14ac:dyDescent="0.25">
      <c r="A58" s="113" t="s">
        <v>1917</v>
      </c>
      <c r="B58" s="1864">
        <v>43.741999999999997</v>
      </c>
      <c r="C58" s="1864">
        <v>43.741999999999997</v>
      </c>
      <c r="D58" s="1864">
        <v>35.622</v>
      </c>
      <c r="E58" s="1864">
        <v>8.1199999999999992</v>
      </c>
      <c r="F58" s="1864">
        <v>0</v>
      </c>
    </row>
    <row r="59" spans="1:6" ht="25" customHeight="1" x14ac:dyDescent="0.25">
      <c r="A59" s="1643" t="s">
        <v>1920</v>
      </c>
      <c r="B59" s="1864">
        <v>152.95099999999999</v>
      </c>
      <c r="C59" s="1864">
        <v>152.95099999999999</v>
      </c>
      <c r="D59" s="1864">
        <v>0</v>
      </c>
      <c r="E59" s="1864">
        <v>152.95099999999999</v>
      </c>
      <c r="F59" s="1864">
        <v>0</v>
      </c>
    </row>
    <row r="60" spans="1:6" ht="15" customHeight="1" x14ac:dyDescent="0.25">
      <c r="A60" s="557" t="s">
        <v>1945</v>
      </c>
      <c r="B60" s="1864">
        <v>2.8580000000000001</v>
      </c>
      <c r="C60" s="1864">
        <v>2.8580000000000001</v>
      </c>
      <c r="D60" s="1864">
        <v>0</v>
      </c>
      <c r="E60" s="1864">
        <v>2.8580000000000001</v>
      </c>
      <c r="F60" s="1864">
        <v>0</v>
      </c>
    </row>
    <row r="61" spans="1:6" ht="15" customHeight="1" x14ac:dyDescent="0.25">
      <c r="A61" s="113" t="s">
        <v>1946</v>
      </c>
      <c r="B61" s="1864">
        <v>7.92</v>
      </c>
      <c r="C61" s="1864">
        <v>7.92</v>
      </c>
      <c r="D61" s="1864">
        <v>0</v>
      </c>
      <c r="E61" s="1864">
        <v>7.92</v>
      </c>
      <c r="F61" s="1864">
        <v>0</v>
      </c>
    </row>
    <row r="62" spans="1:6" ht="15" customHeight="1" x14ac:dyDescent="0.25">
      <c r="A62" s="113" t="s">
        <v>1947</v>
      </c>
      <c r="B62" s="1864">
        <v>111.97799999999999</v>
      </c>
      <c r="C62" s="1864">
        <v>111.97799999999999</v>
      </c>
      <c r="D62" s="1864">
        <v>0</v>
      </c>
      <c r="E62" s="1864">
        <v>111.97799999999999</v>
      </c>
      <c r="F62" s="1864">
        <v>0</v>
      </c>
    </row>
    <row r="63" spans="1:6" ht="15" customHeight="1" x14ac:dyDescent="0.25">
      <c r="A63" s="113" t="s">
        <v>1917</v>
      </c>
      <c r="B63" s="1864">
        <v>30.195</v>
      </c>
      <c r="C63" s="1864">
        <v>30.195</v>
      </c>
      <c r="D63" s="1864">
        <v>0</v>
      </c>
      <c r="E63" s="1864">
        <v>30.195</v>
      </c>
      <c r="F63" s="1864">
        <v>0</v>
      </c>
    </row>
    <row r="64" spans="1:6" ht="7" customHeight="1" thickBot="1" x14ac:dyDescent="0.3">
      <c r="A64" s="1655"/>
      <c r="B64" s="1655"/>
      <c r="C64" s="1655"/>
      <c r="D64" s="1878"/>
      <c r="E64" s="1878"/>
      <c r="F64" s="1655"/>
    </row>
    <row r="65" spans="1:6" ht="7" customHeight="1" thickTop="1" x14ac:dyDescent="0.25">
      <c r="A65" s="113"/>
      <c r="B65" s="113"/>
      <c r="C65" s="113"/>
      <c r="D65" s="113"/>
      <c r="E65" s="113"/>
      <c r="F65" s="113"/>
    </row>
    <row r="66" spans="1:6" ht="10.5" x14ac:dyDescent="0.25">
      <c r="A66" s="1658" t="s">
        <v>1873</v>
      </c>
      <c r="B66" s="1658"/>
      <c r="C66" s="1658"/>
      <c r="D66" s="1658"/>
      <c r="E66" s="113"/>
      <c r="F66" s="31"/>
    </row>
    <row r="67" spans="1:6" ht="7" customHeight="1" x14ac:dyDescent="0.2">
      <c r="A67" s="1767"/>
    </row>
    <row r="68" spans="1:6" ht="10.5" x14ac:dyDescent="0.25">
      <c r="A68" s="1833" t="s">
        <v>304</v>
      </c>
      <c r="B68" s="1764"/>
      <c r="C68" s="1764"/>
      <c r="D68" s="1764"/>
      <c r="E68" s="1772"/>
      <c r="F68" s="1773"/>
    </row>
    <row r="69" spans="1:6" ht="30.75" customHeight="1" x14ac:dyDescent="0.2">
      <c r="A69" s="2872" t="s">
        <v>1897</v>
      </c>
      <c r="B69" s="2872"/>
      <c r="C69" s="2872"/>
      <c r="D69" s="2872"/>
      <c r="E69" s="2872"/>
      <c r="F69" s="2872"/>
    </row>
    <row r="70" spans="1:6" x14ac:dyDescent="0.2">
      <c r="A70" s="1767"/>
      <c r="B70" s="1889"/>
      <c r="C70" s="1767"/>
      <c r="D70" s="1767"/>
    </row>
    <row r="71" spans="1:6" x14ac:dyDescent="0.2">
      <c r="A71" s="1767"/>
      <c r="B71" s="1889"/>
      <c r="C71" s="1767"/>
      <c r="D71" s="1767"/>
    </row>
    <row r="72" spans="1:6" x14ac:dyDescent="0.2">
      <c r="A72" s="1767"/>
      <c r="B72" s="1889"/>
      <c r="C72" s="1767"/>
      <c r="D72" s="1767"/>
    </row>
    <row r="73" spans="1:6" x14ac:dyDescent="0.2">
      <c r="A73" s="1767"/>
      <c r="B73" s="1889"/>
      <c r="C73" s="1767"/>
      <c r="D73" s="1767"/>
    </row>
    <row r="74" spans="1:6" x14ac:dyDescent="0.2">
      <c r="A74" s="1767"/>
      <c r="B74" s="1889"/>
      <c r="C74" s="1767"/>
      <c r="D74" s="1767"/>
    </row>
    <row r="75" spans="1:6" x14ac:dyDescent="0.2">
      <c r="A75" s="1767"/>
      <c r="B75" s="1889"/>
      <c r="C75" s="1767"/>
      <c r="D75" s="1767"/>
    </row>
    <row r="76" spans="1:6" x14ac:dyDescent="0.2">
      <c r="A76" s="1767"/>
      <c r="B76" s="1889"/>
      <c r="C76" s="1767"/>
      <c r="D76" s="1767"/>
    </row>
    <row r="77" spans="1:6" x14ac:dyDescent="0.2">
      <c r="A77" s="1767"/>
      <c r="B77" s="1889"/>
      <c r="C77" s="1767"/>
      <c r="D77" s="1767"/>
    </row>
    <row r="78" spans="1:6" x14ac:dyDescent="0.2">
      <c r="A78" s="1767"/>
      <c r="B78" s="1889"/>
      <c r="C78" s="1767"/>
      <c r="D78" s="1767"/>
    </row>
    <row r="79" spans="1:6" x14ac:dyDescent="0.2">
      <c r="A79" s="1767"/>
      <c r="B79" s="1889"/>
      <c r="C79" s="1767"/>
      <c r="D79" s="1767"/>
    </row>
    <row r="80" spans="1:6" x14ac:dyDescent="0.2">
      <c r="A80" s="1767"/>
      <c r="B80" s="1889"/>
      <c r="C80" s="1767"/>
      <c r="D80" s="1767"/>
    </row>
    <row r="81" spans="1:4" x14ac:dyDescent="0.2">
      <c r="A81" s="1767"/>
      <c r="B81" s="1889"/>
      <c r="C81" s="1767"/>
      <c r="D81" s="1767"/>
    </row>
    <row r="82" spans="1:4" x14ac:dyDescent="0.2">
      <c r="A82" s="1767"/>
      <c r="B82" s="1889"/>
      <c r="C82" s="1767"/>
      <c r="D82" s="1767"/>
    </row>
    <row r="83" spans="1:4" x14ac:dyDescent="0.2">
      <c r="A83" s="1767"/>
      <c r="B83" s="1889"/>
      <c r="C83" s="1767"/>
      <c r="D83" s="1767"/>
    </row>
    <row r="84" spans="1:4" x14ac:dyDescent="0.2">
      <c r="A84" s="1767"/>
      <c r="B84" s="1889"/>
      <c r="C84" s="1767"/>
      <c r="D84" s="1767"/>
    </row>
    <row r="85" spans="1:4" x14ac:dyDescent="0.2">
      <c r="A85" s="1767"/>
      <c r="B85" s="1889"/>
      <c r="C85" s="1767"/>
      <c r="D85" s="1767"/>
    </row>
    <row r="86" spans="1:4" x14ac:dyDescent="0.2">
      <c r="A86" s="1767"/>
      <c r="B86" s="1889"/>
      <c r="C86" s="1767"/>
      <c r="D86" s="1767"/>
    </row>
    <row r="87" spans="1:4" x14ac:dyDescent="0.2">
      <c r="A87" s="1767"/>
      <c r="B87" s="1889"/>
      <c r="C87" s="1767"/>
      <c r="D87" s="1767"/>
    </row>
    <row r="88" spans="1:4" x14ac:dyDescent="0.2">
      <c r="A88" s="1767"/>
      <c r="B88" s="1889"/>
      <c r="C88" s="1767"/>
      <c r="D88" s="1767"/>
    </row>
    <row r="89" spans="1:4" x14ac:dyDescent="0.2">
      <c r="A89" s="1767"/>
      <c r="B89" s="1889"/>
      <c r="C89" s="1767"/>
      <c r="D89" s="1767"/>
    </row>
    <row r="90" spans="1:4" x14ac:dyDescent="0.2">
      <c r="A90" s="1767"/>
      <c r="B90" s="1889"/>
      <c r="C90" s="1767"/>
      <c r="D90" s="1767"/>
    </row>
    <row r="91" spans="1:4" x14ac:dyDescent="0.2">
      <c r="A91" s="1767"/>
      <c r="B91" s="1889"/>
      <c r="C91" s="1767"/>
      <c r="D91" s="1767"/>
    </row>
    <row r="92" spans="1:4" x14ac:dyDescent="0.2">
      <c r="A92" s="1767"/>
      <c r="B92" s="1889"/>
      <c r="C92" s="1767"/>
      <c r="D92" s="1767"/>
    </row>
    <row r="93" spans="1:4" x14ac:dyDescent="0.2">
      <c r="A93" s="1767"/>
      <c r="B93" s="1889"/>
      <c r="C93" s="1767"/>
      <c r="D93" s="1767"/>
    </row>
    <row r="94" spans="1:4" x14ac:dyDescent="0.2">
      <c r="A94" s="1767"/>
      <c r="B94" s="1889"/>
      <c r="C94" s="1767"/>
      <c r="D94" s="1767"/>
    </row>
    <row r="95" spans="1:4" x14ac:dyDescent="0.2">
      <c r="A95" s="1767"/>
      <c r="B95" s="1889"/>
      <c r="C95" s="1767"/>
      <c r="D95" s="1767"/>
    </row>
    <row r="96" spans="1:4" x14ac:dyDescent="0.2">
      <c r="A96" s="1767"/>
      <c r="B96" s="1889"/>
      <c r="C96" s="1767"/>
      <c r="D96" s="1767"/>
    </row>
    <row r="97" spans="1:4" x14ac:dyDescent="0.2">
      <c r="A97" s="1767"/>
      <c r="B97" s="1889"/>
      <c r="C97" s="1767"/>
      <c r="D97" s="1767"/>
    </row>
    <row r="98" spans="1:4" x14ac:dyDescent="0.2">
      <c r="A98" s="1767"/>
      <c r="B98" s="1889"/>
      <c r="C98" s="1767"/>
      <c r="D98" s="1767"/>
    </row>
    <row r="99" spans="1:4" x14ac:dyDescent="0.2">
      <c r="A99" s="1767"/>
      <c r="B99" s="1889"/>
      <c r="C99" s="1767"/>
      <c r="D99" s="1767"/>
    </row>
    <row r="100" spans="1:4" x14ac:dyDescent="0.2">
      <c r="A100" s="1767"/>
      <c r="B100" s="1889"/>
      <c r="C100" s="1767"/>
      <c r="D100" s="1767"/>
    </row>
    <row r="101" spans="1:4" x14ac:dyDescent="0.2">
      <c r="A101" s="1767"/>
      <c r="B101" s="1889"/>
      <c r="C101" s="1767"/>
      <c r="D101" s="1767"/>
    </row>
    <row r="102" spans="1:4" x14ac:dyDescent="0.2">
      <c r="A102" s="1767"/>
      <c r="B102" s="1889"/>
      <c r="C102" s="1767"/>
      <c r="D102" s="1767"/>
    </row>
    <row r="103" spans="1:4" x14ac:dyDescent="0.2">
      <c r="A103" s="1767"/>
      <c r="B103" s="1889"/>
      <c r="C103" s="1767"/>
      <c r="D103" s="1767"/>
    </row>
    <row r="104" spans="1:4" x14ac:dyDescent="0.2">
      <c r="A104" s="1767"/>
      <c r="B104" s="1889"/>
      <c r="C104" s="1767"/>
      <c r="D104" s="1767"/>
    </row>
    <row r="105" spans="1:4" x14ac:dyDescent="0.2">
      <c r="A105" s="1767"/>
      <c r="B105" s="1889"/>
      <c r="C105" s="1767"/>
      <c r="D105" s="1767"/>
    </row>
    <row r="106" spans="1:4" x14ac:dyDescent="0.2">
      <c r="A106" s="1767"/>
      <c r="B106" s="1889"/>
      <c r="C106" s="1767"/>
      <c r="D106" s="1767"/>
    </row>
    <row r="107" spans="1:4" x14ac:dyDescent="0.2">
      <c r="A107" s="1767"/>
      <c r="B107" s="1889"/>
      <c r="C107" s="1767"/>
      <c r="D107" s="1767"/>
    </row>
    <row r="108" spans="1:4" x14ac:dyDescent="0.2">
      <c r="A108" s="1767"/>
      <c r="B108" s="1889"/>
      <c r="C108" s="1767"/>
      <c r="D108" s="1767"/>
    </row>
    <row r="109" spans="1:4" x14ac:dyDescent="0.2">
      <c r="A109" s="1767"/>
      <c r="B109" s="1889"/>
      <c r="C109" s="1767"/>
      <c r="D109" s="1767"/>
    </row>
    <row r="110" spans="1:4" x14ac:dyDescent="0.2">
      <c r="A110" s="1767"/>
      <c r="B110" s="1889"/>
      <c r="C110" s="1767"/>
      <c r="D110" s="1767"/>
    </row>
    <row r="111" spans="1:4" x14ac:dyDescent="0.2">
      <c r="A111" s="1767"/>
      <c r="B111" s="1889"/>
      <c r="C111" s="1767"/>
      <c r="D111" s="1767"/>
    </row>
    <row r="112" spans="1:4" x14ac:dyDescent="0.2">
      <c r="A112" s="1767"/>
      <c r="B112" s="1889"/>
      <c r="C112" s="1767"/>
      <c r="D112" s="1767"/>
    </row>
    <row r="113" spans="1:4" x14ac:dyDescent="0.2">
      <c r="A113" s="1767"/>
      <c r="B113" s="1889"/>
      <c r="C113" s="1767"/>
      <c r="D113" s="1767"/>
    </row>
    <row r="114" spans="1:4" x14ac:dyDescent="0.2">
      <c r="A114" s="1767"/>
      <c r="B114" s="1889"/>
      <c r="C114" s="1767"/>
      <c r="D114" s="1767"/>
    </row>
    <row r="115" spans="1:4" x14ac:dyDescent="0.2">
      <c r="A115" s="1767"/>
      <c r="B115" s="1889"/>
      <c r="C115" s="1767"/>
      <c r="D115" s="1767"/>
    </row>
    <row r="116" spans="1:4" x14ac:dyDescent="0.2">
      <c r="A116" s="1767"/>
      <c r="B116" s="1889"/>
      <c r="C116" s="1767"/>
      <c r="D116" s="1767"/>
    </row>
    <row r="117" spans="1:4" x14ac:dyDescent="0.2">
      <c r="A117" s="1767"/>
      <c r="B117" s="1889"/>
      <c r="C117" s="1767"/>
      <c r="D117" s="1767"/>
    </row>
    <row r="118" spans="1:4" x14ac:dyDescent="0.2">
      <c r="A118" s="1767"/>
      <c r="B118" s="1889"/>
      <c r="C118" s="1767"/>
      <c r="D118" s="1767"/>
    </row>
    <row r="119" spans="1:4" x14ac:dyDescent="0.2">
      <c r="A119" s="1767"/>
      <c r="B119" s="1889"/>
      <c r="C119" s="1767"/>
      <c r="D119" s="1767"/>
    </row>
    <row r="120" spans="1:4" x14ac:dyDescent="0.2">
      <c r="A120" s="1767"/>
      <c r="B120" s="1889"/>
      <c r="C120" s="1767"/>
      <c r="D120" s="1767"/>
    </row>
    <row r="121" spans="1:4" x14ac:dyDescent="0.2">
      <c r="A121" s="1767"/>
      <c r="B121" s="1889"/>
      <c r="C121" s="1767"/>
      <c r="D121" s="1767"/>
    </row>
    <row r="122" spans="1:4" x14ac:dyDescent="0.2">
      <c r="A122" s="1767"/>
      <c r="B122" s="1889"/>
      <c r="C122" s="1767"/>
      <c r="D122" s="1767"/>
    </row>
    <row r="123" spans="1:4" x14ac:dyDescent="0.2">
      <c r="A123" s="1767"/>
      <c r="B123" s="1889"/>
      <c r="C123" s="1767"/>
      <c r="D123" s="1767"/>
    </row>
    <row r="124" spans="1:4" x14ac:dyDescent="0.2">
      <c r="A124" s="1767"/>
      <c r="B124" s="1889"/>
      <c r="C124" s="1767"/>
      <c r="D124" s="1767"/>
    </row>
    <row r="125" spans="1:4" x14ac:dyDescent="0.2">
      <c r="A125" s="1767"/>
      <c r="B125" s="1889"/>
      <c r="C125" s="1767"/>
      <c r="D125" s="1767"/>
    </row>
    <row r="126" spans="1:4" x14ac:dyDescent="0.2">
      <c r="A126" s="1767"/>
      <c r="B126" s="1889"/>
      <c r="C126" s="1767"/>
      <c r="D126" s="1767"/>
    </row>
    <row r="127" spans="1:4" x14ac:dyDescent="0.2">
      <c r="A127" s="1767"/>
      <c r="B127" s="1889"/>
      <c r="C127" s="1767"/>
      <c r="D127" s="1767"/>
    </row>
    <row r="128" spans="1:4" x14ac:dyDescent="0.2">
      <c r="A128" s="1767"/>
      <c r="B128" s="1889"/>
      <c r="C128" s="1767"/>
      <c r="D128" s="1767"/>
    </row>
    <row r="129" spans="1:4" x14ac:dyDescent="0.2">
      <c r="A129" s="1767"/>
      <c r="B129" s="1889"/>
      <c r="C129" s="1767"/>
      <c r="D129" s="1767"/>
    </row>
    <row r="130" spans="1:4" x14ac:dyDescent="0.2">
      <c r="A130" s="1767"/>
      <c r="B130" s="1889"/>
      <c r="C130" s="1767"/>
      <c r="D130" s="1767"/>
    </row>
    <row r="131" spans="1:4" x14ac:dyDescent="0.2">
      <c r="A131" s="1767"/>
      <c r="B131" s="1889"/>
      <c r="C131" s="1767"/>
      <c r="D131" s="1767"/>
    </row>
    <row r="132" spans="1:4" x14ac:dyDescent="0.2">
      <c r="A132" s="1767"/>
      <c r="B132" s="1889"/>
      <c r="C132" s="1767"/>
      <c r="D132" s="1767"/>
    </row>
    <row r="133" spans="1:4" x14ac:dyDescent="0.2">
      <c r="A133" s="1767"/>
      <c r="B133" s="1889"/>
      <c r="C133" s="1767"/>
      <c r="D133" s="1767"/>
    </row>
    <row r="134" spans="1:4" x14ac:dyDescent="0.2">
      <c r="A134" s="1767"/>
      <c r="B134" s="1889"/>
      <c r="C134" s="1767"/>
      <c r="D134" s="1767"/>
    </row>
    <row r="135" spans="1:4" x14ac:dyDescent="0.2">
      <c r="A135" s="1767"/>
      <c r="B135" s="1889"/>
      <c r="C135" s="1767"/>
      <c r="D135" s="1767"/>
    </row>
    <row r="136" spans="1:4" x14ac:dyDescent="0.2">
      <c r="A136" s="1767"/>
      <c r="B136" s="1889"/>
      <c r="C136" s="1767"/>
      <c r="D136" s="1767"/>
    </row>
    <row r="137" spans="1:4" x14ac:dyDescent="0.2">
      <c r="A137" s="1767"/>
      <c r="B137" s="1889"/>
      <c r="C137" s="1767"/>
      <c r="D137" s="1767"/>
    </row>
    <row r="138" spans="1:4" x14ac:dyDescent="0.2">
      <c r="A138" s="1767"/>
      <c r="B138" s="1889"/>
      <c r="C138" s="1767"/>
      <c r="D138" s="1767"/>
    </row>
    <row r="139" spans="1:4" x14ac:dyDescent="0.2">
      <c r="A139" s="1767"/>
      <c r="B139" s="1889"/>
      <c r="C139" s="1767"/>
      <c r="D139" s="1767"/>
    </row>
    <row r="140" spans="1:4" x14ac:dyDescent="0.2">
      <c r="A140" s="1767"/>
      <c r="B140" s="1889"/>
      <c r="C140" s="1767"/>
      <c r="D140" s="1767"/>
    </row>
    <row r="141" spans="1:4" x14ac:dyDescent="0.2">
      <c r="A141" s="1767"/>
      <c r="B141" s="1889"/>
      <c r="C141" s="1767"/>
      <c r="D141" s="1767"/>
    </row>
    <row r="142" spans="1:4" x14ac:dyDescent="0.2">
      <c r="A142" s="1767"/>
      <c r="B142" s="1889"/>
      <c r="C142" s="1767"/>
      <c r="D142" s="1767"/>
    </row>
    <row r="143" spans="1:4" x14ac:dyDescent="0.2">
      <c r="A143" s="1767"/>
      <c r="B143" s="1889"/>
      <c r="C143" s="1767"/>
      <c r="D143" s="1767"/>
    </row>
    <row r="144" spans="1:4" x14ac:dyDescent="0.2">
      <c r="A144" s="1767"/>
      <c r="B144" s="1889"/>
      <c r="C144" s="1767"/>
      <c r="D144" s="1767"/>
    </row>
    <row r="145" spans="1:4" x14ac:dyDescent="0.2">
      <c r="A145" s="1767"/>
      <c r="B145" s="1889"/>
      <c r="C145" s="1767"/>
      <c r="D145" s="1767"/>
    </row>
    <row r="146" spans="1:4" x14ac:dyDescent="0.2">
      <c r="A146" s="1767"/>
      <c r="B146" s="1889"/>
      <c r="C146" s="1767"/>
      <c r="D146" s="1767"/>
    </row>
    <row r="147" spans="1:4" x14ac:dyDescent="0.2">
      <c r="A147" s="1767"/>
      <c r="B147" s="1889"/>
      <c r="C147" s="1767"/>
      <c r="D147" s="1767"/>
    </row>
    <row r="148" spans="1:4" x14ac:dyDescent="0.2">
      <c r="A148" s="1767"/>
      <c r="B148" s="1889"/>
      <c r="C148" s="1767"/>
      <c r="D148" s="1767"/>
    </row>
    <row r="149" spans="1:4" x14ac:dyDescent="0.2">
      <c r="A149" s="1767"/>
      <c r="B149" s="1889"/>
      <c r="C149" s="1767"/>
      <c r="D149" s="1767"/>
    </row>
    <row r="150" spans="1:4" x14ac:dyDescent="0.2">
      <c r="A150" s="1767"/>
      <c r="B150" s="1889"/>
      <c r="C150" s="1767"/>
      <c r="D150" s="1767"/>
    </row>
    <row r="151" spans="1:4" x14ac:dyDescent="0.2">
      <c r="A151" s="1767"/>
      <c r="B151" s="1889"/>
      <c r="C151" s="1767"/>
      <c r="D151" s="1767"/>
    </row>
    <row r="152" spans="1:4" x14ac:dyDescent="0.2">
      <c r="A152" s="1767"/>
      <c r="B152" s="1889"/>
      <c r="C152" s="1767"/>
      <c r="D152" s="1767"/>
    </row>
    <row r="153" spans="1:4" x14ac:dyDescent="0.2">
      <c r="A153" s="1767"/>
      <c r="B153" s="1889"/>
      <c r="C153" s="1767"/>
      <c r="D153" s="1767"/>
    </row>
    <row r="154" spans="1:4" x14ac:dyDescent="0.2">
      <c r="A154" s="1767"/>
      <c r="B154" s="1889"/>
      <c r="C154" s="1767"/>
      <c r="D154" s="1767"/>
    </row>
    <row r="155" spans="1:4" x14ac:dyDescent="0.2">
      <c r="A155" s="1767"/>
      <c r="B155" s="1889"/>
      <c r="C155" s="1767"/>
      <c r="D155" s="1767"/>
    </row>
    <row r="156" spans="1:4" x14ac:dyDescent="0.2">
      <c r="A156" s="1767"/>
      <c r="B156" s="1889"/>
      <c r="C156" s="1767"/>
      <c r="D156" s="1767"/>
    </row>
    <row r="157" spans="1:4" x14ac:dyDescent="0.2">
      <c r="A157" s="1767"/>
      <c r="B157" s="1889"/>
      <c r="C157" s="1767"/>
      <c r="D157" s="1767"/>
    </row>
    <row r="158" spans="1:4" x14ac:dyDescent="0.2">
      <c r="A158" s="1767"/>
      <c r="B158" s="1889"/>
      <c r="C158" s="1767"/>
      <c r="D158" s="1767"/>
    </row>
    <row r="159" spans="1:4" x14ac:dyDescent="0.2">
      <c r="A159" s="1767"/>
      <c r="B159" s="1889"/>
      <c r="C159" s="1767"/>
      <c r="D159" s="1767"/>
    </row>
    <row r="160" spans="1:4" x14ac:dyDescent="0.2">
      <c r="A160" s="1767"/>
      <c r="B160" s="1889"/>
      <c r="C160" s="1767"/>
      <c r="D160" s="1767"/>
    </row>
    <row r="161" spans="1:4" x14ac:dyDescent="0.2">
      <c r="A161" s="1767"/>
      <c r="B161" s="1889"/>
      <c r="C161" s="1767"/>
      <c r="D161" s="1767"/>
    </row>
    <row r="162" spans="1:4" x14ac:dyDescent="0.2">
      <c r="A162" s="1767"/>
      <c r="B162" s="1889"/>
      <c r="C162" s="1767"/>
      <c r="D162" s="1767"/>
    </row>
    <row r="163" spans="1:4" x14ac:dyDescent="0.2">
      <c r="A163" s="1767"/>
      <c r="B163" s="1889"/>
      <c r="C163" s="1767"/>
      <c r="D163" s="1767"/>
    </row>
    <row r="164" spans="1:4" x14ac:dyDescent="0.2">
      <c r="A164" s="1767"/>
      <c r="B164" s="1889"/>
      <c r="C164" s="1767"/>
      <c r="D164" s="1767"/>
    </row>
    <row r="165" spans="1:4" x14ac:dyDescent="0.2">
      <c r="A165" s="1767"/>
      <c r="B165" s="1889"/>
      <c r="C165" s="1767"/>
      <c r="D165" s="1767"/>
    </row>
    <row r="166" spans="1:4" x14ac:dyDescent="0.2">
      <c r="A166" s="1767"/>
      <c r="B166" s="1889"/>
      <c r="C166" s="1767"/>
      <c r="D166" s="1767"/>
    </row>
    <row r="167" spans="1:4" x14ac:dyDescent="0.2">
      <c r="A167" s="1767"/>
      <c r="B167" s="1889"/>
      <c r="C167" s="1767"/>
      <c r="D167" s="1767"/>
    </row>
    <row r="168" spans="1:4" x14ac:dyDescent="0.2">
      <c r="A168" s="1767"/>
      <c r="B168" s="1889"/>
      <c r="C168" s="1767"/>
      <c r="D168" s="1767"/>
    </row>
    <row r="169" spans="1:4" x14ac:dyDescent="0.2">
      <c r="A169" s="1767"/>
      <c r="B169" s="1889"/>
      <c r="C169" s="1767"/>
      <c r="D169" s="1767"/>
    </row>
    <row r="170" spans="1:4" x14ac:dyDescent="0.2">
      <c r="A170" s="1767"/>
      <c r="B170" s="1889"/>
      <c r="C170" s="1767"/>
      <c r="D170" s="1767"/>
    </row>
    <row r="171" spans="1:4" x14ac:dyDescent="0.2">
      <c r="A171" s="1767"/>
      <c r="B171" s="1889"/>
      <c r="C171" s="1767"/>
      <c r="D171" s="1767"/>
    </row>
    <row r="172" spans="1:4" x14ac:dyDescent="0.2">
      <c r="A172" s="1767"/>
      <c r="B172" s="1889"/>
      <c r="C172" s="1767"/>
      <c r="D172" s="1767"/>
    </row>
    <row r="173" spans="1:4" x14ac:dyDescent="0.2">
      <c r="A173" s="1767"/>
      <c r="B173" s="1889"/>
      <c r="C173" s="1767"/>
      <c r="D173" s="1767"/>
    </row>
    <row r="174" spans="1:4" x14ac:dyDescent="0.2">
      <c r="A174" s="1767"/>
      <c r="B174" s="1889"/>
      <c r="C174" s="1767"/>
      <c r="D174" s="1767"/>
    </row>
    <row r="175" spans="1:4" x14ac:dyDescent="0.2">
      <c r="A175" s="1767"/>
      <c r="B175" s="1889"/>
      <c r="C175" s="1767"/>
      <c r="D175" s="1767"/>
    </row>
    <row r="176" spans="1:4" x14ac:dyDescent="0.2">
      <c r="A176" s="1767"/>
      <c r="B176" s="1889"/>
      <c r="C176" s="1767"/>
      <c r="D176" s="1767"/>
    </row>
    <row r="177" spans="1:4" x14ac:dyDescent="0.2">
      <c r="A177" s="1767"/>
      <c r="B177" s="1889"/>
      <c r="C177" s="1767"/>
      <c r="D177" s="1767"/>
    </row>
    <row r="178" spans="1:4" x14ac:dyDescent="0.2">
      <c r="A178" s="1767"/>
      <c r="B178" s="1889"/>
      <c r="C178" s="1767"/>
      <c r="D178" s="1767"/>
    </row>
    <row r="179" spans="1:4" x14ac:dyDescent="0.2">
      <c r="A179" s="1767"/>
      <c r="B179" s="1889"/>
      <c r="C179" s="1767"/>
      <c r="D179" s="1767"/>
    </row>
    <row r="180" spans="1:4" x14ac:dyDescent="0.2">
      <c r="A180" s="1767"/>
      <c r="B180" s="1889"/>
      <c r="C180" s="1767"/>
      <c r="D180" s="1767"/>
    </row>
    <row r="181" spans="1:4" x14ac:dyDescent="0.2">
      <c r="A181" s="1767"/>
      <c r="B181" s="1889"/>
      <c r="C181" s="1767"/>
      <c r="D181" s="1767"/>
    </row>
    <row r="182" spans="1:4" x14ac:dyDescent="0.2">
      <c r="A182" s="1767"/>
      <c r="B182" s="1889"/>
      <c r="C182" s="1767"/>
      <c r="D182" s="1767"/>
    </row>
    <row r="183" spans="1:4" x14ac:dyDescent="0.2">
      <c r="A183" s="1767"/>
      <c r="B183" s="1889"/>
      <c r="C183" s="1767"/>
      <c r="D183" s="1767"/>
    </row>
    <row r="184" spans="1:4" x14ac:dyDescent="0.2">
      <c r="A184" s="1767"/>
      <c r="B184" s="1889"/>
      <c r="C184" s="1767"/>
      <c r="D184" s="1767"/>
    </row>
    <row r="185" spans="1:4" x14ac:dyDescent="0.2">
      <c r="A185" s="1767"/>
      <c r="B185" s="1889"/>
      <c r="C185" s="1767"/>
      <c r="D185" s="1767"/>
    </row>
    <row r="186" spans="1:4" x14ac:dyDescent="0.2">
      <c r="A186" s="1767"/>
      <c r="B186" s="1889"/>
      <c r="C186" s="1767"/>
      <c r="D186" s="1767"/>
    </row>
    <row r="187" spans="1:4" x14ac:dyDescent="0.2">
      <c r="A187" s="1767"/>
      <c r="B187" s="1889"/>
      <c r="C187" s="1767"/>
      <c r="D187" s="1767"/>
    </row>
    <row r="188" spans="1:4" x14ac:dyDescent="0.2">
      <c r="A188" s="1767"/>
      <c r="B188" s="1889"/>
      <c r="C188" s="1767"/>
      <c r="D188" s="1767"/>
    </row>
    <row r="189" spans="1:4" x14ac:dyDescent="0.2">
      <c r="A189" s="1767"/>
      <c r="B189" s="1889"/>
      <c r="C189" s="1767"/>
      <c r="D189" s="1767"/>
    </row>
    <row r="190" spans="1:4" x14ac:dyDescent="0.2">
      <c r="A190" s="1767"/>
      <c r="B190" s="1889"/>
      <c r="C190" s="1767"/>
      <c r="D190" s="1767"/>
    </row>
    <row r="191" spans="1:4" x14ac:dyDescent="0.2">
      <c r="A191" s="1767"/>
      <c r="B191" s="1889"/>
      <c r="C191" s="1767"/>
      <c r="D191" s="1767"/>
    </row>
    <row r="192" spans="1:4" x14ac:dyDescent="0.2">
      <c r="A192" s="1767"/>
      <c r="B192" s="1889"/>
      <c r="C192" s="1767"/>
      <c r="D192" s="1767"/>
    </row>
    <row r="193" spans="1:4" x14ac:dyDescent="0.2">
      <c r="A193" s="1767"/>
      <c r="B193" s="1889"/>
      <c r="C193" s="1767"/>
      <c r="D193" s="1767"/>
    </row>
    <row r="194" spans="1:4" x14ac:dyDescent="0.2">
      <c r="A194" s="1767"/>
      <c r="B194" s="1889"/>
      <c r="C194" s="1767"/>
      <c r="D194" s="1767"/>
    </row>
    <row r="195" spans="1:4" x14ac:dyDescent="0.2">
      <c r="A195" s="1767"/>
      <c r="B195" s="1889"/>
      <c r="C195" s="1767"/>
      <c r="D195" s="1767"/>
    </row>
    <row r="196" spans="1:4" x14ac:dyDescent="0.2">
      <c r="A196" s="1767"/>
      <c r="B196" s="1889"/>
      <c r="C196" s="1767"/>
      <c r="D196" s="1767"/>
    </row>
    <row r="197" spans="1:4" x14ac:dyDescent="0.2">
      <c r="A197" s="1767"/>
      <c r="B197" s="1889"/>
      <c r="C197" s="1767"/>
      <c r="D197" s="1767"/>
    </row>
    <row r="198" spans="1:4" x14ac:dyDescent="0.2">
      <c r="A198" s="1767"/>
      <c r="B198" s="1889"/>
      <c r="C198" s="1767"/>
      <c r="D198" s="1767"/>
    </row>
    <row r="199" spans="1:4" x14ac:dyDescent="0.2">
      <c r="A199" s="1767"/>
      <c r="B199" s="1889"/>
      <c r="C199" s="1767"/>
      <c r="D199" s="1767"/>
    </row>
    <row r="200" spans="1:4" x14ac:dyDescent="0.2">
      <c r="A200" s="1767"/>
      <c r="B200" s="1889"/>
      <c r="C200" s="1767"/>
      <c r="D200" s="1767"/>
    </row>
    <row r="201" spans="1:4" x14ac:dyDescent="0.2">
      <c r="A201" s="1767"/>
      <c r="B201" s="1889"/>
      <c r="C201" s="1767"/>
      <c r="D201" s="1767"/>
    </row>
    <row r="202" spans="1:4" x14ac:dyDescent="0.2">
      <c r="A202" s="1767"/>
      <c r="B202" s="1889"/>
      <c r="C202" s="1767"/>
      <c r="D202" s="1767"/>
    </row>
    <row r="203" spans="1:4" x14ac:dyDescent="0.2">
      <c r="A203" s="1767"/>
      <c r="B203" s="1889"/>
      <c r="C203" s="1767"/>
      <c r="D203" s="1767"/>
    </row>
    <row r="204" spans="1:4" x14ac:dyDescent="0.2">
      <c r="A204" s="1767"/>
      <c r="B204" s="1889"/>
      <c r="C204" s="1767"/>
      <c r="D204" s="1767"/>
    </row>
    <row r="205" spans="1:4" x14ac:dyDescent="0.2">
      <c r="A205" s="1767"/>
      <c r="B205" s="1889"/>
      <c r="C205" s="1767"/>
      <c r="D205" s="1767"/>
    </row>
    <row r="206" spans="1:4" x14ac:dyDescent="0.2">
      <c r="A206" s="1767"/>
      <c r="B206" s="1889"/>
      <c r="C206" s="1767"/>
      <c r="D206" s="1767"/>
    </row>
    <row r="207" spans="1:4" x14ac:dyDescent="0.2">
      <c r="A207" s="1767"/>
      <c r="B207" s="1889"/>
      <c r="C207" s="1767"/>
      <c r="D207" s="1767"/>
    </row>
    <row r="208" spans="1:4" x14ac:dyDescent="0.2">
      <c r="A208" s="1767"/>
      <c r="B208" s="1889"/>
      <c r="C208" s="1767"/>
      <c r="D208" s="1767"/>
    </row>
    <row r="209" spans="1:4" x14ac:dyDescent="0.2">
      <c r="A209" s="1767"/>
      <c r="B209" s="1889"/>
      <c r="C209" s="1767"/>
      <c r="D209" s="1767"/>
    </row>
    <row r="210" spans="1:4" x14ac:dyDescent="0.2">
      <c r="A210" s="1767"/>
      <c r="B210" s="1889"/>
      <c r="C210" s="1767"/>
      <c r="D210" s="1767"/>
    </row>
    <row r="211" spans="1:4" x14ac:dyDescent="0.2">
      <c r="A211" s="1767"/>
      <c r="B211" s="1889"/>
      <c r="C211" s="1767"/>
      <c r="D211" s="1767"/>
    </row>
    <row r="212" spans="1:4" x14ac:dyDescent="0.2">
      <c r="A212" s="1767"/>
      <c r="B212" s="1889"/>
      <c r="C212" s="1767"/>
      <c r="D212" s="1767"/>
    </row>
    <row r="213" spans="1:4" x14ac:dyDescent="0.2">
      <c r="A213" s="1767"/>
      <c r="B213" s="1889"/>
      <c r="C213" s="1767"/>
      <c r="D213" s="1767"/>
    </row>
    <row r="214" spans="1:4" x14ac:dyDescent="0.2">
      <c r="A214" s="1767"/>
      <c r="B214" s="1889"/>
      <c r="C214" s="1767"/>
      <c r="D214" s="1767"/>
    </row>
    <row r="215" spans="1:4" x14ac:dyDescent="0.2">
      <c r="A215" s="1767"/>
      <c r="B215" s="1889"/>
      <c r="C215" s="1767"/>
      <c r="D215" s="1767"/>
    </row>
    <row r="216" spans="1:4" x14ac:dyDescent="0.2">
      <c r="A216" s="1767"/>
      <c r="B216" s="1889"/>
      <c r="C216" s="1767"/>
      <c r="D216" s="1767"/>
    </row>
    <row r="217" spans="1:4" x14ac:dyDescent="0.2">
      <c r="A217" s="1767"/>
      <c r="B217" s="1889"/>
      <c r="C217" s="1767"/>
      <c r="D217" s="1767"/>
    </row>
    <row r="218" spans="1:4" x14ac:dyDescent="0.2">
      <c r="A218" s="1767"/>
      <c r="B218" s="1889"/>
      <c r="C218" s="1767"/>
      <c r="D218" s="1767"/>
    </row>
    <row r="219" spans="1:4" x14ac:dyDescent="0.2">
      <c r="A219" s="1767"/>
      <c r="B219" s="1889"/>
      <c r="C219" s="1767"/>
      <c r="D219" s="1767"/>
    </row>
    <row r="220" spans="1:4" x14ac:dyDescent="0.2">
      <c r="A220" s="1767"/>
      <c r="B220" s="1889"/>
      <c r="C220" s="1767"/>
      <c r="D220" s="1767"/>
    </row>
    <row r="221" spans="1:4" x14ac:dyDescent="0.2">
      <c r="A221" s="1767"/>
      <c r="B221" s="1889"/>
      <c r="C221" s="1767"/>
      <c r="D221" s="1767"/>
    </row>
    <row r="222" spans="1:4" x14ac:dyDescent="0.2">
      <c r="A222" s="1767"/>
      <c r="B222" s="1889"/>
      <c r="C222" s="1767"/>
      <c r="D222" s="1767"/>
    </row>
    <row r="223" spans="1:4" x14ac:dyDescent="0.2">
      <c r="A223" s="1767"/>
      <c r="B223" s="1889"/>
      <c r="C223" s="1767"/>
      <c r="D223" s="1767"/>
    </row>
    <row r="224" spans="1:4" x14ac:dyDescent="0.2">
      <c r="A224" s="1767"/>
      <c r="B224" s="1889"/>
      <c r="C224" s="1767"/>
      <c r="D224" s="1767"/>
    </row>
    <row r="225" spans="1:4" x14ac:dyDescent="0.2">
      <c r="A225" s="1767"/>
      <c r="B225" s="1889"/>
      <c r="C225" s="1767"/>
      <c r="D225" s="1767"/>
    </row>
    <row r="226" spans="1:4" x14ac:dyDescent="0.2">
      <c r="A226" s="1767"/>
      <c r="B226" s="1889"/>
      <c r="C226" s="1767"/>
      <c r="D226" s="1767"/>
    </row>
    <row r="227" spans="1:4" x14ac:dyDescent="0.2">
      <c r="A227" s="1767"/>
      <c r="B227" s="1889"/>
      <c r="C227" s="1767"/>
      <c r="D227" s="1767"/>
    </row>
    <row r="228" spans="1:4" x14ac:dyDescent="0.2">
      <c r="A228" s="1767"/>
      <c r="B228" s="1889"/>
      <c r="C228" s="1767"/>
      <c r="D228" s="1767"/>
    </row>
    <row r="229" spans="1:4" x14ac:dyDescent="0.2">
      <c r="A229" s="1767"/>
      <c r="B229" s="1889"/>
      <c r="C229" s="1767"/>
      <c r="D229" s="1767"/>
    </row>
    <row r="230" spans="1:4" x14ac:dyDescent="0.2">
      <c r="A230" s="1767"/>
      <c r="B230" s="1889"/>
      <c r="C230" s="1767"/>
      <c r="D230" s="1767"/>
    </row>
    <row r="231" spans="1:4" x14ac:dyDescent="0.2">
      <c r="A231" s="1767"/>
      <c r="B231" s="1889"/>
      <c r="C231" s="1767"/>
      <c r="D231" s="1767"/>
    </row>
    <row r="232" spans="1:4" x14ac:dyDescent="0.2">
      <c r="A232" s="1767"/>
      <c r="B232" s="1889"/>
      <c r="C232" s="1767"/>
      <c r="D232" s="1767"/>
    </row>
    <row r="233" spans="1:4" x14ac:dyDescent="0.2">
      <c r="A233" s="1767"/>
      <c r="B233" s="1889"/>
      <c r="C233" s="1767"/>
      <c r="D233" s="1767"/>
    </row>
    <row r="234" spans="1:4" x14ac:dyDescent="0.2">
      <c r="A234" s="1767"/>
      <c r="B234" s="1889"/>
      <c r="C234" s="1767"/>
      <c r="D234" s="1767"/>
    </row>
    <row r="235" spans="1:4" x14ac:dyDescent="0.2">
      <c r="A235" s="1767"/>
      <c r="B235" s="1889"/>
      <c r="C235" s="1767"/>
      <c r="D235" s="1767"/>
    </row>
    <row r="236" spans="1:4" x14ac:dyDescent="0.2">
      <c r="A236" s="1767"/>
      <c r="B236" s="1889"/>
      <c r="C236" s="1767"/>
      <c r="D236" s="1767"/>
    </row>
    <row r="237" spans="1:4" x14ac:dyDescent="0.2">
      <c r="A237" s="1767"/>
      <c r="B237" s="1889"/>
      <c r="C237" s="1767"/>
      <c r="D237" s="1767"/>
    </row>
    <row r="238" spans="1:4" x14ac:dyDescent="0.2">
      <c r="A238" s="1767"/>
      <c r="B238" s="1889"/>
      <c r="C238" s="1767"/>
      <c r="D238" s="1767"/>
    </row>
    <row r="239" spans="1:4" x14ac:dyDescent="0.2">
      <c r="A239" s="1767"/>
      <c r="B239" s="1889"/>
      <c r="C239" s="1767"/>
      <c r="D239" s="1767"/>
    </row>
    <row r="240" spans="1:4" x14ac:dyDescent="0.2">
      <c r="A240" s="1767"/>
      <c r="B240" s="1889"/>
      <c r="C240" s="1767"/>
      <c r="D240" s="1767"/>
    </row>
    <row r="241" spans="1:4" x14ac:dyDescent="0.2">
      <c r="A241" s="1767"/>
      <c r="B241" s="1889"/>
      <c r="C241" s="1767"/>
      <c r="D241" s="1767"/>
    </row>
    <row r="242" spans="1:4" x14ac:dyDescent="0.2">
      <c r="A242" s="1767"/>
      <c r="B242" s="1889"/>
      <c r="C242" s="1767"/>
      <c r="D242" s="1767"/>
    </row>
    <row r="243" spans="1:4" x14ac:dyDescent="0.2">
      <c r="A243" s="1767"/>
      <c r="B243" s="1889"/>
      <c r="C243" s="1767"/>
      <c r="D243" s="1767"/>
    </row>
    <row r="244" spans="1:4" x14ac:dyDescent="0.2">
      <c r="A244" s="1767"/>
      <c r="B244" s="1889"/>
      <c r="C244" s="1767"/>
      <c r="D244" s="1767"/>
    </row>
    <row r="245" spans="1:4" x14ac:dyDescent="0.2">
      <c r="A245" s="1767"/>
      <c r="B245" s="1889"/>
      <c r="C245" s="1767"/>
      <c r="D245" s="1767"/>
    </row>
    <row r="246" spans="1:4" x14ac:dyDescent="0.2">
      <c r="A246" s="1767"/>
      <c r="B246" s="1889"/>
      <c r="C246" s="1767"/>
      <c r="D246" s="1767"/>
    </row>
    <row r="247" spans="1:4" x14ac:dyDescent="0.2">
      <c r="A247" s="1767"/>
      <c r="B247" s="1889"/>
      <c r="C247" s="1767"/>
      <c r="D247" s="1767"/>
    </row>
    <row r="248" spans="1:4" x14ac:dyDescent="0.2">
      <c r="A248" s="1767"/>
      <c r="B248" s="1889"/>
      <c r="C248" s="1767"/>
      <c r="D248" s="1767"/>
    </row>
    <row r="249" spans="1:4" x14ac:dyDescent="0.2">
      <c r="A249" s="1767"/>
      <c r="B249" s="1889"/>
      <c r="C249" s="1767"/>
      <c r="D249" s="1767"/>
    </row>
    <row r="250" spans="1:4" x14ac:dyDescent="0.2">
      <c r="A250" s="1767"/>
      <c r="B250" s="1889"/>
      <c r="C250" s="1767"/>
      <c r="D250" s="1767"/>
    </row>
    <row r="251" spans="1:4" x14ac:dyDescent="0.2">
      <c r="A251" s="1767"/>
      <c r="B251" s="1889"/>
      <c r="C251" s="1767"/>
      <c r="D251" s="1767"/>
    </row>
    <row r="252" spans="1:4" x14ac:dyDescent="0.2">
      <c r="A252" s="1767"/>
      <c r="B252" s="1889"/>
      <c r="C252" s="1767"/>
      <c r="D252" s="1767"/>
    </row>
    <row r="253" spans="1:4" x14ac:dyDescent="0.2">
      <c r="A253" s="1767"/>
      <c r="B253" s="1889"/>
      <c r="C253" s="1767"/>
      <c r="D253" s="1767"/>
    </row>
    <row r="254" spans="1:4" x14ac:dyDescent="0.2">
      <c r="A254" s="1767"/>
      <c r="B254" s="1889"/>
      <c r="C254" s="1767"/>
      <c r="D254" s="1767"/>
    </row>
    <row r="255" spans="1:4" x14ac:dyDescent="0.2">
      <c r="A255" s="1767"/>
      <c r="B255" s="1889"/>
      <c r="C255" s="1767"/>
      <c r="D255" s="1767"/>
    </row>
    <row r="256" spans="1:4" x14ac:dyDescent="0.2">
      <c r="A256" s="1767"/>
      <c r="B256" s="1889"/>
      <c r="C256" s="1767"/>
      <c r="D256" s="1767"/>
    </row>
    <row r="257" spans="1:4" x14ac:dyDescent="0.2">
      <c r="A257" s="1767"/>
      <c r="B257" s="1889"/>
      <c r="C257" s="1767"/>
      <c r="D257" s="1767"/>
    </row>
    <row r="258" spans="1:4" x14ac:dyDescent="0.2">
      <c r="A258" s="1767"/>
      <c r="B258" s="1889"/>
      <c r="C258" s="1767"/>
      <c r="D258" s="1767"/>
    </row>
    <row r="259" spans="1:4" x14ac:dyDescent="0.2">
      <c r="A259" s="1767"/>
      <c r="B259" s="1889"/>
      <c r="C259" s="1767"/>
      <c r="D259" s="1767"/>
    </row>
    <row r="260" spans="1:4" x14ac:dyDescent="0.2">
      <c r="A260" s="1767"/>
      <c r="B260" s="1889"/>
      <c r="C260" s="1767"/>
      <c r="D260" s="1767"/>
    </row>
    <row r="261" spans="1:4" x14ac:dyDescent="0.2">
      <c r="A261" s="1767"/>
      <c r="B261" s="1889"/>
      <c r="C261" s="1767"/>
      <c r="D261" s="1767"/>
    </row>
    <row r="262" spans="1:4" x14ac:dyDescent="0.2">
      <c r="A262" s="1767"/>
      <c r="B262" s="1889"/>
      <c r="C262" s="1767"/>
      <c r="D262" s="1767"/>
    </row>
    <row r="263" spans="1:4" x14ac:dyDescent="0.2">
      <c r="A263" s="1767"/>
      <c r="B263" s="1889"/>
      <c r="C263" s="1767"/>
      <c r="D263" s="1767"/>
    </row>
    <row r="264" spans="1:4" x14ac:dyDescent="0.2">
      <c r="A264" s="1767"/>
      <c r="B264" s="1889"/>
      <c r="C264" s="1767"/>
      <c r="D264" s="1767"/>
    </row>
    <row r="265" spans="1:4" x14ac:dyDescent="0.2">
      <c r="A265" s="1767"/>
      <c r="B265" s="1889"/>
      <c r="C265" s="1767"/>
      <c r="D265" s="1767"/>
    </row>
    <row r="266" spans="1:4" x14ac:dyDescent="0.2">
      <c r="A266" s="1767"/>
      <c r="B266" s="1889"/>
      <c r="C266" s="1767"/>
      <c r="D266" s="1767"/>
    </row>
    <row r="267" spans="1:4" x14ac:dyDescent="0.2">
      <c r="A267" s="1767"/>
      <c r="B267" s="1889"/>
      <c r="C267" s="1767"/>
      <c r="D267" s="1767"/>
    </row>
    <row r="268" spans="1:4" x14ac:dyDescent="0.2">
      <c r="A268" s="1767"/>
      <c r="B268" s="1889"/>
      <c r="C268" s="1767"/>
      <c r="D268" s="1767"/>
    </row>
    <row r="269" spans="1:4" x14ac:dyDescent="0.2">
      <c r="A269" s="1767"/>
      <c r="B269" s="1889"/>
      <c r="C269" s="1767"/>
      <c r="D269" s="1767"/>
    </row>
    <row r="270" spans="1:4" x14ac:dyDescent="0.2">
      <c r="A270" s="1767"/>
      <c r="B270" s="1889"/>
      <c r="C270" s="1767"/>
      <c r="D270" s="1767"/>
    </row>
    <row r="271" spans="1:4" x14ac:dyDescent="0.2">
      <c r="A271" s="1767"/>
      <c r="B271" s="1889"/>
      <c r="C271" s="1767"/>
      <c r="D271" s="1767"/>
    </row>
    <row r="272" spans="1:4" x14ac:dyDescent="0.2">
      <c r="A272" s="1767"/>
      <c r="B272" s="1889"/>
      <c r="C272" s="1767"/>
      <c r="D272" s="1767"/>
    </row>
    <row r="273" spans="1:4" x14ac:dyDescent="0.2">
      <c r="A273" s="1767"/>
      <c r="B273" s="1889"/>
      <c r="C273" s="1767"/>
      <c r="D273" s="1767"/>
    </row>
    <row r="274" spans="1:4" x14ac:dyDescent="0.2">
      <c r="A274" s="1767"/>
      <c r="B274" s="1889"/>
      <c r="C274" s="1767"/>
      <c r="D274" s="1767"/>
    </row>
    <row r="275" spans="1:4" x14ac:dyDescent="0.2">
      <c r="A275" s="1767"/>
      <c r="B275" s="1889"/>
      <c r="C275" s="1767"/>
      <c r="D275" s="1767"/>
    </row>
    <row r="276" spans="1:4" x14ac:dyDescent="0.2">
      <c r="A276" s="1767"/>
      <c r="B276" s="1889"/>
      <c r="C276" s="1767"/>
      <c r="D276" s="1767"/>
    </row>
    <row r="277" spans="1:4" x14ac:dyDescent="0.2">
      <c r="A277" s="1767"/>
      <c r="B277" s="1889"/>
      <c r="C277" s="1767"/>
      <c r="D277" s="1767"/>
    </row>
    <row r="278" spans="1:4" x14ac:dyDescent="0.2">
      <c r="A278" s="1767"/>
      <c r="B278" s="1889"/>
      <c r="C278" s="1767"/>
      <c r="D278" s="1767"/>
    </row>
    <row r="279" spans="1:4" x14ac:dyDescent="0.2">
      <c r="A279" s="1767"/>
      <c r="B279" s="1889"/>
      <c r="C279" s="1767"/>
      <c r="D279" s="1767"/>
    </row>
    <row r="280" spans="1:4" x14ac:dyDescent="0.2">
      <c r="A280" s="1767"/>
      <c r="B280" s="1889"/>
      <c r="C280" s="1767"/>
      <c r="D280" s="1767"/>
    </row>
    <row r="281" spans="1:4" x14ac:dyDescent="0.2">
      <c r="A281" s="1767"/>
      <c r="B281" s="1889"/>
      <c r="C281" s="1767"/>
      <c r="D281" s="1767"/>
    </row>
    <row r="282" spans="1:4" x14ac:dyDescent="0.2">
      <c r="A282" s="1767"/>
      <c r="B282" s="1889"/>
      <c r="C282" s="1767"/>
      <c r="D282" s="1767"/>
    </row>
    <row r="283" spans="1:4" x14ac:dyDescent="0.2">
      <c r="A283" s="1767"/>
      <c r="B283" s="1889"/>
      <c r="C283" s="1767"/>
      <c r="D283" s="1767"/>
    </row>
    <row r="284" spans="1:4" x14ac:dyDescent="0.2">
      <c r="A284" s="1767"/>
      <c r="B284" s="1889"/>
      <c r="C284" s="1767"/>
      <c r="D284" s="1767"/>
    </row>
    <row r="285" spans="1:4" x14ac:dyDescent="0.2">
      <c r="A285" s="1767"/>
      <c r="B285" s="1889"/>
      <c r="C285" s="1767"/>
      <c r="D285" s="1767"/>
    </row>
    <row r="286" spans="1:4" x14ac:dyDescent="0.2">
      <c r="A286" s="1767"/>
      <c r="B286" s="1889"/>
      <c r="C286" s="1767"/>
      <c r="D286" s="1767"/>
    </row>
    <row r="287" spans="1:4" x14ac:dyDescent="0.2">
      <c r="A287" s="1767"/>
      <c r="B287" s="1889"/>
      <c r="C287" s="1767"/>
      <c r="D287" s="1767"/>
    </row>
    <row r="288" spans="1:4" x14ac:dyDescent="0.2">
      <c r="A288" s="1767"/>
      <c r="B288" s="1889"/>
      <c r="C288" s="1767"/>
      <c r="D288" s="1767"/>
    </row>
    <row r="289" spans="1:4" x14ac:dyDescent="0.2">
      <c r="A289" s="1767"/>
      <c r="B289" s="1889"/>
      <c r="C289" s="1767"/>
      <c r="D289" s="1767"/>
    </row>
    <row r="290" spans="1:4" x14ac:dyDescent="0.2">
      <c r="A290" s="1767"/>
      <c r="B290" s="1889"/>
      <c r="C290" s="1767"/>
      <c r="D290" s="1767"/>
    </row>
    <row r="291" spans="1:4" x14ac:dyDescent="0.2">
      <c r="A291" s="1767"/>
      <c r="B291" s="1889"/>
      <c r="C291" s="1767"/>
      <c r="D291" s="1767"/>
    </row>
    <row r="292" spans="1:4" x14ac:dyDescent="0.2">
      <c r="A292" s="1767"/>
      <c r="B292" s="1889"/>
      <c r="C292" s="1767"/>
      <c r="D292" s="1767"/>
    </row>
    <row r="293" spans="1:4" x14ac:dyDescent="0.2">
      <c r="A293" s="1767"/>
      <c r="B293" s="1889"/>
      <c r="C293" s="1767"/>
      <c r="D293" s="1767"/>
    </row>
    <row r="294" spans="1:4" x14ac:dyDescent="0.2">
      <c r="A294" s="1767"/>
      <c r="B294" s="1889"/>
      <c r="C294" s="1767"/>
      <c r="D294" s="1767"/>
    </row>
    <row r="295" spans="1:4" x14ac:dyDescent="0.2">
      <c r="A295" s="1767"/>
      <c r="B295" s="1889"/>
      <c r="C295" s="1767"/>
      <c r="D295" s="1767"/>
    </row>
    <row r="296" spans="1:4" x14ac:dyDescent="0.2">
      <c r="A296" s="1767"/>
      <c r="B296" s="1889"/>
      <c r="C296" s="1767"/>
      <c r="D296" s="1767"/>
    </row>
    <row r="297" spans="1:4" x14ac:dyDescent="0.2">
      <c r="A297" s="1767"/>
      <c r="B297" s="1889"/>
      <c r="C297" s="1767"/>
      <c r="D297" s="1767"/>
    </row>
    <row r="298" spans="1:4" x14ac:dyDescent="0.2">
      <c r="A298" s="1767"/>
      <c r="B298" s="1889"/>
      <c r="C298" s="1767"/>
      <c r="D298" s="1767"/>
    </row>
    <row r="299" spans="1:4" x14ac:dyDescent="0.2">
      <c r="A299" s="1767"/>
      <c r="B299" s="1889"/>
      <c r="C299" s="1767"/>
      <c r="D299" s="1767"/>
    </row>
    <row r="300" spans="1:4" x14ac:dyDescent="0.2">
      <c r="A300" s="1767"/>
      <c r="B300" s="1889"/>
      <c r="C300" s="1767"/>
      <c r="D300" s="1767"/>
    </row>
    <row r="301" spans="1:4" x14ac:dyDescent="0.2">
      <c r="A301" s="1767"/>
      <c r="B301" s="1889"/>
      <c r="C301" s="1767"/>
      <c r="D301" s="1767"/>
    </row>
    <row r="302" spans="1:4" x14ac:dyDescent="0.2">
      <c r="A302" s="1767"/>
      <c r="B302" s="1889"/>
      <c r="C302" s="1767"/>
      <c r="D302" s="1767"/>
    </row>
    <row r="303" spans="1:4" x14ac:dyDescent="0.2">
      <c r="A303" s="1767"/>
      <c r="B303" s="1889"/>
      <c r="C303" s="1767"/>
      <c r="D303" s="1767"/>
    </row>
    <row r="304" spans="1:4" x14ac:dyDescent="0.2">
      <c r="A304" s="1767"/>
      <c r="B304" s="1889"/>
      <c r="C304" s="1767"/>
      <c r="D304" s="1767"/>
    </row>
    <row r="305" spans="1:4" x14ac:dyDescent="0.2">
      <c r="A305" s="1767"/>
      <c r="B305" s="1889"/>
      <c r="C305" s="1767"/>
      <c r="D305" s="1767"/>
    </row>
    <row r="306" spans="1:4" x14ac:dyDescent="0.2">
      <c r="A306" s="1767"/>
      <c r="B306" s="1889"/>
      <c r="C306" s="1767"/>
      <c r="D306" s="1767"/>
    </row>
    <row r="307" spans="1:4" x14ac:dyDescent="0.2">
      <c r="A307" s="1767"/>
      <c r="B307" s="1889"/>
      <c r="C307" s="1767"/>
      <c r="D307" s="1767"/>
    </row>
    <row r="308" spans="1:4" x14ac:dyDescent="0.2">
      <c r="A308" s="1767"/>
      <c r="B308" s="1889"/>
      <c r="C308" s="1767"/>
      <c r="D308" s="1767"/>
    </row>
    <row r="309" spans="1:4" x14ac:dyDescent="0.2">
      <c r="A309" s="1767"/>
      <c r="B309" s="1889"/>
      <c r="C309" s="1767"/>
      <c r="D309" s="1767"/>
    </row>
    <row r="310" spans="1:4" x14ac:dyDescent="0.2">
      <c r="A310" s="1767"/>
      <c r="B310" s="1889"/>
      <c r="C310" s="1767"/>
      <c r="D310" s="1767"/>
    </row>
    <row r="311" spans="1:4" x14ac:dyDescent="0.2">
      <c r="A311" s="1767"/>
      <c r="B311" s="1889"/>
      <c r="C311" s="1767"/>
      <c r="D311" s="1767"/>
    </row>
    <row r="312" spans="1:4" x14ac:dyDescent="0.2">
      <c r="A312" s="1767"/>
      <c r="B312" s="1889"/>
      <c r="C312" s="1767"/>
      <c r="D312" s="1767"/>
    </row>
    <row r="313" spans="1:4" x14ac:dyDescent="0.2">
      <c r="A313" s="1767"/>
      <c r="B313" s="1889"/>
      <c r="C313" s="1767"/>
      <c r="D313" s="1767"/>
    </row>
    <row r="314" spans="1:4" x14ac:dyDescent="0.2">
      <c r="A314" s="1767"/>
      <c r="B314" s="1889"/>
      <c r="C314" s="1767"/>
      <c r="D314" s="1767"/>
    </row>
    <row r="315" spans="1:4" x14ac:dyDescent="0.2">
      <c r="A315" s="1767"/>
      <c r="B315" s="1889"/>
      <c r="C315" s="1767"/>
      <c r="D315" s="1767"/>
    </row>
    <row r="316" spans="1:4" x14ac:dyDescent="0.2">
      <c r="A316" s="1767"/>
      <c r="B316" s="1889"/>
      <c r="C316" s="1767"/>
      <c r="D316" s="1767"/>
    </row>
    <row r="317" spans="1:4" x14ac:dyDescent="0.2">
      <c r="A317" s="1767"/>
      <c r="B317" s="1889"/>
      <c r="C317" s="1767"/>
      <c r="D317" s="1767"/>
    </row>
    <row r="318" spans="1:4" x14ac:dyDescent="0.2">
      <c r="A318" s="1767"/>
      <c r="B318" s="1889"/>
      <c r="C318" s="1767"/>
      <c r="D318" s="1767"/>
    </row>
    <row r="319" spans="1:4" x14ac:dyDescent="0.2">
      <c r="A319" s="1767"/>
      <c r="B319" s="1889"/>
      <c r="C319" s="1767"/>
      <c r="D319" s="1767"/>
    </row>
    <row r="320" spans="1:4" x14ac:dyDescent="0.2">
      <c r="A320" s="1767"/>
      <c r="B320" s="1889"/>
      <c r="C320" s="1767"/>
      <c r="D320" s="1767"/>
    </row>
    <row r="321" spans="1:4" x14ac:dyDescent="0.2">
      <c r="A321" s="1767"/>
      <c r="B321" s="1889"/>
      <c r="C321" s="1767"/>
      <c r="D321" s="1767"/>
    </row>
    <row r="322" spans="1:4" x14ac:dyDescent="0.2">
      <c r="A322" s="1767"/>
      <c r="B322" s="1889"/>
      <c r="C322" s="1767"/>
      <c r="D322" s="1767"/>
    </row>
    <row r="323" spans="1:4" x14ac:dyDescent="0.2">
      <c r="A323" s="1767"/>
      <c r="B323" s="1889"/>
      <c r="C323" s="1767"/>
      <c r="D323" s="1767"/>
    </row>
    <row r="324" spans="1:4" x14ac:dyDescent="0.2">
      <c r="A324" s="1767"/>
      <c r="B324" s="1889"/>
      <c r="C324" s="1767"/>
      <c r="D324" s="1767"/>
    </row>
    <row r="325" spans="1:4" x14ac:dyDescent="0.2">
      <c r="A325" s="1767"/>
      <c r="B325" s="1889"/>
      <c r="C325" s="1767"/>
      <c r="D325" s="1767"/>
    </row>
    <row r="326" spans="1:4" x14ac:dyDescent="0.2">
      <c r="A326" s="1767"/>
      <c r="B326" s="1889"/>
      <c r="C326" s="1767"/>
      <c r="D326" s="1767"/>
    </row>
    <row r="327" spans="1:4" x14ac:dyDescent="0.2">
      <c r="A327" s="1767"/>
      <c r="B327" s="1889"/>
      <c r="C327" s="1767"/>
      <c r="D327" s="1767"/>
    </row>
    <row r="328" spans="1:4" x14ac:dyDescent="0.2">
      <c r="A328" s="1767"/>
      <c r="B328" s="1889"/>
      <c r="C328" s="1767"/>
      <c r="D328" s="1767"/>
    </row>
    <row r="329" spans="1:4" x14ac:dyDescent="0.2">
      <c r="A329" s="1767"/>
      <c r="B329" s="1889"/>
      <c r="C329" s="1767"/>
      <c r="D329" s="1767"/>
    </row>
    <row r="330" spans="1:4" x14ac:dyDescent="0.2">
      <c r="A330" s="1767"/>
      <c r="B330" s="1889"/>
      <c r="C330" s="1767"/>
      <c r="D330" s="1767"/>
    </row>
    <row r="331" spans="1:4" x14ac:dyDescent="0.2">
      <c r="A331" s="1767"/>
      <c r="B331" s="1889"/>
      <c r="C331" s="1767"/>
      <c r="D331" s="1767"/>
    </row>
    <row r="332" spans="1:4" x14ac:dyDescent="0.2">
      <c r="A332" s="1767"/>
      <c r="B332" s="1889"/>
      <c r="C332" s="1767"/>
      <c r="D332" s="1767"/>
    </row>
    <row r="333" spans="1:4" x14ac:dyDescent="0.2">
      <c r="A333" s="1767"/>
      <c r="B333" s="1889"/>
      <c r="C333" s="1767"/>
      <c r="D333" s="1767"/>
    </row>
    <row r="334" spans="1:4" x14ac:dyDescent="0.2">
      <c r="A334" s="1767"/>
      <c r="B334" s="1889"/>
      <c r="C334" s="1767"/>
      <c r="D334" s="1767"/>
    </row>
    <row r="335" spans="1:4" x14ac:dyDescent="0.2">
      <c r="A335" s="1767"/>
      <c r="B335" s="1889"/>
      <c r="C335" s="1767"/>
      <c r="D335" s="1767"/>
    </row>
    <row r="336" spans="1:4" x14ac:dyDescent="0.2">
      <c r="A336" s="1767"/>
      <c r="B336" s="1889"/>
      <c r="C336" s="1767"/>
      <c r="D336" s="1767"/>
    </row>
    <row r="337" spans="1:4" x14ac:dyDescent="0.2">
      <c r="A337" s="1767"/>
      <c r="B337" s="1889"/>
      <c r="C337" s="1767"/>
      <c r="D337" s="1767"/>
    </row>
    <row r="338" spans="1:4" x14ac:dyDescent="0.2">
      <c r="A338" s="1767"/>
      <c r="B338" s="1889"/>
      <c r="C338" s="1767"/>
      <c r="D338" s="1767"/>
    </row>
    <row r="339" spans="1:4" x14ac:dyDescent="0.2">
      <c r="A339" s="1767"/>
      <c r="B339" s="1889"/>
      <c r="C339" s="1767"/>
      <c r="D339" s="1767"/>
    </row>
    <row r="340" spans="1:4" x14ac:dyDescent="0.2">
      <c r="A340" s="1767"/>
      <c r="B340" s="1889"/>
      <c r="C340" s="1767"/>
      <c r="D340" s="1767"/>
    </row>
    <row r="341" spans="1:4" x14ac:dyDescent="0.2">
      <c r="A341" s="1767"/>
      <c r="B341" s="1889"/>
      <c r="C341" s="1767"/>
      <c r="D341" s="1767"/>
    </row>
    <row r="342" spans="1:4" x14ac:dyDescent="0.2">
      <c r="A342" s="1767"/>
      <c r="B342" s="1889"/>
      <c r="C342" s="1767"/>
      <c r="D342" s="1767"/>
    </row>
    <row r="343" spans="1:4" x14ac:dyDescent="0.2">
      <c r="A343" s="1767"/>
      <c r="B343" s="1889"/>
      <c r="C343" s="1767"/>
      <c r="D343" s="1767"/>
    </row>
    <row r="344" spans="1:4" x14ac:dyDescent="0.2">
      <c r="A344" s="1767"/>
      <c r="B344" s="1889"/>
      <c r="C344" s="1767"/>
      <c r="D344" s="1767"/>
    </row>
    <row r="345" spans="1:4" x14ac:dyDescent="0.2">
      <c r="A345" s="1767"/>
      <c r="B345" s="1889"/>
      <c r="C345" s="1767"/>
      <c r="D345" s="1767"/>
    </row>
    <row r="346" spans="1:4" x14ac:dyDescent="0.2">
      <c r="A346" s="1767"/>
      <c r="B346" s="1889"/>
      <c r="C346" s="1767"/>
      <c r="D346" s="1767"/>
    </row>
    <row r="347" spans="1:4" x14ac:dyDescent="0.2">
      <c r="A347" s="1767"/>
      <c r="B347" s="1889"/>
      <c r="C347" s="1767"/>
      <c r="D347" s="1767"/>
    </row>
    <row r="348" spans="1:4" x14ac:dyDescent="0.2">
      <c r="A348" s="1767"/>
      <c r="B348" s="1889"/>
      <c r="C348" s="1767"/>
      <c r="D348" s="1767"/>
    </row>
    <row r="349" spans="1:4" x14ac:dyDescent="0.2">
      <c r="A349" s="1767"/>
      <c r="B349" s="1889"/>
      <c r="C349" s="1767"/>
      <c r="D349" s="1767"/>
    </row>
    <row r="350" spans="1:4" x14ac:dyDescent="0.2">
      <c r="A350" s="1767"/>
      <c r="B350" s="1889"/>
      <c r="C350" s="1767"/>
      <c r="D350" s="1767"/>
    </row>
    <row r="351" spans="1:4" x14ac:dyDescent="0.2">
      <c r="A351" s="1767"/>
      <c r="B351" s="1889"/>
      <c r="C351" s="1767"/>
      <c r="D351" s="1767"/>
    </row>
    <row r="352" spans="1:4" x14ac:dyDescent="0.2">
      <c r="A352" s="1767"/>
      <c r="B352" s="1889"/>
      <c r="C352" s="1767"/>
      <c r="D352" s="1767"/>
    </row>
    <row r="353" spans="1:4" x14ac:dyDescent="0.2">
      <c r="A353" s="1767"/>
      <c r="B353" s="1889"/>
      <c r="C353" s="1767"/>
      <c r="D353" s="1767"/>
    </row>
    <row r="354" spans="1:4" x14ac:dyDescent="0.2">
      <c r="A354" s="1767"/>
      <c r="B354" s="1889"/>
      <c r="C354" s="1767"/>
      <c r="D354" s="1767"/>
    </row>
    <row r="355" spans="1:4" x14ac:dyDescent="0.2">
      <c r="A355" s="1767"/>
      <c r="B355" s="1889"/>
      <c r="C355" s="1767"/>
      <c r="D355" s="1767"/>
    </row>
    <row r="356" spans="1:4" x14ac:dyDescent="0.2">
      <c r="A356" s="1767"/>
      <c r="B356" s="1889"/>
      <c r="C356" s="1767"/>
      <c r="D356" s="1767"/>
    </row>
    <row r="357" spans="1:4" x14ac:dyDescent="0.2">
      <c r="A357" s="1767"/>
      <c r="B357" s="1889"/>
      <c r="C357" s="1767"/>
      <c r="D357" s="1767"/>
    </row>
    <row r="358" spans="1:4" x14ac:dyDescent="0.2">
      <c r="A358" s="1767"/>
      <c r="B358" s="1889"/>
      <c r="C358" s="1767"/>
      <c r="D358" s="1767"/>
    </row>
    <row r="359" spans="1:4" x14ac:dyDescent="0.2">
      <c r="A359" s="1767"/>
      <c r="B359" s="1889"/>
      <c r="C359" s="1767"/>
      <c r="D359" s="1767"/>
    </row>
    <row r="360" spans="1:4" x14ac:dyDescent="0.2">
      <c r="A360" s="1767"/>
      <c r="B360" s="1889"/>
      <c r="C360" s="1767"/>
      <c r="D360" s="1767"/>
    </row>
    <row r="361" spans="1:4" x14ac:dyDescent="0.2">
      <c r="A361" s="1767"/>
      <c r="B361" s="1889"/>
      <c r="C361" s="1767"/>
      <c r="D361" s="1767"/>
    </row>
    <row r="362" spans="1:4" x14ac:dyDescent="0.2">
      <c r="A362" s="1767"/>
      <c r="B362" s="1889"/>
      <c r="C362" s="1767"/>
      <c r="D362" s="1767"/>
    </row>
    <row r="363" spans="1:4" x14ac:dyDescent="0.2">
      <c r="A363" s="1767"/>
      <c r="B363" s="1889"/>
      <c r="C363" s="1767"/>
      <c r="D363" s="1767"/>
    </row>
    <row r="364" spans="1:4" x14ac:dyDescent="0.2">
      <c r="A364" s="1767"/>
      <c r="B364" s="1889"/>
      <c r="C364" s="1767"/>
      <c r="D364" s="1767"/>
    </row>
    <row r="365" spans="1:4" x14ac:dyDescent="0.2">
      <c r="A365" s="1767"/>
      <c r="B365" s="1889"/>
      <c r="C365" s="1767"/>
      <c r="D365" s="1767"/>
    </row>
    <row r="366" spans="1:4" x14ac:dyDescent="0.2">
      <c r="A366" s="1767"/>
      <c r="B366" s="1889"/>
      <c r="C366" s="1767"/>
      <c r="D366" s="1767"/>
    </row>
    <row r="367" spans="1:4" x14ac:dyDescent="0.2">
      <c r="A367" s="1767"/>
      <c r="B367" s="1889"/>
      <c r="C367" s="1767"/>
      <c r="D367" s="1767"/>
    </row>
    <row r="368" spans="1:4" x14ac:dyDescent="0.2">
      <c r="A368" s="1767"/>
      <c r="B368" s="1889"/>
      <c r="C368" s="1767"/>
      <c r="D368" s="1767"/>
    </row>
    <row r="369" spans="1:4" x14ac:dyDescent="0.2">
      <c r="A369" s="1767"/>
      <c r="B369" s="1889"/>
      <c r="C369" s="1767"/>
      <c r="D369" s="1767"/>
    </row>
    <row r="370" spans="1:4" x14ac:dyDescent="0.2">
      <c r="A370" s="1767"/>
      <c r="B370" s="1889"/>
      <c r="C370" s="1767"/>
      <c r="D370" s="1767"/>
    </row>
    <row r="371" spans="1:4" x14ac:dyDescent="0.2">
      <c r="A371" s="1767"/>
      <c r="B371" s="1889"/>
      <c r="C371" s="1767"/>
      <c r="D371" s="1767"/>
    </row>
    <row r="372" spans="1:4" x14ac:dyDescent="0.2">
      <c r="A372" s="1767"/>
      <c r="B372" s="1889"/>
      <c r="C372" s="1767"/>
      <c r="D372" s="1767"/>
    </row>
    <row r="373" spans="1:4" x14ac:dyDescent="0.2">
      <c r="A373" s="1767"/>
      <c r="B373" s="1889"/>
      <c r="C373" s="1767"/>
      <c r="D373" s="1767"/>
    </row>
    <row r="374" spans="1:4" x14ac:dyDescent="0.2">
      <c r="A374" s="1767"/>
      <c r="B374" s="1889"/>
      <c r="C374" s="1767"/>
      <c r="D374" s="1767"/>
    </row>
    <row r="375" spans="1:4" x14ac:dyDescent="0.2">
      <c r="A375" s="1767"/>
      <c r="B375" s="1889"/>
      <c r="C375" s="1767"/>
      <c r="D375" s="1767"/>
    </row>
    <row r="376" spans="1:4" x14ac:dyDescent="0.2">
      <c r="A376" s="1767"/>
      <c r="B376" s="1889"/>
      <c r="C376" s="1767"/>
      <c r="D376" s="1767"/>
    </row>
    <row r="377" spans="1:4" x14ac:dyDescent="0.2">
      <c r="A377" s="1767"/>
      <c r="B377" s="1889"/>
      <c r="C377" s="1767"/>
      <c r="D377" s="1767"/>
    </row>
    <row r="378" spans="1:4" x14ac:dyDescent="0.2">
      <c r="A378" s="1767"/>
      <c r="B378" s="1889"/>
      <c r="C378" s="1767"/>
      <c r="D378" s="1767"/>
    </row>
    <row r="379" spans="1:4" x14ac:dyDescent="0.2">
      <c r="A379" s="1767"/>
      <c r="B379" s="1889"/>
      <c r="C379" s="1767"/>
      <c r="D379" s="1767"/>
    </row>
    <row r="380" spans="1:4" x14ac:dyDescent="0.2">
      <c r="A380" s="1767"/>
      <c r="B380" s="1889"/>
      <c r="C380" s="1767"/>
      <c r="D380" s="1767"/>
    </row>
    <row r="381" spans="1:4" x14ac:dyDescent="0.2">
      <c r="A381" s="1767"/>
      <c r="B381" s="1889"/>
      <c r="C381" s="1767"/>
      <c r="D381" s="1767"/>
    </row>
    <row r="382" spans="1:4" x14ac:dyDescent="0.2">
      <c r="A382" s="1767"/>
      <c r="B382" s="1889"/>
      <c r="C382" s="1767"/>
      <c r="D382" s="1767"/>
    </row>
    <row r="383" spans="1:4" x14ac:dyDescent="0.2">
      <c r="A383" s="1767"/>
      <c r="B383" s="1889"/>
      <c r="C383" s="1767"/>
      <c r="D383" s="1767"/>
    </row>
    <row r="384" spans="1:4" x14ac:dyDescent="0.2">
      <c r="A384" s="1767"/>
      <c r="B384" s="1889"/>
      <c r="C384" s="1767"/>
      <c r="D384" s="1767"/>
    </row>
    <row r="385" spans="1:4" x14ac:dyDescent="0.2">
      <c r="A385" s="1767"/>
      <c r="B385" s="1889"/>
      <c r="C385" s="1767"/>
      <c r="D385" s="1767"/>
    </row>
    <row r="386" spans="1:4" x14ac:dyDescent="0.2">
      <c r="A386" s="1767"/>
      <c r="B386" s="1889"/>
      <c r="C386" s="1767"/>
      <c r="D386" s="1767"/>
    </row>
    <row r="387" spans="1:4" x14ac:dyDescent="0.2">
      <c r="A387" s="1767"/>
      <c r="B387" s="1889"/>
      <c r="C387" s="1767"/>
      <c r="D387" s="1767"/>
    </row>
    <row r="388" spans="1:4" x14ac:dyDescent="0.2">
      <c r="A388" s="1767"/>
      <c r="B388" s="1889"/>
      <c r="C388" s="1767"/>
      <c r="D388" s="1767"/>
    </row>
    <row r="389" spans="1:4" x14ac:dyDescent="0.2">
      <c r="A389" s="1767"/>
      <c r="B389" s="1889"/>
      <c r="C389" s="1767"/>
      <c r="D389" s="1767"/>
    </row>
    <row r="390" spans="1:4" x14ac:dyDescent="0.2">
      <c r="A390" s="1767"/>
      <c r="B390" s="1889"/>
      <c r="C390" s="1767"/>
      <c r="D390" s="1767"/>
    </row>
    <row r="391" spans="1:4" x14ac:dyDescent="0.2">
      <c r="A391" s="1767"/>
      <c r="B391" s="1889"/>
      <c r="C391" s="1767"/>
      <c r="D391" s="1767"/>
    </row>
    <row r="392" spans="1:4" x14ac:dyDescent="0.2">
      <c r="A392" s="1767"/>
      <c r="B392" s="1889"/>
      <c r="C392" s="1767"/>
      <c r="D392" s="1767"/>
    </row>
    <row r="393" spans="1:4" x14ac:dyDescent="0.2">
      <c r="A393" s="1767"/>
      <c r="B393" s="1889"/>
      <c r="C393" s="1767"/>
      <c r="D393" s="1767"/>
    </row>
    <row r="394" spans="1:4" x14ac:dyDescent="0.2">
      <c r="A394" s="1767"/>
      <c r="B394" s="1889"/>
      <c r="C394" s="1767"/>
      <c r="D394" s="1767"/>
    </row>
    <row r="395" spans="1:4" x14ac:dyDescent="0.2">
      <c r="A395" s="1767"/>
      <c r="B395" s="1889"/>
      <c r="C395" s="1767"/>
      <c r="D395" s="1767"/>
    </row>
    <row r="396" spans="1:4" x14ac:dyDescent="0.2">
      <c r="A396" s="1767"/>
      <c r="B396" s="1889"/>
      <c r="C396" s="1767"/>
      <c r="D396" s="1767"/>
    </row>
    <row r="397" spans="1:4" x14ac:dyDescent="0.2">
      <c r="A397" s="1767"/>
      <c r="B397" s="1889"/>
      <c r="C397" s="1767"/>
      <c r="D397" s="1767"/>
    </row>
    <row r="398" spans="1:4" x14ac:dyDescent="0.2">
      <c r="A398" s="1767"/>
      <c r="B398" s="1889"/>
      <c r="C398" s="1767"/>
      <c r="D398" s="1767"/>
    </row>
    <row r="399" spans="1:4" x14ac:dyDescent="0.2">
      <c r="A399" s="1767"/>
      <c r="B399" s="1889"/>
      <c r="C399" s="1767"/>
      <c r="D399" s="1767"/>
    </row>
    <row r="400" spans="1:4" x14ac:dyDescent="0.2">
      <c r="A400" s="1767"/>
      <c r="B400" s="1889"/>
      <c r="C400" s="1767"/>
      <c r="D400" s="1767"/>
    </row>
    <row r="401" spans="1:4" x14ac:dyDescent="0.2">
      <c r="A401" s="1767"/>
      <c r="B401" s="1889"/>
      <c r="C401" s="1767"/>
      <c r="D401" s="1767"/>
    </row>
    <row r="402" spans="1:4" x14ac:dyDescent="0.2">
      <c r="A402" s="1767"/>
      <c r="B402" s="1889"/>
      <c r="C402" s="1767"/>
      <c r="D402" s="1767"/>
    </row>
    <row r="403" spans="1:4" x14ac:dyDescent="0.2">
      <c r="A403" s="1767"/>
      <c r="B403" s="1889"/>
      <c r="C403" s="1767"/>
      <c r="D403" s="1767"/>
    </row>
    <row r="404" spans="1:4" x14ac:dyDescent="0.2">
      <c r="A404" s="1767"/>
      <c r="B404" s="1889"/>
      <c r="C404" s="1767"/>
      <c r="D404" s="1767"/>
    </row>
    <row r="405" spans="1:4" x14ac:dyDescent="0.2">
      <c r="A405" s="1767"/>
      <c r="B405" s="1889"/>
      <c r="C405" s="1767"/>
      <c r="D405" s="1767"/>
    </row>
    <row r="406" spans="1:4" x14ac:dyDescent="0.2">
      <c r="A406" s="1767"/>
      <c r="B406" s="1889"/>
      <c r="C406" s="1767"/>
      <c r="D406" s="1767"/>
    </row>
    <row r="407" spans="1:4" x14ac:dyDescent="0.2">
      <c r="A407" s="1767"/>
      <c r="B407" s="1889"/>
      <c r="C407" s="1767"/>
      <c r="D407" s="1767"/>
    </row>
    <row r="408" spans="1:4" x14ac:dyDescent="0.2">
      <c r="A408" s="1767"/>
      <c r="B408" s="1889"/>
      <c r="C408" s="1767"/>
      <c r="D408" s="1767"/>
    </row>
    <row r="409" spans="1:4" x14ac:dyDescent="0.2">
      <c r="A409" s="1767"/>
      <c r="B409" s="1889"/>
      <c r="C409" s="1767"/>
      <c r="D409" s="1767"/>
    </row>
    <row r="410" spans="1:4" x14ac:dyDescent="0.2">
      <c r="A410" s="1767"/>
      <c r="B410" s="1889"/>
      <c r="C410" s="1767"/>
      <c r="D410" s="1767"/>
    </row>
    <row r="411" spans="1:4" x14ac:dyDescent="0.2">
      <c r="A411" s="1767"/>
      <c r="B411" s="1889"/>
      <c r="C411" s="1767"/>
      <c r="D411" s="1767"/>
    </row>
    <row r="412" spans="1:4" x14ac:dyDescent="0.2">
      <c r="A412" s="1767"/>
      <c r="B412" s="1889"/>
      <c r="C412" s="1767"/>
      <c r="D412" s="1767"/>
    </row>
    <row r="413" spans="1:4" x14ac:dyDescent="0.2">
      <c r="A413" s="1767"/>
      <c r="B413" s="1889"/>
      <c r="C413" s="1767"/>
      <c r="D413" s="1767"/>
    </row>
    <row r="414" spans="1:4" x14ac:dyDescent="0.2">
      <c r="A414" s="1767"/>
      <c r="B414" s="1889"/>
      <c r="C414" s="1767"/>
      <c r="D414" s="1767"/>
    </row>
    <row r="415" spans="1:4" x14ac:dyDescent="0.2">
      <c r="A415" s="1767"/>
      <c r="B415" s="1889"/>
      <c r="C415" s="1767"/>
      <c r="D415" s="1767"/>
    </row>
    <row r="416" spans="1:4" x14ac:dyDescent="0.2">
      <c r="A416" s="1767"/>
      <c r="B416" s="1889"/>
      <c r="C416" s="1767"/>
      <c r="D416" s="1767"/>
    </row>
    <row r="417" spans="1:4" x14ac:dyDescent="0.2">
      <c r="A417" s="1767"/>
      <c r="B417" s="1889"/>
      <c r="C417" s="1767"/>
      <c r="D417" s="1767"/>
    </row>
    <row r="418" spans="1:4" x14ac:dyDescent="0.2">
      <c r="A418" s="1767"/>
      <c r="B418" s="1889"/>
      <c r="C418" s="1767"/>
      <c r="D418" s="1767"/>
    </row>
    <row r="419" spans="1:4" x14ac:dyDescent="0.2">
      <c r="A419" s="1767"/>
      <c r="B419" s="1889"/>
      <c r="C419" s="1767"/>
      <c r="D419" s="1767"/>
    </row>
    <row r="420" spans="1:4" x14ac:dyDescent="0.2">
      <c r="A420" s="1767"/>
      <c r="B420" s="1889"/>
      <c r="C420" s="1767"/>
      <c r="D420" s="1767"/>
    </row>
    <row r="421" spans="1:4" x14ac:dyDescent="0.2">
      <c r="A421" s="1767"/>
      <c r="B421" s="1889"/>
      <c r="C421" s="1767"/>
      <c r="D421" s="1767"/>
    </row>
    <row r="422" spans="1:4" x14ac:dyDescent="0.2">
      <c r="A422" s="1767"/>
      <c r="B422" s="1889"/>
      <c r="C422" s="1767"/>
      <c r="D422" s="1767"/>
    </row>
    <row r="423" spans="1:4" x14ac:dyDescent="0.2">
      <c r="A423" s="1767"/>
      <c r="B423" s="1889"/>
      <c r="C423" s="1767"/>
      <c r="D423" s="1767"/>
    </row>
    <row r="424" spans="1:4" x14ac:dyDescent="0.2">
      <c r="A424" s="1767"/>
      <c r="B424" s="1889"/>
      <c r="C424" s="1767"/>
      <c r="D424" s="1767"/>
    </row>
    <row r="425" spans="1:4" x14ac:dyDescent="0.2">
      <c r="A425" s="1767"/>
      <c r="B425" s="1889"/>
      <c r="C425" s="1767"/>
      <c r="D425" s="1767"/>
    </row>
    <row r="426" spans="1:4" x14ac:dyDescent="0.2">
      <c r="A426" s="1767"/>
      <c r="B426" s="1889"/>
      <c r="C426" s="1767"/>
      <c r="D426" s="1767"/>
    </row>
    <row r="427" spans="1:4" x14ac:dyDescent="0.2">
      <c r="A427" s="1767"/>
      <c r="B427" s="1889"/>
      <c r="C427" s="1767"/>
      <c r="D427" s="1767"/>
    </row>
    <row r="428" spans="1:4" x14ac:dyDescent="0.2">
      <c r="A428" s="1767"/>
      <c r="B428" s="1889"/>
      <c r="C428" s="1767"/>
      <c r="D428" s="1767"/>
    </row>
    <row r="429" spans="1:4" x14ac:dyDescent="0.2">
      <c r="A429" s="1767"/>
      <c r="B429" s="1889"/>
      <c r="C429" s="1767"/>
      <c r="D429" s="1767"/>
    </row>
    <row r="430" spans="1:4" x14ac:dyDescent="0.2">
      <c r="A430" s="1767"/>
      <c r="B430" s="1889"/>
      <c r="C430" s="1767"/>
      <c r="D430" s="1767"/>
    </row>
    <row r="431" spans="1:4" x14ac:dyDescent="0.2">
      <c r="A431" s="1767"/>
      <c r="B431" s="1889"/>
      <c r="C431" s="1767"/>
      <c r="D431" s="1767"/>
    </row>
    <row r="432" spans="1:4" x14ac:dyDescent="0.2">
      <c r="A432" s="1767"/>
      <c r="B432" s="1889"/>
      <c r="C432" s="1767"/>
      <c r="D432" s="1767"/>
    </row>
    <row r="433" spans="1:4" x14ac:dyDescent="0.2">
      <c r="A433" s="1767"/>
      <c r="B433" s="1889"/>
      <c r="C433" s="1767"/>
      <c r="D433" s="1767"/>
    </row>
    <row r="434" spans="1:4" x14ac:dyDescent="0.2">
      <c r="A434" s="1767"/>
      <c r="B434" s="1889"/>
      <c r="C434" s="1767"/>
      <c r="D434" s="1767"/>
    </row>
    <row r="435" spans="1:4" x14ac:dyDescent="0.2">
      <c r="A435" s="1767"/>
      <c r="B435" s="1889"/>
      <c r="C435" s="1767"/>
      <c r="D435" s="1767"/>
    </row>
    <row r="436" spans="1:4" x14ac:dyDescent="0.2">
      <c r="A436" s="1767"/>
      <c r="B436" s="1889"/>
      <c r="C436" s="1767"/>
      <c r="D436" s="1767"/>
    </row>
    <row r="437" spans="1:4" x14ac:dyDescent="0.2">
      <c r="A437" s="1767"/>
      <c r="B437" s="1889"/>
      <c r="C437" s="1767"/>
      <c r="D437" s="1767"/>
    </row>
    <row r="438" spans="1:4" x14ac:dyDescent="0.2">
      <c r="A438" s="1767"/>
      <c r="B438" s="1889"/>
      <c r="C438" s="1767"/>
      <c r="D438" s="1767"/>
    </row>
    <row r="439" spans="1:4" x14ac:dyDescent="0.2">
      <c r="A439" s="1767"/>
      <c r="B439" s="1889"/>
      <c r="C439" s="1767"/>
      <c r="D439" s="1767"/>
    </row>
    <row r="440" spans="1:4" x14ac:dyDescent="0.2">
      <c r="A440" s="1767"/>
      <c r="B440" s="1889"/>
      <c r="C440" s="1767"/>
      <c r="D440" s="1767"/>
    </row>
    <row r="441" spans="1:4" x14ac:dyDescent="0.2">
      <c r="A441" s="1767"/>
      <c r="B441" s="1889"/>
      <c r="C441" s="1767"/>
      <c r="D441" s="1767"/>
    </row>
    <row r="442" spans="1:4" x14ac:dyDescent="0.2">
      <c r="A442" s="1767"/>
      <c r="B442" s="1889"/>
      <c r="C442" s="1767"/>
      <c r="D442" s="1767"/>
    </row>
    <row r="443" spans="1:4" x14ac:dyDescent="0.2">
      <c r="A443" s="1767"/>
      <c r="B443" s="1889"/>
      <c r="C443" s="1767"/>
      <c r="D443" s="1767"/>
    </row>
    <row r="444" spans="1:4" x14ac:dyDescent="0.2">
      <c r="A444" s="1767"/>
      <c r="B444" s="1889"/>
      <c r="C444" s="1767"/>
      <c r="D444" s="1767"/>
    </row>
    <row r="445" spans="1:4" x14ac:dyDescent="0.2">
      <c r="A445" s="1767"/>
      <c r="B445" s="1889"/>
      <c r="C445" s="1767"/>
      <c r="D445" s="1767"/>
    </row>
    <row r="446" spans="1:4" x14ac:dyDescent="0.2">
      <c r="A446" s="1767"/>
      <c r="B446" s="1889"/>
      <c r="C446" s="1767"/>
      <c r="D446" s="1767"/>
    </row>
    <row r="447" spans="1:4" x14ac:dyDescent="0.2">
      <c r="A447" s="1767"/>
      <c r="B447" s="1889"/>
      <c r="C447" s="1767"/>
      <c r="D447" s="1767"/>
    </row>
    <row r="448" spans="1:4" x14ac:dyDescent="0.2">
      <c r="A448" s="1767"/>
      <c r="B448" s="1889"/>
      <c r="C448" s="1767"/>
      <c r="D448" s="1767"/>
    </row>
    <row r="449" spans="1:4" x14ac:dyDescent="0.2">
      <c r="A449" s="1767"/>
      <c r="B449" s="1889"/>
      <c r="C449" s="1767"/>
      <c r="D449" s="1767"/>
    </row>
    <row r="450" spans="1:4" x14ac:dyDescent="0.2">
      <c r="A450" s="1767"/>
      <c r="B450" s="1889"/>
      <c r="C450" s="1767"/>
      <c r="D450" s="1767"/>
    </row>
    <row r="451" spans="1:4" x14ac:dyDescent="0.2">
      <c r="A451" s="1767"/>
      <c r="B451" s="1889"/>
      <c r="C451" s="1767"/>
      <c r="D451" s="1767"/>
    </row>
    <row r="452" spans="1:4" x14ac:dyDescent="0.2">
      <c r="A452" s="1767"/>
      <c r="B452" s="1889"/>
      <c r="C452" s="1767"/>
      <c r="D452" s="1767"/>
    </row>
    <row r="453" spans="1:4" x14ac:dyDescent="0.2">
      <c r="A453" s="1767"/>
      <c r="B453" s="1889"/>
      <c r="C453" s="1767"/>
      <c r="D453" s="1767"/>
    </row>
    <row r="454" spans="1:4" x14ac:dyDescent="0.2">
      <c r="A454" s="1767"/>
      <c r="B454" s="1889"/>
      <c r="C454" s="1767"/>
      <c r="D454" s="1767"/>
    </row>
    <row r="455" spans="1:4" x14ac:dyDescent="0.2">
      <c r="A455" s="1767"/>
      <c r="B455" s="1889"/>
      <c r="C455" s="1767"/>
      <c r="D455" s="1767"/>
    </row>
    <row r="456" spans="1:4" x14ac:dyDescent="0.2">
      <c r="A456" s="1767"/>
      <c r="B456" s="1889"/>
      <c r="C456" s="1767"/>
      <c r="D456" s="1767"/>
    </row>
    <row r="457" spans="1:4" x14ac:dyDescent="0.2">
      <c r="A457" s="1767"/>
      <c r="B457" s="1889"/>
      <c r="C457" s="1767"/>
      <c r="D457" s="1767"/>
    </row>
    <row r="458" spans="1:4" x14ac:dyDescent="0.2">
      <c r="A458" s="1767"/>
      <c r="B458" s="1889"/>
      <c r="C458" s="1767"/>
      <c r="D458" s="1767"/>
    </row>
    <row r="459" spans="1:4" x14ac:dyDescent="0.2">
      <c r="A459" s="1767"/>
      <c r="B459" s="1889"/>
      <c r="C459" s="1767"/>
      <c r="D459" s="1767"/>
    </row>
    <row r="460" spans="1:4" x14ac:dyDescent="0.2">
      <c r="A460" s="1767"/>
      <c r="B460" s="1889"/>
      <c r="C460" s="1767"/>
      <c r="D460" s="1767"/>
    </row>
    <row r="461" spans="1:4" x14ac:dyDescent="0.2">
      <c r="A461" s="1767"/>
      <c r="B461" s="1889"/>
      <c r="C461" s="1767"/>
      <c r="D461" s="1767"/>
    </row>
    <row r="462" spans="1:4" x14ac:dyDescent="0.2">
      <c r="A462" s="1767"/>
      <c r="B462" s="1889"/>
      <c r="C462" s="1767"/>
      <c r="D462" s="1767"/>
    </row>
    <row r="463" spans="1:4" x14ac:dyDescent="0.2">
      <c r="A463" s="1767"/>
      <c r="B463" s="1889"/>
      <c r="C463" s="1767"/>
      <c r="D463" s="1767"/>
    </row>
    <row r="464" spans="1:4" x14ac:dyDescent="0.2">
      <c r="A464" s="1767"/>
      <c r="B464" s="1889"/>
      <c r="C464" s="1767"/>
      <c r="D464" s="1767"/>
    </row>
    <row r="465" spans="1:4" x14ac:dyDescent="0.2">
      <c r="A465" s="1767"/>
      <c r="B465" s="1889"/>
      <c r="C465" s="1767"/>
      <c r="D465" s="1767"/>
    </row>
    <row r="466" spans="1:4" x14ac:dyDescent="0.2">
      <c r="A466" s="1767"/>
      <c r="B466" s="1889"/>
      <c r="C466" s="1767"/>
      <c r="D466" s="1767"/>
    </row>
    <row r="467" spans="1:4" x14ac:dyDescent="0.2">
      <c r="A467" s="1767"/>
      <c r="B467" s="1889"/>
      <c r="C467" s="1767"/>
      <c r="D467" s="1767"/>
    </row>
    <row r="468" spans="1:4" x14ac:dyDescent="0.2">
      <c r="A468" s="1767"/>
      <c r="B468" s="1889"/>
      <c r="C468" s="1767"/>
      <c r="D468" s="1767"/>
    </row>
    <row r="469" spans="1:4" x14ac:dyDescent="0.2">
      <c r="A469" s="1767"/>
      <c r="B469" s="1889"/>
      <c r="C469" s="1767"/>
      <c r="D469" s="1767"/>
    </row>
    <row r="470" spans="1:4" x14ac:dyDescent="0.2">
      <c r="A470" s="1767"/>
      <c r="B470" s="1889"/>
      <c r="C470" s="1767"/>
      <c r="D470" s="1767"/>
    </row>
    <row r="471" spans="1:4" x14ac:dyDescent="0.2">
      <c r="A471" s="1767"/>
      <c r="B471" s="1889"/>
      <c r="C471" s="1767"/>
      <c r="D471" s="1767"/>
    </row>
    <row r="472" spans="1:4" x14ac:dyDescent="0.2">
      <c r="A472" s="1767"/>
      <c r="B472" s="1889"/>
      <c r="C472" s="1767"/>
      <c r="D472" s="1767"/>
    </row>
    <row r="473" spans="1:4" x14ac:dyDescent="0.2">
      <c r="A473" s="1767"/>
      <c r="B473" s="1889"/>
      <c r="C473" s="1767"/>
      <c r="D473" s="1767"/>
    </row>
    <row r="474" spans="1:4" x14ac:dyDescent="0.2">
      <c r="A474" s="1767"/>
      <c r="B474" s="1889"/>
      <c r="C474" s="1767"/>
      <c r="D474" s="1767"/>
    </row>
    <row r="475" spans="1:4" x14ac:dyDescent="0.2">
      <c r="A475" s="1767"/>
      <c r="B475" s="1889"/>
      <c r="C475" s="1767"/>
      <c r="D475" s="1767"/>
    </row>
    <row r="476" spans="1:4" x14ac:dyDescent="0.2">
      <c r="A476" s="1767"/>
      <c r="B476" s="1889"/>
      <c r="C476" s="1767"/>
      <c r="D476" s="1767"/>
    </row>
    <row r="477" spans="1:4" x14ac:dyDescent="0.2">
      <c r="A477" s="1767"/>
      <c r="B477" s="1889"/>
      <c r="C477" s="1767"/>
      <c r="D477" s="1767"/>
    </row>
    <row r="478" spans="1:4" x14ac:dyDescent="0.2">
      <c r="A478" s="1767"/>
      <c r="B478" s="1889"/>
      <c r="C478" s="1767"/>
      <c r="D478" s="1767"/>
    </row>
    <row r="479" spans="1:4" x14ac:dyDescent="0.2">
      <c r="A479" s="1767"/>
      <c r="B479" s="1889"/>
      <c r="C479" s="1767"/>
      <c r="D479" s="1767"/>
    </row>
    <row r="480" spans="1:4" x14ac:dyDescent="0.2">
      <c r="A480" s="1767"/>
      <c r="B480" s="1889"/>
      <c r="C480" s="1767"/>
      <c r="D480" s="1767"/>
    </row>
    <row r="481" spans="1:4" x14ac:dyDescent="0.2">
      <c r="A481" s="1767"/>
      <c r="B481" s="1889"/>
      <c r="C481" s="1767"/>
      <c r="D481" s="1767"/>
    </row>
    <row r="482" spans="1:4" x14ac:dyDescent="0.2">
      <c r="A482" s="1767"/>
      <c r="B482" s="1889"/>
      <c r="C482" s="1767"/>
      <c r="D482" s="1767"/>
    </row>
    <row r="483" spans="1:4" x14ac:dyDescent="0.2">
      <c r="A483" s="1767"/>
      <c r="B483" s="1889"/>
      <c r="C483" s="1767"/>
      <c r="D483" s="1767"/>
    </row>
    <row r="484" spans="1:4" x14ac:dyDescent="0.2">
      <c r="A484" s="1767"/>
      <c r="B484" s="1889"/>
      <c r="C484" s="1767"/>
      <c r="D484" s="1767"/>
    </row>
    <row r="485" spans="1:4" x14ac:dyDescent="0.2">
      <c r="A485" s="1767"/>
      <c r="B485" s="1889"/>
      <c r="C485" s="1767"/>
      <c r="D485" s="1767"/>
    </row>
    <row r="486" spans="1:4" x14ac:dyDescent="0.2">
      <c r="A486" s="1767"/>
      <c r="B486" s="1889"/>
      <c r="C486" s="1767"/>
      <c r="D486" s="1767"/>
    </row>
    <row r="487" spans="1:4" x14ac:dyDescent="0.2">
      <c r="A487" s="1767"/>
      <c r="B487" s="1889"/>
      <c r="C487" s="1767"/>
      <c r="D487" s="1767"/>
    </row>
    <row r="488" spans="1:4" x14ac:dyDescent="0.2">
      <c r="A488" s="1767"/>
      <c r="B488" s="1889"/>
      <c r="C488" s="1767"/>
      <c r="D488" s="1767"/>
    </row>
    <row r="489" spans="1:4" x14ac:dyDescent="0.2">
      <c r="A489" s="1767"/>
      <c r="B489" s="1889"/>
      <c r="C489" s="1767"/>
      <c r="D489" s="1767"/>
    </row>
    <row r="490" spans="1:4" x14ac:dyDescent="0.2">
      <c r="A490" s="1767"/>
      <c r="B490" s="1889"/>
      <c r="C490" s="1767"/>
      <c r="D490" s="1767"/>
    </row>
    <row r="491" spans="1:4" x14ac:dyDescent="0.2">
      <c r="A491" s="1767"/>
      <c r="B491" s="1889"/>
      <c r="C491" s="1767"/>
      <c r="D491" s="1767"/>
    </row>
    <row r="492" spans="1:4" x14ac:dyDescent="0.2">
      <c r="A492" s="1767"/>
      <c r="B492" s="1889"/>
      <c r="C492" s="1767"/>
      <c r="D492" s="1767"/>
    </row>
    <row r="493" spans="1:4" x14ac:dyDescent="0.2">
      <c r="A493" s="1767"/>
      <c r="B493" s="1889"/>
      <c r="C493" s="1767"/>
      <c r="D493" s="1767"/>
    </row>
    <row r="494" spans="1:4" x14ac:dyDescent="0.2">
      <c r="A494" s="1767"/>
      <c r="B494" s="1889"/>
      <c r="C494" s="1767"/>
      <c r="D494" s="1767"/>
    </row>
    <row r="495" spans="1:4" x14ac:dyDescent="0.2">
      <c r="A495" s="1767"/>
      <c r="B495" s="1889"/>
      <c r="C495" s="1767"/>
      <c r="D495" s="1767"/>
    </row>
    <row r="496" spans="1:4" x14ac:dyDescent="0.2">
      <c r="A496" s="1767"/>
      <c r="B496" s="1889"/>
      <c r="C496" s="1767"/>
      <c r="D496" s="1767"/>
    </row>
    <row r="497" spans="1:4" x14ac:dyDescent="0.2">
      <c r="A497" s="1767"/>
      <c r="B497" s="1889"/>
      <c r="C497" s="1767"/>
      <c r="D497" s="1767"/>
    </row>
    <row r="498" spans="1:4" x14ac:dyDescent="0.2">
      <c r="A498" s="1767"/>
      <c r="B498" s="1889"/>
      <c r="C498" s="1767"/>
      <c r="D498" s="1767"/>
    </row>
    <row r="499" spans="1:4" x14ac:dyDescent="0.2">
      <c r="A499" s="1767"/>
      <c r="B499" s="1889"/>
      <c r="C499" s="1767"/>
      <c r="D499" s="1767"/>
    </row>
    <row r="500" spans="1:4" x14ac:dyDescent="0.2">
      <c r="A500" s="1767"/>
      <c r="B500" s="1889"/>
      <c r="C500" s="1767"/>
      <c r="D500" s="1767"/>
    </row>
    <row r="501" spans="1:4" x14ac:dyDescent="0.2">
      <c r="A501" s="1767"/>
      <c r="B501" s="1889"/>
      <c r="C501" s="1767"/>
      <c r="D501" s="1767"/>
    </row>
    <row r="502" spans="1:4" x14ac:dyDescent="0.2">
      <c r="A502" s="1767"/>
      <c r="B502" s="1889"/>
      <c r="C502" s="1767"/>
      <c r="D502" s="1767"/>
    </row>
    <row r="503" spans="1:4" x14ac:dyDescent="0.2">
      <c r="A503" s="1767"/>
      <c r="B503" s="1889"/>
      <c r="C503" s="1767"/>
      <c r="D503" s="1767"/>
    </row>
    <row r="504" spans="1:4" x14ac:dyDescent="0.2">
      <c r="A504" s="1767"/>
      <c r="B504" s="1889"/>
      <c r="C504" s="1767"/>
      <c r="D504" s="1767"/>
    </row>
    <row r="505" spans="1:4" x14ac:dyDescent="0.2">
      <c r="A505" s="1767"/>
      <c r="B505" s="1889"/>
      <c r="C505" s="1767"/>
      <c r="D505" s="1767"/>
    </row>
    <row r="506" spans="1:4" x14ac:dyDescent="0.2">
      <c r="A506" s="1767"/>
      <c r="B506" s="1889"/>
      <c r="C506" s="1767"/>
      <c r="D506" s="1767"/>
    </row>
    <row r="507" spans="1:4" x14ac:dyDescent="0.2">
      <c r="A507" s="1767"/>
      <c r="B507" s="1889"/>
      <c r="C507" s="1767"/>
      <c r="D507" s="1767"/>
    </row>
    <row r="508" spans="1:4" x14ac:dyDescent="0.2">
      <c r="A508" s="1767"/>
      <c r="B508" s="1889"/>
      <c r="C508" s="1767"/>
      <c r="D508" s="1767"/>
    </row>
    <row r="509" spans="1:4" x14ac:dyDescent="0.2">
      <c r="A509" s="1767"/>
      <c r="B509" s="1889"/>
      <c r="C509" s="1767"/>
      <c r="D509" s="1767"/>
    </row>
    <row r="510" spans="1:4" x14ac:dyDescent="0.2">
      <c r="A510" s="1767"/>
      <c r="B510" s="1889"/>
      <c r="C510" s="1767"/>
      <c r="D510" s="1767"/>
    </row>
    <row r="511" spans="1:4" x14ac:dyDescent="0.2">
      <c r="A511" s="1767"/>
      <c r="B511" s="1889"/>
      <c r="C511" s="1767"/>
      <c r="D511" s="1767"/>
    </row>
    <row r="512" spans="1:4" x14ac:dyDescent="0.2">
      <c r="A512" s="1767"/>
      <c r="B512" s="1889"/>
      <c r="C512" s="1767"/>
      <c r="D512" s="1767"/>
    </row>
    <row r="513" spans="1:4" x14ac:dyDescent="0.2">
      <c r="A513" s="1767"/>
      <c r="B513" s="1889"/>
      <c r="C513" s="1767"/>
      <c r="D513" s="1767"/>
    </row>
    <row r="514" spans="1:4" x14ac:dyDescent="0.2">
      <c r="A514" s="1767"/>
      <c r="B514" s="1889"/>
      <c r="C514" s="1767"/>
      <c r="D514" s="1767"/>
    </row>
    <row r="515" spans="1:4" x14ac:dyDescent="0.2">
      <c r="A515" s="1767"/>
      <c r="B515" s="1889"/>
      <c r="C515" s="1767"/>
      <c r="D515" s="1767"/>
    </row>
    <row r="516" spans="1:4" x14ac:dyDescent="0.2">
      <c r="A516" s="1767"/>
      <c r="B516" s="1889"/>
      <c r="C516" s="1767"/>
      <c r="D516" s="1767"/>
    </row>
    <row r="517" spans="1:4" x14ac:dyDescent="0.2">
      <c r="A517" s="1767"/>
      <c r="B517" s="1889"/>
      <c r="C517" s="1767"/>
      <c r="D517" s="1767"/>
    </row>
    <row r="518" spans="1:4" x14ac:dyDescent="0.2">
      <c r="A518" s="1767"/>
      <c r="B518" s="1889"/>
      <c r="C518" s="1767"/>
      <c r="D518" s="1767"/>
    </row>
    <row r="519" spans="1:4" x14ac:dyDescent="0.2">
      <c r="A519" s="1767"/>
      <c r="B519" s="1889"/>
      <c r="C519" s="1767"/>
      <c r="D519" s="1767"/>
    </row>
    <row r="520" spans="1:4" x14ac:dyDescent="0.2">
      <c r="A520" s="1767"/>
      <c r="B520" s="1889"/>
      <c r="C520" s="1767"/>
      <c r="D520" s="1767"/>
    </row>
    <row r="521" spans="1:4" x14ac:dyDescent="0.2">
      <c r="A521" s="1767"/>
      <c r="B521" s="1889"/>
      <c r="C521" s="1767"/>
      <c r="D521" s="1767"/>
    </row>
    <row r="522" spans="1:4" x14ac:dyDescent="0.2">
      <c r="A522" s="1767"/>
      <c r="B522" s="1889"/>
      <c r="C522" s="1767"/>
      <c r="D522" s="1767"/>
    </row>
    <row r="523" spans="1:4" x14ac:dyDescent="0.2">
      <c r="A523" s="1767"/>
      <c r="B523" s="1889"/>
      <c r="C523" s="1767"/>
      <c r="D523" s="1767"/>
    </row>
    <row r="524" spans="1:4" x14ac:dyDescent="0.2">
      <c r="A524" s="1767"/>
      <c r="B524" s="1889"/>
      <c r="C524" s="1767"/>
      <c r="D524" s="1767"/>
    </row>
    <row r="525" spans="1:4" x14ac:dyDescent="0.2">
      <c r="A525" s="1767"/>
      <c r="B525" s="1889"/>
      <c r="C525" s="1767"/>
      <c r="D525" s="1767"/>
    </row>
    <row r="526" spans="1:4" x14ac:dyDescent="0.2">
      <c r="A526" s="1767"/>
      <c r="B526" s="1889"/>
      <c r="C526" s="1767"/>
      <c r="D526" s="1767"/>
    </row>
    <row r="527" spans="1:4" x14ac:dyDescent="0.2">
      <c r="A527" s="1767"/>
      <c r="B527" s="1889"/>
      <c r="C527" s="1767"/>
      <c r="D527" s="1767"/>
    </row>
    <row r="528" spans="1:4" x14ac:dyDescent="0.2">
      <c r="A528" s="1767"/>
      <c r="B528" s="1889"/>
      <c r="C528" s="1767"/>
      <c r="D528" s="1767"/>
    </row>
    <row r="529" spans="1:4" x14ac:dyDescent="0.2">
      <c r="A529" s="1767"/>
      <c r="B529" s="1889"/>
      <c r="C529" s="1767"/>
      <c r="D529" s="1767"/>
    </row>
    <row r="530" spans="1:4" x14ac:dyDescent="0.2">
      <c r="A530" s="1767"/>
      <c r="B530" s="1889"/>
      <c r="C530" s="1767"/>
      <c r="D530" s="1767"/>
    </row>
    <row r="531" spans="1:4" x14ac:dyDescent="0.2">
      <c r="A531" s="1767"/>
      <c r="B531" s="1889"/>
      <c r="C531" s="1767"/>
      <c r="D531" s="1767"/>
    </row>
    <row r="532" spans="1:4" x14ac:dyDescent="0.2">
      <c r="A532" s="1767"/>
      <c r="B532" s="1889"/>
      <c r="C532" s="1767"/>
      <c r="D532" s="1767"/>
    </row>
    <row r="533" spans="1:4" x14ac:dyDescent="0.2">
      <c r="A533" s="1767"/>
      <c r="B533" s="1889"/>
      <c r="C533" s="1767"/>
      <c r="D533" s="1767"/>
    </row>
    <row r="534" spans="1:4" x14ac:dyDescent="0.2">
      <c r="A534" s="1767"/>
      <c r="B534" s="1889"/>
      <c r="C534" s="1767"/>
      <c r="D534" s="1767"/>
    </row>
    <row r="535" spans="1:4" x14ac:dyDescent="0.2">
      <c r="A535" s="1767"/>
      <c r="B535" s="1889"/>
      <c r="C535" s="1767"/>
      <c r="D535" s="1767"/>
    </row>
    <row r="536" spans="1:4" x14ac:dyDescent="0.2">
      <c r="A536" s="1767"/>
      <c r="B536" s="1889"/>
      <c r="C536" s="1767"/>
      <c r="D536" s="1767"/>
    </row>
    <row r="537" spans="1:4" x14ac:dyDescent="0.2">
      <c r="A537" s="1767"/>
      <c r="B537" s="1889"/>
      <c r="C537" s="1767"/>
      <c r="D537" s="1767"/>
    </row>
    <row r="538" spans="1:4" x14ac:dyDescent="0.2">
      <c r="A538" s="1767"/>
      <c r="B538" s="1889"/>
      <c r="C538" s="1767"/>
      <c r="D538" s="1767"/>
    </row>
    <row r="539" spans="1:4" x14ac:dyDescent="0.2">
      <c r="A539" s="1767"/>
      <c r="B539" s="1889"/>
      <c r="C539" s="1767"/>
      <c r="D539" s="1767"/>
    </row>
    <row r="540" spans="1:4" x14ac:dyDescent="0.2">
      <c r="A540" s="1767"/>
      <c r="B540" s="1889"/>
      <c r="C540" s="1767"/>
      <c r="D540" s="1767"/>
    </row>
    <row r="541" spans="1:4" x14ac:dyDescent="0.2">
      <c r="A541" s="1767"/>
      <c r="B541" s="1889"/>
      <c r="C541" s="1767"/>
      <c r="D541" s="1767"/>
    </row>
    <row r="542" spans="1:4" x14ac:dyDescent="0.2">
      <c r="A542" s="1767"/>
      <c r="B542" s="1889"/>
      <c r="C542" s="1767"/>
      <c r="D542" s="1767"/>
    </row>
    <row r="543" spans="1:4" x14ac:dyDescent="0.2">
      <c r="A543" s="1767"/>
      <c r="B543" s="1889"/>
      <c r="C543" s="1767"/>
      <c r="D543" s="1767"/>
    </row>
    <row r="544" spans="1:4" x14ac:dyDescent="0.2">
      <c r="A544" s="1767"/>
      <c r="B544" s="1889"/>
      <c r="C544" s="1767"/>
      <c r="D544" s="1767"/>
    </row>
    <row r="545" spans="1:4" x14ac:dyDescent="0.2">
      <c r="A545" s="1767"/>
      <c r="B545" s="1889"/>
      <c r="C545" s="1767"/>
      <c r="D545" s="1767"/>
    </row>
    <row r="546" spans="1:4" x14ac:dyDescent="0.2">
      <c r="A546" s="1767"/>
      <c r="B546" s="1889"/>
      <c r="C546" s="1767"/>
      <c r="D546" s="1767"/>
    </row>
    <row r="547" spans="1:4" x14ac:dyDescent="0.2">
      <c r="A547" s="1767"/>
      <c r="B547" s="1889"/>
      <c r="C547" s="1767"/>
      <c r="D547" s="1767"/>
    </row>
    <row r="548" spans="1:4" x14ac:dyDescent="0.2">
      <c r="A548" s="1767"/>
      <c r="B548" s="1889"/>
      <c r="C548" s="1767"/>
      <c r="D548" s="1767"/>
    </row>
    <row r="549" spans="1:4" x14ac:dyDescent="0.2">
      <c r="A549" s="1767"/>
      <c r="B549" s="1889"/>
      <c r="C549" s="1767"/>
      <c r="D549" s="1767"/>
    </row>
    <row r="550" spans="1:4" x14ac:dyDescent="0.2">
      <c r="A550" s="1767"/>
      <c r="B550" s="1889"/>
      <c r="C550" s="1767"/>
      <c r="D550" s="1767"/>
    </row>
    <row r="551" spans="1:4" x14ac:dyDescent="0.2">
      <c r="A551" s="1767"/>
      <c r="B551" s="1889"/>
      <c r="C551" s="1767"/>
      <c r="D551" s="1767"/>
    </row>
    <row r="552" spans="1:4" x14ac:dyDescent="0.2">
      <c r="A552" s="1767"/>
      <c r="B552" s="1889"/>
      <c r="C552" s="1767"/>
      <c r="D552" s="1767"/>
    </row>
    <row r="553" spans="1:4" x14ac:dyDescent="0.2">
      <c r="A553" s="1767"/>
      <c r="B553" s="1889"/>
      <c r="C553" s="1767"/>
      <c r="D553" s="1767"/>
    </row>
    <row r="554" spans="1:4" x14ac:dyDescent="0.2">
      <c r="A554" s="1767"/>
      <c r="B554" s="1889"/>
      <c r="C554" s="1767"/>
      <c r="D554" s="1767"/>
    </row>
    <row r="555" spans="1:4" x14ac:dyDescent="0.2">
      <c r="A555" s="1767"/>
      <c r="B555" s="1889"/>
      <c r="C555" s="1767"/>
      <c r="D555" s="1767"/>
    </row>
    <row r="556" spans="1:4" x14ac:dyDescent="0.2">
      <c r="A556" s="1767"/>
      <c r="B556" s="1889"/>
      <c r="C556" s="1767"/>
      <c r="D556" s="1767"/>
    </row>
    <row r="557" spans="1:4" x14ac:dyDescent="0.2">
      <c r="A557" s="1767"/>
      <c r="B557" s="1889"/>
      <c r="C557" s="1767"/>
      <c r="D557" s="1767"/>
    </row>
    <row r="558" spans="1:4" x14ac:dyDescent="0.2">
      <c r="A558" s="1767"/>
      <c r="B558" s="1889"/>
      <c r="C558" s="1767"/>
      <c r="D558" s="1767"/>
    </row>
    <row r="559" spans="1:4" x14ac:dyDescent="0.2">
      <c r="A559" s="1767"/>
      <c r="B559" s="1889"/>
      <c r="C559" s="1767"/>
      <c r="D559" s="1767"/>
    </row>
    <row r="560" spans="1:4" x14ac:dyDescent="0.2">
      <c r="A560" s="1767"/>
      <c r="B560" s="1889"/>
      <c r="C560" s="1767"/>
      <c r="D560" s="1767"/>
    </row>
    <row r="561" spans="1:4" x14ac:dyDescent="0.2">
      <c r="A561" s="1767"/>
      <c r="B561" s="1889"/>
      <c r="C561" s="1767"/>
      <c r="D561" s="1767"/>
    </row>
    <row r="562" spans="1:4" x14ac:dyDescent="0.2">
      <c r="A562" s="1767"/>
      <c r="B562" s="1889"/>
      <c r="C562" s="1767"/>
      <c r="D562" s="1767"/>
    </row>
    <row r="563" spans="1:4" x14ac:dyDescent="0.2">
      <c r="A563" s="1767"/>
      <c r="B563" s="1889"/>
      <c r="C563" s="1767"/>
      <c r="D563" s="1767"/>
    </row>
    <row r="564" spans="1:4" x14ac:dyDescent="0.2">
      <c r="A564" s="1767"/>
      <c r="B564" s="1889"/>
      <c r="C564" s="1767"/>
      <c r="D564" s="1767"/>
    </row>
    <row r="565" spans="1:4" x14ac:dyDescent="0.2">
      <c r="A565" s="1767"/>
      <c r="B565" s="1889"/>
      <c r="C565" s="1767"/>
      <c r="D565" s="1767"/>
    </row>
    <row r="566" spans="1:4" x14ac:dyDescent="0.2">
      <c r="A566" s="1767"/>
      <c r="B566" s="1889"/>
      <c r="C566" s="1767"/>
      <c r="D566" s="1767"/>
    </row>
    <row r="567" spans="1:4" x14ac:dyDescent="0.2">
      <c r="A567" s="1767"/>
      <c r="B567" s="1889"/>
      <c r="C567" s="1767"/>
      <c r="D567" s="1767"/>
    </row>
    <row r="568" spans="1:4" x14ac:dyDescent="0.2">
      <c r="A568" s="1767"/>
      <c r="B568" s="1889"/>
      <c r="C568" s="1767"/>
      <c r="D568" s="1767"/>
    </row>
    <row r="569" spans="1:4" x14ac:dyDescent="0.2">
      <c r="A569" s="1767"/>
      <c r="B569" s="1889"/>
      <c r="C569" s="1767"/>
      <c r="D569" s="1767"/>
    </row>
    <row r="570" spans="1:4" x14ac:dyDescent="0.2">
      <c r="A570" s="1767"/>
      <c r="B570" s="1889"/>
      <c r="C570" s="1767"/>
      <c r="D570" s="1767"/>
    </row>
    <row r="571" spans="1:4" x14ac:dyDescent="0.2">
      <c r="A571" s="1767"/>
      <c r="B571" s="1889"/>
      <c r="C571" s="1767"/>
      <c r="D571" s="1767"/>
    </row>
    <row r="572" spans="1:4" x14ac:dyDescent="0.2">
      <c r="A572" s="1767"/>
      <c r="B572" s="1889"/>
      <c r="C572" s="1767"/>
      <c r="D572" s="1767"/>
    </row>
    <row r="573" spans="1:4" x14ac:dyDescent="0.2">
      <c r="A573" s="1767"/>
      <c r="B573" s="1889"/>
      <c r="C573" s="1767"/>
      <c r="D573" s="1767"/>
    </row>
    <row r="574" spans="1:4" x14ac:dyDescent="0.2">
      <c r="A574" s="1767"/>
      <c r="B574" s="1889"/>
      <c r="C574" s="1767"/>
      <c r="D574" s="1767"/>
    </row>
    <row r="575" spans="1:4" x14ac:dyDescent="0.2">
      <c r="A575" s="1767"/>
      <c r="B575" s="1889"/>
      <c r="C575" s="1767"/>
      <c r="D575" s="1767"/>
    </row>
    <row r="576" spans="1:4" x14ac:dyDescent="0.2">
      <c r="A576" s="1767"/>
      <c r="B576" s="1889"/>
      <c r="C576" s="1767"/>
      <c r="D576" s="1767"/>
    </row>
    <row r="577" spans="1:4" x14ac:dyDescent="0.2">
      <c r="A577" s="1767"/>
      <c r="B577" s="1889"/>
      <c r="C577" s="1767"/>
      <c r="D577" s="1767"/>
    </row>
    <row r="578" spans="1:4" x14ac:dyDescent="0.2">
      <c r="A578" s="1767"/>
      <c r="B578" s="1889"/>
      <c r="C578" s="1767"/>
      <c r="D578" s="1767"/>
    </row>
    <row r="579" spans="1:4" x14ac:dyDescent="0.2">
      <c r="A579" s="1767"/>
      <c r="B579" s="1889"/>
      <c r="C579" s="1767"/>
      <c r="D579" s="1767"/>
    </row>
    <row r="580" spans="1:4" x14ac:dyDescent="0.2">
      <c r="A580" s="1767"/>
      <c r="B580" s="1889"/>
      <c r="C580" s="1767"/>
      <c r="D580" s="1767"/>
    </row>
    <row r="581" spans="1:4" x14ac:dyDescent="0.2">
      <c r="A581" s="1767"/>
      <c r="B581" s="1889"/>
      <c r="C581" s="1767"/>
      <c r="D581" s="1767"/>
    </row>
    <row r="582" spans="1:4" x14ac:dyDescent="0.2">
      <c r="A582" s="1767"/>
      <c r="B582" s="1889"/>
      <c r="C582" s="1767"/>
      <c r="D582" s="1767"/>
    </row>
    <row r="583" spans="1:4" x14ac:dyDescent="0.2">
      <c r="A583" s="1767"/>
      <c r="B583" s="1889"/>
      <c r="C583" s="1767"/>
      <c r="D583" s="1767"/>
    </row>
    <row r="584" spans="1:4" x14ac:dyDescent="0.2">
      <c r="A584" s="1767"/>
      <c r="B584" s="1889"/>
      <c r="C584" s="1767"/>
      <c r="D584" s="1767"/>
    </row>
    <row r="585" spans="1:4" x14ac:dyDescent="0.2">
      <c r="A585" s="1767"/>
      <c r="B585" s="1889"/>
      <c r="C585" s="1767"/>
      <c r="D585" s="1767"/>
    </row>
    <row r="586" spans="1:4" x14ac:dyDescent="0.2">
      <c r="A586" s="1767"/>
      <c r="B586" s="1889"/>
      <c r="C586" s="1767"/>
      <c r="D586" s="1767"/>
    </row>
    <row r="587" spans="1:4" x14ac:dyDescent="0.2">
      <c r="A587" s="1767"/>
      <c r="B587" s="1889"/>
      <c r="C587" s="1767"/>
      <c r="D587" s="1767"/>
    </row>
    <row r="588" spans="1:4" x14ac:dyDescent="0.2">
      <c r="A588" s="1767"/>
      <c r="B588" s="1889"/>
      <c r="C588" s="1767"/>
      <c r="D588" s="1767"/>
    </row>
    <row r="589" spans="1:4" x14ac:dyDescent="0.2">
      <c r="A589" s="1767"/>
      <c r="B589" s="1889"/>
      <c r="C589" s="1767"/>
      <c r="D589" s="1767"/>
    </row>
    <row r="590" spans="1:4" x14ac:dyDescent="0.2">
      <c r="A590" s="1767"/>
      <c r="B590" s="1889"/>
      <c r="C590" s="1767"/>
      <c r="D590" s="1767"/>
    </row>
    <row r="591" spans="1:4" x14ac:dyDescent="0.2">
      <c r="A591" s="1767"/>
      <c r="B591" s="1889"/>
      <c r="C591" s="1767"/>
      <c r="D591" s="1767"/>
    </row>
    <row r="592" spans="1:4" x14ac:dyDescent="0.2">
      <c r="A592" s="1767"/>
      <c r="B592" s="1889"/>
      <c r="C592" s="1767"/>
      <c r="D592" s="1767"/>
    </row>
    <row r="593" spans="1:4" x14ac:dyDescent="0.2">
      <c r="A593" s="1767"/>
      <c r="B593" s="1889"/>
      <c r="C593" s="1767"/>
      <c r="D593" s="1767"/>
    </row>
    <row r="594" spans="1:4" x14ac:dyDescent="0.2">
      <c r="A594" s="1767"/>
      <c r="B594" s="1889"/>
      <c r="C594" s="1767"/>
      <c r="D594" s="1767"/>
    </row>
    <row r="595" spans="1:4" x14ac:dyDescent="0.2">
      <c r="A595" s="1767"/>
      <c r="B595" s="1889"/>
      <c r="C595" s="1767"/>
      <c r="D595" s="1767"/>
    </row>
    <row r="596" spans="1:4" x14ac:dyDescent="0.2">
      <c r="A596" s="1767"/>
      <c r="B596" s="1889"/>
      <c r="C596" s="1767"/>
      <c r="D596" s="1767"/>
    </row>
    <row r="597" spans="1:4" x14ac:dyDescent="0.2">
      <c r="A597" s="1767"/>
      <c r="B597" s="1889"/>
      <c r="C597" s="1767"/>
      <c r="D597" s="1767"/>
    </row>
    <row r="598" spans="1:4" x14ac:dyDescent="0.2">
      <c r="A598" s="1767"/>
      <c r="B598" s="1889"/>
      <c r="C598" s="1767"/>
      <c r="D598" s="1767"/>
    </row>
    <row r="599" spans="1:4" x14ac:dyDescent="0.2">
      <c r="A599" s="1767"/>
      <c r="B599" s="1889"/>
      <c r="C599" s="1767"/>
      <c r="D599" s="1767"/>
    </row>
    <row r="600" spans="1:4" x14ac:dyDescent="0.2">
      <c r="A600" s="1767"/>
      <c r="B600" s="1889"/>
      <c r="C600" s="1767"/>
      <c r="D600" s="1767"/>
    </row>
    <row r="601" spans="1:4" x14ac:dyDescent="0.2">
      <c r="A601" s="1767"/>
      <c r="B601" s="1889"/>
      <c r="C601" s="1767"/>
      <c r="D601" s="1767"/>
    </row>
    <row r="602" spans="1:4" x14ac:dyDescent="0.2">
      <c r="A602" s="1767"/>
      <c r="B602" s="1889"/>
      <c r="C602" s="1767"/>
      <c r="D602" s="1767"/>
    </row>
    <row r="603" spans="1:4" x14ac:dyDescent="0.2">
      <c r="A603" s="1767"/>
      <c r="B603" s="1889"/>
      <c r="C603" s="1767"/>
      <c r="D603" s="1767"/>
    </row>
    <row r="604" spans="1:4" x14ac:dyDescent="0.2">
      <c r="A604" s="1767"/>
      <c r="B604" s="1889"/>
      <c r="C604" s="1767"/>
      <c r="D604" s="1767"/>
    </row>
    <row r="605" spans="1:4" x14ac:dyDescent="0.2">
      <c r="A605" s="1767"/>
      <c r="B605" s="1889"/>
      <c r="C605" s="1767"/>
      <c r="D605" s="1767"/>
    </row>
    <row r="606" spans="1:4" x14ac:dyDescent="0.2">
      <c r="A606" s="1767"/>
      <c r="B606" s="1889"/>
      <c r="C606" s="1767"/>
      <c r="D606" s="1767"/>
    </row>
    <row r="607" spans="1:4" x14ac:dyDescent="0.2">
      <c r="A607" s="1767"/>
      <c r="B607" s="1889"/>
      <c r="C607" s="1767"/>
      <c r="D607" s="1767"/>
    </row>
    <row r="608" spans="1:4" x14ac:dyDescent="0.2">
      <c r="A608" s="1767"/>
      <c r="B608" s="1889"/>
      <c r="C608" s="1767"/>
      <c r="D608" s="1767"/>
    </row>
    <row r="609" spans="1:4" x14ac:dyDescent="0.2">
      <c r="A609" s="1767"/>
      <c r="B609" s="1889"/>
      <c r="C609" s="1767"/>
      <c r="D609" s="1767"/>
    </row>
    <row r="610" spans="1:4" x14ac:dyDescent="0.2">
      <c r="A610" s="1767"/>
      <c r="B610" s="1889"/>
      <c r="C610" s="1767"/>
      <c r="D610" s="1767"/>
    </row>
    <row r="611" spans="1:4" x14ac:dyDescent="0.2">
      <c r="A611" s="1767"/>
      <c r="B611" s="1889"/>
      <c r="C611" s="1767"/>
      <c r="D611" s="1767"/>
    </row>
    <row r="612" spans="1:4" x14ac:dyDescent="0.2">
      <c r="A612" s="1767"/>
      <c r="B612" s="1889"/>
      <c r="C612" s="1767"/>
      <c r="D612" s="1767"/>
    </row>
    <row r="613" spans="1:4" x14ac:dyDescent="0.2">
      <c r="A613" s="1767"/>
      <c r="B613" s="1889"/>
      <c r="C613" s="1767"/>
      <c r="D613" s="1767"/>
    </row>
    <row r="614" spans="1:4" x14ac:dyDescent="0.2">
      <c r="A614" s="1767"/>
      <c r="B614" s="1889"/>
      <c r="C614" s="1767"/>
      <c r="D614" s="1767"/>
    </row>
    <row r="615" spans="1:4" x14ac:dyDescent="0.2">
      <c r="A615" s="1767"/>
      <c r="B615" s="1889"/>
      <c r="C615" s="1767"/>
      <c r="D615" s="1767"/>
    </row>
    <row r="616" spans="1:4" x14ac:dyDescent="0.2">
      <c r="A616" s="1767"/>
      <c r="B616" s="1889"/>
      <c r="C616" s="1767"/>
      <c r="D616" s="1767"/>
    </row>
    <row r="617" spans="1:4" x14ac:dyDescent="0.2">
      <c r="A617" s="1767"/>
      <c r="B617" s="1889"/>
      <c r="C617" s="1767"/>
      <c r="D617" s="1767"/>
    </row>
    <row r="618" spans="1:4" x14ac:dyDescent="0.2">
      <c r="A618" s="1767"/>
      <c r="B618" s="1889"/>
      <c r="C618" s="1767"/>
      <c r="D618" s="1767"/>
    </row>
    <row r="619" spans="1:4" x14ac:dyDescent="0.2">
      <c r="A619" s="1767"/>
      <c r="B619" s="1889"/>
      <c r="C619" s="1767"/>
      <c r="D619" s="1767"/>
    </row>
    <row r="620" spans="1:4" x14ac:dyDescent="0.2">
      <c r="A620" s="1767"/>
      <c r="B620" s="1889"/>
      <c r="C620" s="1767"/>
      <c r="D620" s="1767"/>
    </row>
    <row r="621" spans="1:4" x14ac:dyDescent="0.2">
      <c r="A621" s="1767"/>
      <c r="B621" s="1889"/>
      <c r="C621" s="1767"/>
      <c r="D621" s="1767"/>
    </row>
    <row r="622" spans="1:4" x14ac:dyDescent="0.2">
      <c r="A622" s="1767"/>
      <c r="B622" s="1889"/>
      <c r="C622" s="1767"/>
      <c r="D622" s="1767"/>
    </row>
    <row r="623" spans="1:4" x14ac:dyDescent="0.2">
      <c r="A623" s="1767"/>
      <c r="B623" s="1889"/>
      <c r="C623" s="1767"/>
      <c r="D623" s="1767"/>
    </row>
    <row r="624" spans="1:4" x14ac:dyDescent="0.2">
      <c r="A624" s="1767"/>
      <c r="B624" s="1889"/>
      <c r="C624" s="1767"/>
      <c r="D624" s="1767"/>
    </row>
    <row r="625" spans="1:4" x14ac:dyDescent="0.2">
      <c r="A625" s="1767"/>
      <c r="B625" s="1889"/>
      <c r="C625" s="1767"/>
      <c r="D625" s="1767"/>
    </row>
    <row r="626" spans="1:4" x14ac:dyDescent="0.2">
      <c r="A626" s="1767"/>
      <c r="B626" s="1889"/>
      <c r="C626" s="1767"/>
      <c r="D626" s="1767"/>
    </row>
    <row r="627" spans="1:4" x14ac:dyDescent="0.2">
      <c r="A627" s="1767"/>
      <c r="B627" s="1889"/>
      <c r="C627" s="1767"/>
      <c r="D627" s="1767"/>
    </row>
    <row r="628" spans="1:4" x14ac:dyDescent="0.2">
      <c r="A628" s="1767"/>
      <c r="B628" s="1889"/>
      <c r="C628" s="1767"/>
      <c r="D628" s="1767"/>
    </row>
    <row r="629" spans="1:4" x14ac:dyDescent="0.2">
      <c r="A629" s="1767"/>
      <c r="B629" s="1889"/>
      <c r="C629" s="1767"/>
      <c r="D629" s="1767"/>
    </row>
    <row r="630" spans="1:4" x14ac:dyDescent="0.2">
      <c r="A630" s="1767"/>
      <c r="B630" s="1889"/>
      <c r="C630" s="1767"/>
      <c r="D630" s="1767"/>
    </row>
    <row r="631" spans="1:4" x14ac:dyDescent="0.2">
      <c r="A631" s="1767"/>
      <c r="B631" s="1889"/>
      <c r="C631" s="1767"/>
      <c r="D631" s="1767"/>
    </row>
    <row r="632" spans="1:4" x14ac:dyDescent="0.2">
      <c r="A632" s="1767"/>
      <c r="B632" s="1889"/>
      <c r="C632" s="1767"/>
      <c r="D632" s="1767"/>
    </row>
    <row r="633" spans="1:4" x14ac:dyDescent="0.2">
      <c r="A633" s="1767"/>
      <c r="B633" s="1889"/>
      <c r="C633" s="1767"/>
      <c r="D633" s="1767"/>
    </row>
    <row r="634" spans="1:4" x14ac:dyDescent="0.2">
      <c r="A634" s="1767"/>
      <c r="B634" s="1889"/>
      <c r="C634" s="1767"/>
      <c r="D634" s="1767"/>
    </row>
    <row r="635" spans="1:4" x14ac:dyDescent="0.2">
      <c r="A635" s="1767"/>
      <c r="B635" s="1889"/>
      <c r="C635" s="1767"/>
      <c r="D635" s="1767"/>
    </row>
    <row r="636" spans="1:4" x14ac:dyDescent="0.2">
      <c r="A636" s="1767"/>
      <c r="B636" s="1889"/>
      <c r="C636" s="1767"/>
      <c r="D636" s="1767"/>
    </row>
    <row r="637" spans="1:4" x14ac:dyDescent="0.2">
      <c r="A637" s="1767"/>
      <c r="B637" s="1889"/>
      <c r="C637" s="1767"/>
      <c r="D637" s="1767"/>
    </row>
    <row r="638" spans="1:4" x14ac:dyDescent="0.2">
      <c r="A638" s="1767"/>
      <c r="B638" s="1889"/>
      <c r="C638" s="1767"/>
      <c r="D638" s="1767"/>
    </row>
    <row r="639" spans="1:4" x14ac:dyDescent="0.2">
      <c r="A639" s="1767"/>
      <c r="B639" s="1889"/>
      <c r="C639" s="1767"/>
      <c r="D639" s="1767"/>
    </row>
    <row r="640" spans="1:4" x14ac:dyDescent="0.2">
      <c r="A640" s="1767"/>
      <c r="B640" s="1889"/>
      <c r="C640" s="1767"/>
      <c r="D640" s="1767"/>
    </row>
    <row r="641" spans="1:4" x14ac:dyDescent="0.2">
      <c r="A641" s="1767"/>
      <c r="B641" s="1889"/>
      <c r="C641" s="1767"/>
      <c r="D641" s="1767"/>
    </row>
    <row r="642" spans="1:4" x14ac:dyDescent="0.2">
      <c r="A642" s="1767"/>
      <c r="B642" s="1889"/>
      <c r="C642" s="1767"/>
      <c r="D642" s="1767"/>
    </row>
    <row r="643" spans="1:4" x14ac:dyDescent="0.2">
      <c r="A643" s="1767"/>
      <c r="B643" s="1889"/>
      <c r="C643" s="1767"/>
      <c r="D643" s="1767"/>
    </row>
    <row r="644" spans="1:4" x14ac:dyDescent="0.2">
      <c r="A644" s="1767"/>
      <c r="B644" s="1889"/>
      <c r="C644" s="1767"/>
      <c r="D644" s="1767"/>
    </row>
    <row r="645" spans="1:4" x14ac:dyDescent="0.2">
      <c r="A645" s="1767"/>
      <c r="B645" s="1889"/>
      <c r="C645" s="1767"/>
      <c r="D645" s="1767"/>
    </row>
    <row r="646" spans="1:4" x14ac:dyDescent="0.2">
      <c r="A646" s="1767"/>
      <c r="B646" s="1889"/>
      <c r="C646" s="1767"/>
      <c r="D646" s="1767"/>
    </row>
    <row r="647" spans="1:4" x14ac:dyDescent="0.2">
      <c r="A647" s="1767"/>
      <c r="B647" s="1889"/>
      <c r="C647" s="1767"/>
      <c r="D647" s="1767"/>
    </row>
    <row r="648" spans="1:4" x14ac:dyDescent="0.2">
      <c r="A648" s="1767"/>
      <c r="B648" s="1889"/>
      <c r="C648" s="1767"/>
      <c r="D648" s="1767"/>
    </row>
    <row r="649" spans="1:4" x14ac:dyDescent="0.2">
      <c r="A649" s="1767"/>
      <c r="B649" s="1889"/>
      <c r="C649" s="1767"/>
      <c r="D649" s="1767"/>
    </row>
    <row r="650" spans="1:4" x14ac:dyDescent="0.2">
      <c r="A650" s="1767"/>
      <c r="B650" s="1889"/>
      <c r="C650" s="1767"/>
      <c r="D650" s="1767"/>
    </row>
    <row r="651" spans="1:4" x14ac:dyDescent="0.2">
      <c r="A651" s="1767"/>
      <c r="B651" s="1889"/>
      <c r="C651" s="1767"/>
      <c r="D651" s="1767"/>
    </row>
    <row r="652" spans="1:4" x14ac:dyDescent="0.2">
      <c r="A652" s="1767"/>
      <c r="B652" s="1889"/>
      <c r="C652" s="1767"/>
      <c r="D652" s="1767"/>
    </row>
    <row r="653" spans="1:4" x14ac:dyDescent="0.2">
      <c r="A653" s="1767"/>
      <c r="B653" s="1889"/>
      <c r="C653" s="1767"/>
      <c r="D653" s="1767"/>
    </row>
    <row r="654" spans="1:4" x14ac:dyDescent="0.2">
      <c r="A654" s="1767"/>
      <c r="B654" s="1889"/>
      <c r="C654" s="1767"/>
      <c r="D654" s="1767"/>
    </row>
    <row r="655" spans="1:4" x14ac:dyDescent="0.2">
      <c r="A655" s="1767"/>
      <c r="B655" s="1889"/>
      <c r="C655" s="1767"/>
      <c r="D655" s="1767"/>
    </row>
    <row r="656" spans="1:4" x14ac:dyDescent="0.2">
      <c r="A656" s="1767"/>
      <c r="B656" s="1889"/>
      <c r="C656" s="1767"/>
      <c r="D656" s="1767"/>
    </row>
    <row r="657" spans="1:4" x14ac:dyDescent="0.2">
      <c r="A657" s="1767"/>
      <c r="B657" s="1889"/>
      <c r="C657" s="1767"/>
      <c r="D657" s="1767"/>
    </row>
    <row r="658" spans="1:4" x14ac:dyDescent="0.2">
      <c r="A658" s="1767"/>
      <c r="B658" s="1889"/>
      <c r="C658" s="1767"/>
      <c r="D658" s="1767"/>
    </row>
    <row r="659" spans="1:4" x14ac:dyDescent="0.2">
      <c r="A659" s="1767"/>
      <c r="B659" s="1889"/>
      <c r="C659" s="1767"/>
      <c r="D659" s="1767"/>
    </row>
    <row r="660" spans="1:4" x14ac:dyDescent="0.2">
      <c r="A660" s="1767"/>
      <c r="B660" s="1889"/>
      <c r="C660" s="1767"/>
      <c r="D660" s="1767"/>
    </row>
    <row r="661" spans="1:4" x14ac:dyDescent="0.2">
      <c r="A661" s="1767"/>
      <c r="B661" s="1889"/>
      <c r="C661" s="1767"/>
      <c r="D661" s="1767"/>
    </row>
    <row r="662" spans="1:4" x14ac:dyDescent="0.2">
      <c r="A662" s="1767"/>
      <c r="B662" s="1889"/>
      <c r="C662" s="1767"/>
      <c r="D662" s="1767"/>
    </row>
    <row r="663" spans="1:4" x14ac:dyDescent="0.2">
      <c r="A663" s="1767"/>
      <c r="B663" s="1889"/>
      <c r="C663" s="1767"/>
      <c r="D663" s="1767"/>
    </row>
    <row r="664" spans="1:4" x14ac:dyDescent="0.2">
      <c r="A664" s="1767"/>
      <c r="B664" s="1889"/>
      <c r="C664" s="1767"/>
      <c r="D664" s="1767"/>
    </row>
    <row r="665" spans="1:4" x14ac:dyDescent="0.2">
      <c r="A665" s="1767"/>
      <c r="B665" s="1889"/>
      <c r="C665" s="1767"/>
      <c r="D665" s="1767"/>
    </row>
    <row r="666" spans="1:4" x14ac:dyDescent="0.2">
      <c r="A666" s="1767"/>
      <c r="B666" s="1889"/>
      <c r="C666" s="1767"/>
      <c r="D666" s="1767"/>
    </row>
    <row r="667" spans="1:4" x14ac:dyDescent="0.2">
      <c r="A667" s="1767"/>
      <c r="B667" s="1889"/>
      <c r="C667" s="1767"/>
      <c r="D667" s="1767"/>
    </row>
    <row r="668" spans="1:4" x14ac:dyDescent="0.2">
      <c r="A668" s="1767"/>
      <c r="B668" s="1889"/>
      <c r="C668" s="1767"/>
      <c r="D668" s="1767"/>
    </row>
    <row r="669" spans="1:4" x14ac:dyDescent="0.2">
      <c r="A669" s="1767"/>
      <c r="B669" s="1889"/>
      <c r="C669" s="1767"/>
      <c r="D669" s="1767"/>
    </row>
    <row r="670" spans="1:4" x14ac:dyDescent="0.2">
      <c r="A670" s="1767"/>
      <c r="B670" s="1889"/>
      <c r="C670" s="1767"/>
      <c r="D670" s="1767"/>
    </row>
    <row r="671" spans="1:4" x14ac:dyDescent="0.2">
      <c r="A671" s="1767"/>
      <c r="B671" s="1889"/>
      <c r="C671" s="1767"/>
      <c r="D671" s="1767"/>
    </row>
    <row r="672" spans="1:4" x14ac:dyDescent="0.2">
      <c r="A672" s="1767"/>
      <c r="B672" s="1889"/>
      <c r="C672" s="1767"/>
      <c r="D672" s="1767"/>
    </row>
    <row r="673" spans="1:4" x14ac:dyDescent="0.2">
      <c r="A673" s="1767"/>
      <c r="B673" s="1889"/>
      <c r="C673" s="1767"/>
      <c r="D673" s="1767"/>
    </row>
    <row r="674" spans="1:4" x14ac:dyDescent="0.2">
      <c r="A674" s="1767"/>
      <c r="B674" s="1889"/>
      <c r="C674" s="1767"/>
      <c r="D674" s="1767"/>
    </row>
    <row r="675" spans="1:4" x14ac:dyDescent="0.2">
      <c r="A675" s="1767"/>
      <c r="B675" s="1889"/>
      <c r="C675" s="1767"/>
      <c r="D675" s="1767"/>
    </row>
    <row r="676" spans="1:4" x14ac:dyDescent="0.2">
      <c r="A676" s="1767"/>
      <c r="B676" s="1889"/>
      <c r="C676" s="1767"/>
      <c r="D676" s="1767"/>
    </row>
    <row r="677" spans="1:4" x14ac:dyDescent="0.2">
      <c r="A677" s="1767"/>
      <c r="B677" s="1889"/>
      <c r="C677" s="1767"/>
      <c r="D677" s="1767"/>
    </row>
    <row r="678" spans="1:4" x14ac:dyDescent="0.2">
      <c r="A678" s="1767"/>
      <c r="B678" s="1889"/>
      <c r="C678" s="1767"/>
      <c r="D678" s="1767"/>
    </row>
    <row r="679" spans="1:4" x14ac:dyDescent="0.2">
      <c r="A679" s="1767"/>
      <c r="B679" s="1889"/>
      <c r="C679" s="1767"/>
      <c r="D679" s="1767"/>
    </row>
    <row r="680" spans="1:4" x14ac:dyDescent="0.2">
      <c r="A680" s="1767"/>
      <c r="B680" s="1889"/>
      <c r="C680" s="1767"/>
      <c r="D680" s="1767"/>
    </row>
    <row r="681" spans="1:4" x14ac:dyDescent="0.2">
      <c r="A681" s="1767"/>
      <c r="B681" s="1889"/>
      <c r="C681" s="1767"/>
      <c r="D681" s="1767"/>
    </row>
    <row r="682" spans="1:4" x14ac:dyDescent="0.2">
      <c r="A682" s="1767"/>
      <c r="B682" s="1889"/>
      <c r="C682" s="1767"/>
      <c r="D682" s="1767"/>
    </row>
    <row r="683" spans="1:4" x14ac:dyDescent="0.2">
      <c r="A683" s="1767"/>
      <c r="B683" s="1889"/>
      <c r="C683" s="1767"/>
      <c r="D683" s="1767"/>
    </row>
    <row r="684" spans="1:4" x14ac:dyDescent="0.2">
      <c r="A684" s="1767"/>
      <c r="B684" s="1889"/>
      <c r="C684" s="1767"/>
      <c r="D684" s="1767"/>
    </row>
    <row r="685" spans="1:4" x14ac:dyDescent="0.2">
      <c r="A685" s="1767"/>
      <c r="B685" s="1889"/>
      <c r="C685" s="1767"/>
      <c r="D685" s="1767"/>
    </row>
    <row r="686" spans="1:4" x14ac:dyDescent="0.2">
      <c r="A686" s="1767"/>
      <c r="B686" s="1889"/>
      <c r="C686" s="1767"/>
      <c r="D686" s="1767"/>
    </row>
    <row r="687" spans="1:4" x14ac:dyDescent="0.2">
      <c r="A687" s="1767"/>
      <c r="B687" s="1889"/>
      <c r="C687" s="1767"/>
      <c r="D687" s="1767"/>
    </row>
    <row r="688" spans="1:4" x14ac:dyDescent="0.2">
      <c r="A688" s="1767"/>
      <c r="B688" s="1889"/>
      <c r="C688" s="1767"/>
      <c r="D688" s="1767"/>
    </row>
    <row r="689" spans="1:4" x14ac:dyDescent="0.2">
      <c r="A689" s="1767"/>
      <c r="B689" s="1889"/>
      <c r="C689" s="1767"/>
      <c r="D689" s="1767"/>
    </row>
    <row r="690" spans="1:4" x14ac:dyDescent="0.2">
      <c r="A690" s="1767"/>
      <c r="B690" s="1889"/>
      <c r="C690" s="1767"/>
      <c r="D690" s="1767"/>
    </row>
    <row r="691" spans="1:4" x14ac:dyDescent="0.2">
      <c r="A691" s="1767"/>
      <c r="B691" s="1889"/>
      <c r="C691" s="1767"/>
      <c r="D691" s="1767"/>
    </row>
    <row r="692" spans="1:4" x14ac:dyDescent="0.2">
      <c r="A692" s="1767"/>
      <c r="B692" s="1889"/>
      <c r="C692" s="1767"/>
      <c r="D692" s="1767"/>
    </row>
    <row r="693" spans="1:4" x14ac:dyDescent="0.2">
      <c r="A693" s="1767"/>
      <c r="B693" s="1889"/>
      <c r="C693" s="1767"/>
      <c r="D693" s="1767"/>
    </row>
    <row r="694" spans="1:4" x14ac:dyDescent="0.2">
      <c r="A694" s="1767"/>
      <c r="B694" s="1889"/>
      <c r="C694" s="1767"/>
      <c r="D694" s="1767"/>
    </row>
    <row r="695" spans="1:4" x14ac:dyDescent="0.2">
      <c r="A695" s="1767"/>
      <c r="B695" s="1889"/>
      <c r="C695" s="1767"/>
      <c r="D695" s="1767"/>
    </row>
    <row r="696" spans="1:4" x14ac:dyDescent="0.2">
      <c r="A696" s="1767"/>
      <c r="B696" s="1889"/>
      <c r="C696" s="1767"/>
      <c r="D696" s="1767"/>
    </row>
    <row r="697" spans="1:4" x14ac:dyDescent="0.2">
      <c r="A697" s="1767"/>
      <c r="B697" s="1889"/>
      <c r="C697" s="1767"/>
      <c r="D697" s="1767"/>
    </row>
    <row r="698" spans="1:4" x14ac:dyDescent="0.2">
      <c r="A698" s="1767"/>
      <c r="B698" s="1889"/>
      <c r="C698" s="1767"/>
      <c r="D698" s="1767"/>
    </row>
    <row r="699" spans="1:4" x14ac:dyDescent="0.2">
      <c r="A699" s="1767"/>
      <c r="B699" s="1889"/>
      <c r="C699" s="1767"/>
      <c r="D699" s="1767"/>
    </row>
    <row r="700" spans="1:4" x14ac:dyDescent="0.2">
      <c r="A700" s="1767"/>
      <c r="B700" s="1889"/>
      <c r="C700" s="1767"/>
      <c r="D700" s="1767"/>
    </row>
    <row r="701" spans="1:4" x14ac:dyDescent="0.2">
      <c r="A701" s="1767"/>
      <c r="B701" s="1889"/>
      <c r="C701" s="1767"/>
      <c r="D701" s="1767"/>
    </row>
    <row r="702" spans="1:4" x14ac:dyDescent="0.2">
      <c r="A702" s="1767"/>
      <c r="B702" s="1889"/>
      <c r="C702" s="1767"/>
      <c r="D702" s="1767"/>
    </row>
    <row r="703" spans="1:4" x14ac:dyDescent="0.2">
      <c r="A703" s="1767"/>
      <c r="B703" s="1889"/>
      <c r="C703" s="1767"/>
      <c r="D703" s="1767"/>
    </row>
    <row r="704" spans="1:4" x14ac:dyDescent="0.2">
      <c r="A704" s="1767"/>
      <c r="B704" s="1889"/>
      <c r="C704" s="1767"/>
      <c r="D704" s="1767"/>
    </row>
    <row r="705" spans="1:4" x14ac:dyDescent="0.2">
      <c r="A705" s="1767"/>
      <c r="B705" s="1889"/>
      <c r="C705" s="1767"/>
      <c r="D705" s="1767"/>
    </row>
    <row r="706" spans="1:4" x14ac:dyDescent="0.2">
      <c r="A706" s="1767"/>
      <c r="B706" s="1889"/>
      <c r="C706" s="1767"/>
      <c r="D706" s="1767"/>
    </row>
    <row r="707" spans="1:4" x14ac:dyDescent="0.2">
      <c r="A707" s="1767"/>
      <c r="B707" s="1889"/>
      <c r="C707" s="1767"/>
      <c r="D707" s="1767"/>
    </row>
    <row r="708" spans="1:4" x14ac:dyDescent="0.2">
      <c r="A708" s="1767"/>
      <c r="B708" s="1889"/>
      <c r="C708" s="1767"/>
      <c r="D708" s="1767"/>
    </row>
    <row r="709" spans="1:4" x14ac:dyDescent="0.2">
      <c r="A709" s="1767"/>
      <c r="B709" s="1889"/>
      <c r="C709" s="1767"/>
      <c r="D709" s="1767"/>
    </row>
    <row r="710" spans="1:4" x14ac:dyDescent="0.2">
      <c r="A710" s="1767"/>
      <c r="B710" s="1889"/>
      <c r="C710" s="1767"/>
      <c r="D710" s="1767"/>
    </row>
    <row r="711" spans="1:4" x14ac:dyDescent="0.2">
      <c r="A711" s="1767"/>
      <c r="B711" s="1889"/>
      <c r="C711" s="1767"/>
      <c r="D711" s="1767"/>
    </row>
    <row r="712" spans="1:4" x14ac:dyDescent="0.2">
      <c r="A712" s="1767"/>
      <c r="B712" s="1889"/>
      <c r="C712" s="1767"/>
      <c r="D712" s="1767"/>
    </row>
    <row r="713" spans="1:4" x14ac:dyDescent="0.2">
      <c r="A713" s="1767"/>
      <c r="B713" s="1889"/>
      <c r="C713" s="1767"/>
      <c r="D713" s="1767"/>
    </row>
    <row r="714" spans="1:4" x14ac:dyDescent="0.2">
      <c r="A714" s="1767"/>
      <c r="B714" s="1889"/>
      <c r="C714" s="1767"/>
      <c r="D714" s="1767"/>
    </row>
    <row r="715" spans="1:4" x14ac:dyDescent="0.2">
      <c r="A715" s="1767"/>
      <c r="B715" s="1889"/>
      <c r="C715" s="1767"/>
      <c r="D715" s="1767"/>
    </row>
    <row r="716" spans="1:4" x14ac:dyDescent="0.2">
      <c r="A716" s="1767"/>
      <c r="B716" s="1889"/>
      <c r="C716" s="1767"/>
      <c r="D716" s="1767"/>
    </row>
    <row r="717" spans="1:4" x14ac:dyDescent="0.2">
      <c r="A717" s="1767"/>
      <c r="B717" s="1889"/>
      <c r="C717" s="1767"/>
      <c r="D717" s="1767"/>
    </row>
    <row r="718" spans="1:4" x14ac:dyDescent="0.2">
      <c r="A718" s="1767"/>
      <c r="B718" s="1889"/>
      <c r="C718" s="1767"/>
      <c r="D718" s="1767"/>
    </row>
    <row r="719" spans="1:4" x14ac:dyDescent="0.2">
      <c r="A719" s="1767"/>
      <c r="B719" s="1889"/>
      <c r="C719" s="1767"/>
      <c r="D719" s="1767"/>
    </row>
    <row r="720" spans="1:4" x14ac:dyDescent="0.2">
      <c r="A720" s="1767"/>
      <c r="B720" s="1889"/>
      <c r="C720" s="1767"/>
      <c r="D720" s="1767"/>
    </row>
    <row r="721" spans="1:4" x14ac:dyDescent="0.2">
      <c r="A721" s="1767"/>
      <c r="B721" s="1889"/>
      <c r="C721" s="1767"/>
      <c r="D721" s="1767"/>
    </row>
    <row r="722" spans="1:4" x14ac:dyDescent="0.2">
      <c r="A722" s="1767"/>
      <c r="B722" s="1889"/>
      <c r="C722" s="1767"/>
      <c r="D722" s="1767"/>
    </row>
    <row r="723" spans="1:4" x14ac:dyDescent="0.2">
      <c r="A723" s="1767"/>
      <c r="B723" s="1889"/>
      <c r="C723" s="1767"/>
      <c r="D723" s="1767"/>
    </row>
    <row r="724" spans="1:4" x14ac:dyDescent="0.2">
      <c r="A724" s="1767"/>
      <c r="B724" s="1889"/>
      <c r="C724" s="1767"/>
      <c r="D724" s="1767"/>
    </row>
    <row r="725" spans="1:4" x14ac:dyDescent="0.2">
      <c r="A725" s="1767"/>
      <c r="B725" s="1889"/>
      <c r="C725" s="1767"/>
      <c r="D725" s="1767"/>
    </row>
    <row r="726" spans="1:4" x14ac:dyDescent="0.2">
      <c r="A726" s="1767"/>
      <c r="B726" s="1889"/>
      <c r="C726" s="1767"/>
      <c r="D726" s="1767"/>
    </row>
    <row r="727" spans="1:4" x14ac:dyDescent="0.2">
      <c r="A727" s="1767"/>
      <c r="B727" s="1889"/>
      <c r="C727" s="1767"/>
      <c r="D727" s="1767"/>
    </row>
    <row r="728" spans="1:4" x14ac:dyDescent="0.2">
      <c r="A728" s="1767"/>
      <c r="B728" s="1889"/>
      <c r="C728" s="1767"/>
      <c r="D728" s="1767"/>
    </row>
    <row r="729" spans="1:4" x14ac:dyDescent="0.2">
      <c r="A729" s="1767"/>
      <c r="B729" s="1889"/>
      <c r="C729" s="1767"/>
      <c r="D729" s="1767"/>
    </row>
    <row r="730" spans="1:4" x14ac:dyDescent="0.2">
      <c r="A730" s="1767"/>
      <c r="B730" s="1889"/>
      <c r="C730" s="1767"/>
      <c r="D730" s="1767"/>
    </row>
    <row r="731" spans="1:4" x14ac:dyDescent="0.2">
      <c r="A731" s="1767"/>
      <c r="B731" s="1889"/>
      <c r="C731" s="1767"/>
      <c r="D731" s="1767"/>
    </row>
    <row r="732" spans="1:4" x14ac:dyDescent="0.2">
      <c r="A732" s="1767"/>
      <c r="B732" s="1889"/>
      <c r="C732" s="1767"/>
      <c r="D732" s="1767"/>
    </row>
    <row r="733" spans="1:4" x14ac:dyDescent="0.2">
      <c r="A733" s="1767"/>
      <c r="B733" s="1889"/>
      <c r="C733" s="1767"/>
      <c r="D733" s="1767"/>
    </row>
    <row r="734" spans="1:4" x14ac:dyDescent="0.2">
      <c r="A734" s="1767"/>
      <c r="B734" s="1889"/>
      <c r="C734" s="1767"/>
      <c r="D734" s="1767"/>
    </row>
    <row r="735" spans="1:4" x14ac:dyDescent="0.2">
      <c r="A735" s="1767"/>
      <c r="B735" s="1889"/>
      <c r="C735" s="1767"/>
      <c r="D735" s="1767"/>
    </row>
    <row r="736" spans="1:4" x14ac:dyDescent="0.2">
      <c r="A736" s="1767"/>
      <c r="B736" s="1889"/>
      <c r="C736" s="1767"/>
      <c r="D736" s="1767"/>
    </row>
    <row r="737" spans="1:4" x14ac:dyDescent="0.2">
      <c r="A737" s="1767"/>
      <c r="B737" s="1889"/>
      <c r="C737" s="1767"/>
      <c r="D737" s="1767"/>
    </row>
    <row r="738" spans="1:4" x14ac:dyDescent="0.2">
      <c r="A738" s="1767"/>
      <c r="B738" s="1889"/>
      <c r="C738" s="1767"/>
      <c r="D738" s="1767"/>
    </row>
    <row r="739" spans="1:4" x14ac:dyDescent="0.2">
      <c r="A739" s="1767"/>
      <c r="B739" s="1889"/>
      <c r="C739" s="1767"/>
      <c r="D739" s="1767"/>
    </row>
    <row r="740" spans="1:4" x14ac:dyDescent="0.2">
      <c r="A740" s="1767"/>
      <c r="B740" s="1889"/>
      <c r="C740" s="1767"/>
      <c r="D740" s="1767"/>
    </row>
    <row r="741" spans="1:4" x14ac:dyDescent="0.2">
      <c r="A741" s="1767"/>
      <c r="B741" s="1889"/>
      <c r="C741" s="1767"/>
      <c r="D741" s="1767"/>
    </row>
    <row r="742" spans="1:4" x14ac:dyDescent="0.2">
      <c r="A742" s="1767"/>
      <c r="B742" s="1889"/>
      <c r="C742" s="1767"/>
      <c r="D742" s="1767"/>
    </row>
    <row r="743" spans="1:4" x14ac:dyDescent="0.2">
      <c r="A743" s="1767"/>
      <c r="B743" s="1889"/>
      <c r="C743" s="1767"/>
      <c r="D743" s="1767"/>
    </row>
    <row r="744" spans="1:4" x14ac:dyDescent="0.2">
      <c r="A744" s="1767"/>
      <c r="B744" s="1889"/>
      <c r="C744" s="1767"/>
      <c r="D744" s="1767"/>
    </row>
    <row r="745" spans="1:4" x14ac:dyDescent="0.2">
      <c r="A745" s="1767"/>
      <c r="B745" s="1889"/>
      <c r="C745" s="1767"/>
      <c r="D745" s="1767"/>
    </row>
    <row r="746" spans="1:4" x14ac:dyDescent="0.2">
      <c r="A746" s="1767"/>
      <c r="B746" s="1889"/>
      <c r="C746" s="1767"/>
      <c r="D746" s="1767"/>
    </row>
    <row r="747" spans="1:4" x14ac:dyDescent="0.2">
      <c r="A747" s="1767"/>
      <c r="B747" s="1889"/>
      <c r="C747" s="1767"/>
      <c r="D747" s="1767"/>
    </row>
    <row r="748" spans="1:4" x14ac:dyDescent="0.2">
      <c r="A748" s="1767"/>
      <c r="B748" s="1889"/>
      <c r="C748" s="1767"/>
      <c r="D748" s="1767"/>
    </row>
    <row r="749" spans="1:4" x14ac:dyDescent="0.2">
      <c r="A749" s="1767"/>
      <c r="B749" s="1889"/>
      <c r="C749" s="1767"/>
      <c r="D749" s="1767"/>
    </row>
    <row r="750" spans="1:4" x14ac:dyDescent="0.2">
      <c r="A750" s="1767"/>
      <c r="B750" s="1889"/>
      <c r="C750" s="1767"/>
      <c r="D750" s="1767"/>
    </row>
    <row r="751" spans="1:4" x14ac:dyDescent="0.2">
      <c r="A751" s="1767"/>
      <c r="B751" s="1889"/>
      <c r="C751" s="1767"/>
      <c r="D751" s="1767"/>
    </row>
    <row r="752" spans="1:4" x14ac:dyDescent="0.2">
      <c r="A752" s="1767"/>
      <c r="B752" s="1889"/>
      <c r="C752" s="1767"/>
      <c r="D752" s="1767"/>
    </row>
    <row r="753" spans="1:4" x14ac:dyDescent="0.2">
      <c r="A753" s="1767"/>
      <c r="B753" s="1889"/>
      <c r="C753" s="1767"/>
      <c r="D753" s="1767"/>
    </row>
    <row r="754" spans="1:4" x14ac:dyDescent="0.2">
      <c r="A754" s="1767"/>
      <c r="B754" s="1889"/>
      <c r="C754" s="1767"/>
      <c r="D754" s="1767"/>
    </row>
    <row r="755" spans="1:4" x14ac:dyDescent="0.2">
      <c r="A755" s="1767"/>
      <c r="B755" s="1889"/>
      <c r="C755" s="1767"/>
      <c r="D755" s="1767"/>
    </row>
    <row r="756" spans="1:4" x14ac:dyDescent="0.2">
      <c r="A756" s="1767"/>
      <c r="B756" s="1889"/>
      <c r="C756" s="1767"/>
      <c r="D756" s="1767"/>
    </row>
    <row r="757" spans="1:4" x14ac:dyDescent="0.2">
      <c r="A757" s="1767"/>
      <c r="B757" s="1889"/>
      <c r="C757" s="1767"/>
      <c r="D757" s="1767"/>
    </row>
    <row r="758" spans="1:4" x14ac:dyDescent="0.2">
      <c r="A758" s="1767"/>
      <c r="B758" s="1889"/>
      <c r="C758" s="1767"/>
      <c r="D758" s="1767"/>
    </row>
    <row r="759" spans="1:4" x14ac:dyDescent="0.2">
      <c r="A759" s="1767"/>
      <c r="B759" s="1889"/>
      <c r="C759" s="1767"/>
      <c r="D759" s="1767"/>
    </row>
    <row r="760" spans="1:4" x14ac:dyDescent="0.2">
      <c r="A760" s="1767"/>
      <c r="B760" s="1889"/>
      <c r="C760" s="1767"/>
      <c r="D760" s="1767"/>
    </row>
    <row r="761" spans="1:4" x14ac:dyDescent="0.2">
      <c r="A761" s="1767"/>
      <c r="B761" s="1889"/>
      <c r="C761" s="1767"/>
      <c r="D761" s="1767"/>
    </row>
    <row r="762" spans="1:4" x14ac:dyDescent="0.2">
      <c r="A762" s="1767"/>
      <c r="B762" s="1889"/>
      <c r="C762" s="1767"/>
      <c r="D762" s="1767"/>
    </row>
    <row r="763" spans="1:4" x14ac:dyDescent="0.2">
      <c r="A763" s="1767"/>
      <c r="B763" s="1889"/>
      <c r="C763" s="1767"/>
      <c r="D763" s="1767"/>
    </row>
    <row r="764" spans="1:4" x14ac:dyDescent="0.2">
      <c r="A764" s="1767"/>
      <c r="B764" s="1889"/>
      <c r="C764" s="1767"/>
      <c r="D764" s="1767"/>
    </row>
    <row r="765" spans="1:4" x14ac:dyDescent="0.2">
      <c r="A765" s="1767"/>
      <c r="B765" s="1889"/>
      <c r="C765" s="1767"/>
      <c r="D765" s="1767"/>
    </row>
    <row r="766" spans="1:4" x14ac:dyDescent="0.2">
      <c r="A766" s="1767"/>
      <c r="B766" s="1889"/>
      <c r="C766" s="1767"/>
      <c r="D766" s="1767"/>
    </row>
    <row r="767" spans="1:4" x14ac:dyDescent="0.2">
      <c r="A767" s="1767"/>
      <c r="B767" s="1889"/>
      <c r="C767" s="1767"/>
      <c r="D767" s="1767"/>
    </row>
    <row r="768" spans="1:4" x14ac:dyDescent="0.2">
      <c r="A768" s="1767"/>
      <c r="B768" s="1889"/>
      <c r="C768" s="1767"/>
      <c r="D768" s="1767"/>
    </row>
    <row r="769" spans="1:4" x14ac:dyDescent="0.2">
      <c r="A769" s="1767"/>
      <c r="B769" s="1889"/>
      <c r="C769" s="1767"/>
      <c r="D769" s="1767"/>
    </row>
    <row r="770" spans="1:4" x14ac:dyDescent="0.2">
      <c r="A770" s="1767"/>
      <c r="B770" s="1889"/>
      <c r="C770" s="1767"/>
      <c r="D770" s="1767"/>
    </row>
    <row r="771" spans="1:4" x14ac:dyDescent="0.2">
      <c r="A771" s="1767"/>
      <c r="B771" s="1889"/>
      <c r="C771" s="1767"/>
      <c r="D771" s="1767"/>
    </row>
    <row r="772" spans="1:4" x14ac:dyDescent="0.2">
      <c r="A772" s="1767"/>
      <c r="B772" s="1889"/>
      <c r="C772" s="1767"/>
      <c r="D772" s="1767"/>
    </row>
    <row r="773" spans="1:4" x14ac:dyDescent="0.2">
      <c r="A773" s="1767"/>
      <c r="B773" s="1889"/>
      <c r="C773" s="1767"/>
      <c r="D773" s="1767"/>
    </row>
    <row r="774" spans="1:4" x14ac:dyDescent="0.2">
      <c r="A774" s="1767"/>
      <c r="B774" s="1889"/>
      <c r="C774" s="1767"/>
      <c r="D774" s="1767"/>
    </row>
    <row r="775" spans="1:4" x14ac:dyDescent="0.2">
      <c r="A775" s="1767"/>
      <c r="B775" s="1889"/>
      <c r="C775" s="1767"/>
      <c r="D775" s="1767"/>
    </row>
    <row r="776" spans="1:4" x14ac:dyDescent="0.2">
      <c r="A776" s="1767"/>
      <c r="B776" s="1889"/>
      <c r="C776" s="1767"/>
      <c r="D776" s="1767"/>
    </row>
    <row r="777" spans="1:4" x14ac:dyDescent="0.2">
      <c r="A777" s="1767"/>
      <c r="B777" s="1889"/>
      <c r="C777" s="1767"/>
      <c r="D777" s="1767"/>
    </row>
    <row r="778" spans="1:4" x14ac:dyDescent="0.2">
      <c r="A778" s="1767"/>
      <c r="B778" s="1889"/>
      <c r="C778" s="1767"/>
      <c r="D778" s="1767"/>
    </row>
    <row r="779" spans="1:4" x14ac:dyDescent="0.2">
      <c r="A779" s="1767"/>
      <c r="B779" s="1889"/>
      <c r="C779" s="1767"/>
      <c r="D779" s="1767"/>
    </row>
    <row r="780" spans="1:4" x14ac:dyDescent="0.2">
      <c r="A780" s="1767"/>
      <c r="B780" s="1889"/>
      <c r="C780" s="1767"/>
      <c r="D780" s="1767"/>
    </row>
    <row r="781" spans="1:4" x14ac:dyDescent="0.2">
      <c r="A781" s="1767"/>
      <c r="B781" s="1889"/>
      <c r="C781" s="1767"/>
      <c r="D781" s="1767"/>
    </row>
    <row r="782" spans="1:4" x14ac:dyDescent="0.2">
      <c r="A782" s="1767"/>
      <c r="B782" s="1889"/>
      <c r="C782" s="1767"/>
      <c r="D782" s="1767"/>
    </row>
    <row r="783" spans="1:4" x14ac:dyDescent="0.2">
      <c r="A783" s="1767"/>
      <c r="B783" s="1889"/>
      <c r="C783" s="1767"/>
      <c r="D783" s="1767"/>
    </row>
    <row r="784" spans="1:4" x14ac:dyDescent="0.2">
      <c r="A784" s="1767"/>
      <c r="B784" s="1889"/>
      <c r="C784" s="1767"/>
      <c r="D784" s="1767"/>
    </row>
    <row r="785" spans="1:4" x14ac:dyDescent="0.2">
      <c r="A785" s="1767"/>
      <c r="B785" s="1889"/>
      <c r="C785" s="1767"/>
      <c r="D785" s="1767"/>
    </row>
    <row r="786" spans="1:4" x14ac:dyDescent="0.2">
      <c r="A786" s="1767"/>
      <c r="B786" s="1889"/>
      <c r="C786" s="1767"/>
      <c r="D786" s="1767"/>
    </row>
    <row r="787" spans="1:4" x14ac:dyDescent="0.2">
      <c r="A787" s="1767"/>
      <c r="B787" s="1889"/>
      <c r="C787" s="1767"/>
      <c r="D787" s="1767"/>
    </row>
    <row r="788" spans="1:4" x14ac:dyDescent="0.2">
      <c r="A788" s="1767"/>
      <c r="B788" s="1889"/>
      <c r="C788" s="1767"/>
      <c r="D788" s="1767"/>
    </row>
    <row r="789" spans="1:4" x14ac:dyDescent="0.2">
      <c r="A789" s="1767"/>
      <c r="B789" s="1889"/>
      <c r="C789" s="1767"/>
      <c r="D789" s="1767"/>
    </row>
    <row r="790" spans="1:4" x14ac:dyDescent="0.2">
      <c r="A790" s="1767"/>
      <c r="B790" s="1889"/>
      <c r="C790" s="1767"/>
      <c r="D790" s="1767"/>
    </row>
    <row r="791" spans="1:4" x14ac:dyDescent="0.2">
      <c r="A791" s="1767"/>
      <c r="B791" s="1889"/>
      <c r="C791" s="1767"/>
      <c r="D791" s="1767"/>
    </row>
    <row r="792" spans="1:4" x14ac:dyDescent="0.2">
      <c r="A792" s="1767"/>
      <c r="B792" s="1889"/>
      <c r="C792" s="1767"/>
      <c r="D792" s="1767"/>
    </row>
    <row r="793" spans="1:4" x14ac:dyDescent="0.2">
      <c r="A793" s="1767"/>
      <c r="B793" s="1889"/>
      <c r="C793" s="1767"/>
      <c r="D793" s="1767"/>
    </row>
    <row r="794" spans="1:4" x14ac:dyDescent="0.2">
      <c r="A794" s="1767"/>
      <c r="B794" s="1889"/>
      <c r="C794" s="1767"/>
      <c r="D794" s="1767"/>
    </row>
    <row r="795" spans="1:4" x14ac:dyDescent="0.2">
      <c r="A795" s="1767"/>
      <c r="B795" s="1889"/>
      <c r="C795" s="1767"/>
      <c r="D795" s="1767"/>
    </row>
    <row r="796" spans="1:4" x14ac:dyDescent="0.2">
      <c r="A796" s="1767"/>
      <c r="B796" s="1889"/>
      <c r="C796" s="1767"/>
      <c r="D796" s="1767"/>
    </row>
    <row r="797" spans="1:4" x14ac:dyDescent="0.2">
      <c r="A797" s="1767"/>
      <c r="B797" s="1889"/>
      <c r="C797" s="1767"/>
      <c r="D797" s="1767"/>
    </row>
    <row r="798" spans="1:4" x14ac:dyDescent="0.2">
      <c r="A798" s="1767"/>
      <c r="B798" s="1889"/>
      <c r="C798" s="1767"/>
      <c r="D798" s="1767"/>
    </row>
    <row r="799" spans="1:4" x14ac:dyDescent="0.2">
      <c r="A799" s="1767"/>
      <c r="B799" s="1889"/>
      <c r="C799" s="1767"/>
      <c r="D799" s="1767"/>
    </row>
    <row r="800" spans="1:4" x14ac:dyDescent="0.2">
      <c r="A800" s="1767"/>
      <c r="B800" s="1889"/>
      <c r="C800" s="1767"/>
      <c r="D800" s="1767"/>
    </row>
    <row r="801" spans="1:4" x14ac:dyDescent="0.2">
      <c r="A801" s="1767"/>
      <c r="B801" s="1889"/>
      <c r="C801" s="1767"/>
      <c r="D801" s="1767"/>
    </row>
    <row r="802" spans="1:4" x14ac:dyDescent="0.2">
      <c r="A802" s="1767"/>
      <c r="B802" s="1889"/>
      <c r="C802" s="1767"/>
      <c r="D802" s="1767"/>
    </row>
    <row r="803" spans="1:4" x14ac:dyDescent="0.2">
      <c r="A803" s="1767"/>
      <c r="B803" s="1889"/>
      <c r="C803" s="1767"/>
      <c r="D803" s="1767"/>
    </row>
    <row r="804" spans="1:4" x14ac:dyDescent="0.2">
      <c r="A804" s="1767"/>
      <c r="B804" s="1889"/>
      <c r="C804" s="1767"/>
      <c r="D804" s="1767"/>
    </row>
    <row r="805" spans="1:4" x14ac:dyDescent="0.2">
      <c r="A805" s="1767"/>
      <c r="B805" s="1889"/>
      <c r="C805" s="1767"/>
      <c r="D805" s="1767"/>
    </row>
    <row r="806" spans="1:4" x14ac:dyDescent="0.2">
      <c r="A806" s="1767"/>
      <c r="B806" s="1889"/>
      <c r="C806" s="1767"/>
      <c r="D806" s="1767"/>
    </row>
    <row r="807" spans="1:4" x14ac:dyDescent="0.2">
      <c r="A807" s="1767"/>
      <c r="B807" s="1889"/>
      <c r="C807" s="1767"/>
      <c r="D807" s="1767"/>
    </row>
    <row r="808" spans="1:4" x14ac:dyDescent="0.2">
      <c r="A808" s="1767"/>
      <c r="B808" s="1889"/>
      <c r="C808" s="1767"/>
      <c r="D808" s="1767"/>
    </row>
    <row r="809" spans="1:4" x14ac:dyDescent="0.2">
      <c r="A809" s="1767"/>
      <c r="B809" s="1889"/>
      <c r="C809" s="1767"/>
      <c r="D809" s="1767"/>
    </row>
    <row r="810" spans="1:4" x14ac:dyDescent="0.2">
      <c r="A810" s="1767"/>
      <c r="B810" s="1889"/>
      <c r="C810" s="1767"/>
      <c r="D810" s="1767"/>
    </row>
    <row r="811" spans="1:4" x14ac:dyDescent="0.2">
      <c r="A811" s="1767"/>
      <c r="B811" s="1889"/>
      <c r="C811" s="1767"/>
      <c r="D811" s="1767"/>
    </row>
    <row r="812" spans="1:4" x14ac:dyDescent="0.2">
      <c r="A812" s="1767"/>
      <c r="B812" s="1889"/>
      <c r="C812" s="1767"/>
      <c r="D812" s="1767"/>
    </row>
    <row r="813" spans="1:4" x14ac:dyDescent="0.2">
      <c r="A813" s="1767"/>
      <c r="B813" s="1889"/>
      <c r="C813" s="1767"/>
      <c r="D813" s="1767"/>
    </row>
    <row r="814" spans="1:4" x14ac:dyDescent="0.2">
      <c r="A814" s="1767"/>
      <c r="B814" s="1889"/>
      <c r="C814" s="1767"/>
      <c r="D814" s="1767"/>
    </row>
    <row r="815" spans="1:4" x14ac:dyDescent="0.2">
      <c r="A815" s="1767"/>
      <c r="B815" s="1889"/>
      <c r="C815" s="1767"/>
      <c r="D815" s="1767"/>
    </row>
    <row r="816" spans="1:4" x14ac:dyDescent="0.2">
      <c r="A816" s="1767"/>
      <c r="B816" s="1889"/>
      <c r="C816" s="1767"/>
      <c r="D816" s="1767"/>
    </row>
    <row r="817" spans="1:4" x14ac:dyDescent="0.2">
      <c r="A817" s="1767"/>
      <c r="B817" s="1889"/>
      <c r="C817" s="1767"/>
      <c r="D817" s="1767"/>
    </row>
    <row r="818" spans="1:4" x14ac:dyDescent="0.2">
      <c r="A818" s="1767"/>
      <c r="B818" s="1889"/>
      <c r="C818" s="1767"/>
      <c r="D818" s="1767"/>
    </row>
    <row r="819" spans="1:4" x14ac:dyDescent="0.2">
      <c r="A819" s="1767"/>
      <c r="B819" s="1889"/>
      <c r="C819" s="1767"/>
      <c r="D819" s="1767"/>
    </row>
    <row r="820" spans="1:4" x14ac:dyDescent="0.2">
      <c r="A820" s="1767"/>
      <c r="B820" s="1889"/>
      <c r="C820" s="1767"/>
      <c r="D820" s="1767"/>
    </row>
    <row r="821" spans="1:4" x14ac:dyDescent="0.2">
      <c r="A821" s="1767"/>
      <c r="B821" s="1889"/>
      <c r="C821" s="1767"/>
      <c r="D821" s="1767"/>
    </row>
    <row r="822" spans="1:4" x14ac:dyDescent="0.2">
      <c r="A822" s="1767"/>
      <c r="B822" s="1889"/>
      <c r="C822" s="1767"/>
      <c r="D822" s="1767"/>
    </row>
    <row r="823" spans="1:4" x14ac:dyDescent="0.2">
      <c r="A823" s="1767"/>
      <c r="B823" s="1889"/>
      <c r="C823" s="1767"/>
      <c r="D823" s="1767"/>
    </row>
    <row r="824" spans="1:4" x14ac:dyDescent="0.2">
      <c r="A824" s="1767"/>
      <c r="B824" s="1889"/>
      <c r="C824" s="1767"/>
      <c r="D824" s="1767"/>
    </row>
    <row r="825" spans="1:4" x14ac:dyDescent="0.2">
      <c r="A825" s="1767"/>
      <c r="B825" s="1889"/>
      <c r="C825" s="1767"/>
      <c r="D825" s="1767"/>
    </row>
    <row r="826" spans="1:4" x14ac:dyDescent="0.2">
      <c r="A826" s="1767"/>
      <c r="B826" s="1889"/>
      <c r="C826" s="1767"/>
      <c r="D826" s="1767"/>
    </row>
    <row r="827" spans="1:4" x14ac:dyDescent="0.2">
      <c r="A827" s="1767"/>
      <c r="B827" s="1889"/>
      <c r="C827" s="1767"/>
      <c r="D827" s="1767"/>
    </row>
    <row r="828" spans="1:4" x14ac:dyDescent="0.2">
      <c r="A828" s="1767"/>
      <c r="B828" s="1889"/>
      <c r="C828" s="1767"/>
      <c r="D828" s="1767"/>
    </row>
    <row r="829" spans="1:4" x14ac:dyDescent="0.2">
      <c r="A829" s="1767"/>
      <c r="B829" s="1889"/>
      <c r="C829" s="1767"/>
      <c r="D829" s="1767"/>
    </row>
    <row r="830" spans="1:4" x14ac:dyDescent="0.2">
      <c r="A830" s="1767"/>
      <c r="B830" s="1889"/>
      <c r="C830" s="1767"/>
      <c r="D830" s="1767"/>
    </row>
    <row r="831" spans="1:4" x14ac:dyDescent="0.2">
      <c r="A831" s="1767"/>
      <c r="B831" s="1889"/>
      <c r="C831" s="1767"/>
      <c r="D831" s="1767"/>
    </row>
    <row r="832" spans="1:4" x14ac:dyDescent="0.2">
      <c r="A832" s="1767"/>
      <c r="B832" s="1889"/>
      <c r="C832" s="1767"/>
      <c r="D832" s="1767"/>
    </row>
    <row r="833" spans="1:4" x14ac:dyDescent="0.2">
      <c r="A833" s="1767"/>
      <c r="B833" s="1889"/>
      <c r="C833" s="1767"/>
      <c r="D833" s="1767"/>
    </row>
    <row r="834" spans="1:4" x14ac:dyDescent="0.2">
      <c r="A834" s="1767"/>
      <c r="B834" s="1889"/>
      <c r="C834" s="1767"/>
      <c r="D834" s="1767"/>
    </row>
    <row r="835" spans="1:4" x14ac:dyDescent="0.2">
      <c r="A835" s="1767"/>
      <c r="B835" s="1889"/>
      <c r="C835" s="1767"/>
      <c r="D835" s="1767"/>
    </row>
    <row r="836" spans="1:4" x14ac:dyDescent="0.2">
      <c r="A836" s="1767"/>
      <c r="B836" s="1889"/>
      <c r="C836" s="1767"/>
      <c r="D836" s="1767"/>
    </row>
    <row r="837" spans="1:4" x14ac:dyDescent="0.2">
      <c r="A837" s="1767"/>
      <c r="B837" s="1889"/>
      <c r="C837" s="1767"/>
      <c r="D837" s="1767"/>
    </row>
    <row r="838" spans="1:4" x14ac:dyDescent="0.2">
      <c r="A838" s="1767"/>
      <c r="B838" s="1889"/>
      <c r="C838" s="1767"/>
      <c r="D838" s="1767"/>
    </row>
    <row r="839" spans="1:4" x14ac:dyDescent="0.2">
      <c r="A839" s="1767"/>
      <c r="B839" s="1889"/>
      <c r="C839" s="1767"/>
      <c r="D839" s="1767"/>
    </row>
    <row r="840" spans="1:4" x14ac:dyDescent="0.2">
      <c r="A840" s="1767"/>
      <c r="B840" s="1889"/>
      <c r="C840" s="1767"/>
      <c r="D840" s="1767"/>
    </row>
    <row r="841" spans="1:4" x14ac:dyDescent="0.2">
      <c r="A841" s="1767"/>
      <c r="B841" s="1889"/>
      <c r="C841" s="1767"/>
      <c r="D841" s="1767"/>
    </row>
    <row r="842" spans="1:4" x14ac:dyDescent="0.2">
      <c r="A842" s="1767"/>
      <c r="B842" s="1889"/>
      <c r="C842" s="1767"/>
      <c r="D842" s="1767"/>
    </row>
    <row r="843" spans="1:4" x14ac:dyDescent="0.2">
      <c r="A843" s="1767"/>
      <c r="B843" s="1889"/>
      <c r="C843" s="1767"/>
      <c r="D843" s="1767"/>
    </row>
    <row r="844" spans="1:4" x14ac:dyDescent="0.2">
      <c r="A844" s="1767"/>
      <c r="B844" s="1889"/>
      <c r="C844" s="1767"/>
      <c r="D844" s="1767"/>
    </row>
    <row r="845" spans="1:4" x14ac:dyDescent="0.2">
      <c r="A845" s="1767"/>
      <c r="B845" s="1889"/>
      <c r="C845" s="1767"/>
      <c r="D845" s="1767"/>
    </row>
    <row r="846" spans="1:4" x14ac:dyDescent="0.2">
      <c r="A846" s="1767"/>
      <c r="B846" s="1889"/>
      <c r="C846" s="1767"/>
      <c r="D846" s="1767"/>
    </row>
    <row r="847" spans="1:4" x14ac:dyDescent="0.2">
      <c r="A847" s="1767"/>
      <c r="B847" s="1889"/>
      <c r="C847" s="1767"/>
      <c r="D847" s="1767"/>
    </row>
    <row r="848" spans="1:4" x14ac:dyDescent="0.2">
      <c r="A848" s="1767"/>
      <c r="B848" s="1889"/>
      <c r="C848" s="1767"/>
      <c r="D848" s="1767"/>
    </row>
    <row r="849" spans="1:4" x14ac:dyDescent="0.2">
      <c r="A849" s="1767"/>
      <c r="B849" s="1889"/>
      <c r="C849" s="1767"/>
      <c r="D849" s="1767"/>
    </row>
    <row r="850" spans="1:4" x14ac:dyDescent="0.2">
      <c r="A850" s="1767"/>
      <c r="B850" s="1889"/>
      <c r="C850" s="1767"/>
      <c r="D850" s="1767"/>
    </row>
    <row r="851" spans="1:4" x14ac:dyDescent="0.2">
      <c r="A851" s="1767"/>
      <c r="B851" s="1889"/>
      <c r="C851" s="1767"/>
      <c r="D851" s="1767"/>
    </row>
    <row r="852" spans="1:4" x14ac:dyDescent="0.2">
      <c r="A852" s="1767"/>
      <c r="B852" s="1889"/>
      <c r="C852" s="1767"/>
      <c r="D852" s="1767"/>
    </row>
    <row r="853" spans="1:4" x14ac:dyDescent="0.2">
      <c r="A853" s="1767"/>
      <c r="B853" s="1889"/>
      <c r="C853" s="1767"/>
      <c r="D853" s="1767"/>
    </row>
    <row r="854" spans="1:4" x14ac:dyDescent="0.2">
      <c r="A854" s="1767"/>
      <c r="B854" s="1889"/>
      <c r="C854" s="1767"/>
      <c r="D854" s="1767"/>
    </row>
    <row r="855" spans="1:4" x14ac:dyDescent="0.2">
      <c r="A855" s="1767"/>
      <c r="B855" s="1889"/>
      <c r="C855" s="1767"/>
      <c r="D855" s="1767"/>
    </row>
    <row r="856" spans="1:4" x14ac:dyDescent="0.2">
      <c r="A856" s="1767"/>
      <c r="B856" s="1889"/>
      <c r="C856" s="1767"/>
      <c r="D856" s="1767"/>
    </row>
    <row r="857" spans="1:4" x14ac:dyDescent="0.2">
      <c r="A857" s="1767"/>
      <c r="B857" s="1889"/>
      <c r="C857" s="1767"/>
      <c r="D857" s="1767"/>
    </row>
    <row r="858" spans="1:4" x14ac:dyDescent="0.2">
      <c r="A858" s="1767"/>
      <c r="B858" s="1889"/>
      <c r="C858" s="1767"/>
      <c r="D858" s="1767"/>
    </row>
    <row r="859" spans="1:4" x14ac:dyDescent="0.2">
      <c r="A859" s="1767"/>
      <c r="B859" s="1889"/>
      <c r="C859" s="1767"/>
      <c r="D859" s="1767"/>
    </row>
    <row r="860" spans="1:4" x14ac:dyDescent="0.2">
      <c r="A860" s="1767"/>
      <c r="B860" s="1889"/>
      <c r="C860" s="1767"/>
      <c r="D860" s="1767"/>
    </row>
    <row r="861" spans="1:4" x14ac:dyDescent="0.2">
      <c r="A861" s="1767"/>
      <c r="B861" s="1889"/>
      <c r="C861" s="1767"/>
      <c r="D861" s="1767"/>
    </row>
    <row r="862" spans="1:4" x14ac:dyDescent="0.2">
      <c r="A862" s="1767"/>
      <c r="B862" s="1889"/>
      <c r="C862" s="1767"/>
      <c r="D862" s="1767"/>
    </row>
    <row r="863" spans="1:4" x14ac:dyDescent="0.2">
      <c r="A863" s="1767"/>
      <c r="B863" s="1889"/>
      <c r="C863" s="1767"/>
      <c r="D863" s="1767"/>
    </row>
    <row r="864" spans="1:4" x14ac:dyDescent="0.2">
      <c r="A864" s="1767"/>
      <c r="B864" s="1889"/>
      <c r="C864" s="1767"/>
      <c r="D864" s="1767"/>
    </row>
    <row r="865" spans="1:4" x14ac:dyDescent="0.2">
      <c r="A865" s="1767"/>
      <c r="B865" s="1889"/>
      <c r="C865" s="1767"/>
      <c r="D865" s="1767"/>
    </row>
    <row r="866" spans="1:4" x14ac:dyDescent="0.2">
      <c r="A866" s="1767"/>
      <c r="B866" s="1889"/>
      <c r="C866" s="1767"/>
      <c r="D866" s="1767"/>
    </row>
    <row r="867" spans="1:4" x14ac:dyDescent="0.2">
      <c r="A867" s="1767"/>
      <c r="B867" s="1889"/>
      <c r="C867" s="1767"/>
      <c r="D867" s="1767"/>
    </row>
    <row r="868" spans="1:4" x14ac:dyDescent="0.2">
      <c r="A868" s="1767"/>
      <c r="B868" s="1889"/>
      <c r="C868" s="1767"/>
      <c r="D868" s="1767"/>
    </row>
    <row r="869" spans="1:4" x14ac:dyDescent="0.2">
      <c r="A869" s="1767"/>
      <c r="B869" s="1889"/>
      <c r="C869" s="1767"/>
      <c r="D869" s="1767"/>
    </row>
    <row r="870" spans="1:4" x14ac:dyDescent="0.2">
      <c r="A870" s="1767"/>
      <c r="B870" s="1889"/>
      <c r="C870" s="1767"/>
      <c r="D870" s="1767"/>
    </row>
    <row r="871" spans="1:4" x14ac:dyDescent="0.2">
      <c r="A871" s="1767"/>
      <c r="B871" s="1889"/>
      <c r="C871" s="1767"/>
      <c r="D871" s="1767"/>
    </row>
    <row r="872" spans="1:4" x14ac:dyDescent="0.2">
      <c r="A872" s="1767"/>
      <c r="B872" s="1889"/>
      <c r="C872" s="1767"/>
      <c r="D872" s="1767"/>
    </row>
    <row r="873" spans="1:4" x14ac:dyDescent="0.2">
      <c r="A873" s="1767"/>
      <c r="B873" s="1889"/>
      <c r="C873" s="1767"/>
      <c r="D873" s="1767"/>
    </row>
    <row r="874" spans="1:4" x14ac:dyDescent="0.2">
      <c r="A874" s="1767"/>
      <c r="B874" s="1889"/>
      <c r="C874" s="1767"/>
      <c r="D874" s="1767"/>
    </row>
    <row r="875" spans="1:4" x14ac:dyDescent="0.2">
      <c r="A875" s="1767"/>
      <c r="B875" s="1889"/>
      <c r="C875" s="1767"/>
      <c r="D875" s="1767"/>
    </row>
    <row r="876" spans="1:4" x14ac:dyDescent="0.2">
      <c r="A876" s="1767"/>
      <c r="B876" s="1889"/>
      <c r="C876" s="1767"/>
      <c r="D876" s="1767"/>
    </row>
    <row r="877" spans="1:4" x14ac:dyDescent="0.2">
      <c r="A877" s="1767"/>
      <c r="B877" s="1889"/>
      <c r="C877" s="1767"/>
      <c r="D877" s="1767"/>
    </row>
    <row r="878" spans="1:4" x14ac:dyDescent="0.2">
      <c r="A878" s="1767"/>
      <c r="B878" s="1889"/>
      <c r="C878" s="1767"/>
      <c r="D878" s="1767"/>
    </row>
    <row r="879" spans="1:4" x14ac:dyDescent="0.2">
      <c r="A879" s="1767"/>
      <c r="B879" s="1889"/>
      <c r="C879" s="1767"/>
      <c r="D879" s="1767"/>
    </row>
    <row r="880" spans="1:4" x14ac:dyDescent="0.2">
      <c r="A880" s="1767"/>
      <c r="B880" s="1889"/>
      <c r="C880" s="1767"/>
      <c r="D880" s="1767"/>
    </row>
    <row r="881" spans="1:4" x14ac:dyDescent="0.2">
      <c r="A881" s="1767"/>
      <c r="B881" s="1889"/>
      <c r="C881" s="1767"/>
      <c r="D881" s="1767"/>
    </row>
    <row r="882" spans="1:4" x14ac:dyDescent="0.2">
      <c r="A882" s="1767"/>
      <c r="B882" s="1889"/>
      <c r="C882" s="1767"/>
      <c r="D882" s="1767"/>
    </row>
    <row r="883" spans="1:4" x14ac:dyDescent="0.2">
      <c r="A883" s="1767"/>
      <c r="B883" s="1889"/>
      <c r="C883" s="1767"/>
      <c r="D883" s="1767"/>
    </row>
    <row r="884" spans="1:4" x14ac:dyDescent="0.2">
      <c r="A884" s="1767"/>
      <c r="B884" s="1889"/>
      <c r="C884" s="1767"/>
      <c r="D884" s="1767"/>
    </row>
    <row r="885" spans="1:4" x14ac:dyDescent="0.2">
      <c r="A885" s="1767"/>
      <c r="B885" s="1889"/>
      <c r="C885" s="1767"/>
      <c r="D885" s="1767"/>
    </row>
    <row r="886" spans="1:4" x14ac:dyDescent="0.2">
      <c r="A886" s="1767"/>
      <c r="B886" s="1889"/>
      <c r="C886" s="1767"/>
      <c r="D886" s="1767"/>
    </row>
    <row r="887" spans="1:4" x14ac:dyDescent="0.2">
      <c r="A887" s="1767"/>
      <c r="B887" s="1889"/>
      <c r="C887" s="1767"/>
      <c r="D887" s="1767"/>
    </row>
    <row r="888" spans="1:4" x14ac:dyDescent="0.2">
      <c r="A888" s="1767"/>
      <c r="B888" s="1889"/>
      <c r="C888" s="1767"/>
      <c r="D888" s="1767"/>
    </row>
    <row r="889" spans="1:4" x14ac:dyDescent="0.2">
      <c r="A889" s="1767"/>
      <c r="B889" s="1889"/>
      <c r="C889" s="1767"/>
      <c r="D889" s="1767"/>
    </row>
    <row r="890" spans="1:4" x14ac:dyDescent="0.2">
      <c r="A890" s="1767"/>
      <c r="B890" s="1889"/>
      <c r="C890" s="1767"/>
      <c r="D890" s="1767"/>
    </row>
    <row r="891" spans="1:4" x14ac:dyDescent="0.2">
      <c r="A891" s="1767"/>
      <c r="B891" s="1889"/>
      <c r="C891" s="1767"/>
      <c r="D891" s="1767"/>
    </row>
    <row r="892" spans="1:4" x14ac:dyDescent="0.2">
      <c r="A892" s="1767"/>
      <c r="B892" s="1889"/>
      <c r="C892" s="1767"/>
      <c r="D892" s="1767"/>
    </row>
    <row r="893" spans="1:4" x14ac:dyDescent="0.2">
      <c r="A893" s="1767"/>
      <c r="B893" s="1889"/>
      <c r="C893" s="1767"/>
      <c r="D893" s="1767"/>
    </row>
    <row r="894" spans="1:4" x14ac:dyDescent="0.2">
      <c r="A894" s="1767"/>
      <c r="B894" s="1889"/>
      <c r="C894" s="1767"/>
      <c r="D894" s="1767"/>
    </row>
    <row r="895" spans="1:4" x14ac:dyDescent="0.2">
      <c r="A895" s="1767"/>
      <c r="B895" s="1889"/>
      <c r="C895" s="1767"/>
      <c r="D895" s="1767"/>
    </row>
    <row r="896" spans="1:4" x14ac:dyDescent="0.2">
      <c r="A896" s="1767"/>
      <c r="B896" s="1889"/>
      <c r="C896" s="1767"/>
      <c r="D896" s="1767"/>
    </row>
    <row r="897" spans="1:4" x14ac:dyDescent="0.2">
      <c r="A897" s="1767"/>
      <c r="B897" s="1889"/>
      <c r="C897" s="1767"/>
      <c r="D897" s="1767"/>
    </row>
    <row r="898" spans="1:4" x14ac:dyDescent="0.2">
      <c r="A898" s="1767"/>
      <c r="B898" s="1889"/>
      <c r="C898" s="1767"/>
      <c r="D898" s="1767"/>
    </row>
    <row r="899" spans="1:4" x14ac:dyDescent="0.2">
      <c r="A899" s="1767"/>
      <c r="B899" s="1889"/>
      <c r="C899" s="1767"/>
      <c r="D899" s="1767"/>
    </row>
    <row r="900" spans="1:4" x14ac:dyDescent="0.2">
      <c r="A900" s="1767"/>
      <c r="B900" s="1889"/>
      <c r="C900" s="1767"/>
      <c r="D900" s="1767"/>
    </row>
    <row r="901" spans="1:4" x14ac:dyDescent="0.2">
      <c r="A901" s="1767"/>
      <c r="B901" s="1889"/>
      <c r="C901" s="1767"/>
      <c r="D901" s="1767"/>
    </row>
    <row r="902" spans="1:4" x14ac:dyDescent="0.2">
      <c r="A902" s="1767"/>
      <c r="B902" s="1889"/>
      <c r="C902" s="1767"/>
      <c r="D902" s="1767"/>
    </row>
    <row r="903" spans="1:4" x14ac:dyDescent="0.2">
      <c r="A903" s="1767"/>
      <c r="B903" s="1889"/>
      <c r="C903" s="1767"/>
      <c r="D903" s="1767"/>
    </row>
    <row r="904" spans="1:4" x14ac:dyDescent="0.2">
      <c r="A904" s="1767"/>
      <c r="B904" s="1889"/>
      <c r="C904" s="1767"/>
      <c r="D904" s="1767"/>
    </row>
    <row r="905" spans="1:4" x14ac:dyDescent="0.2">
      <c r="A905" s="1767"/>
      <c r="B905" s="1889"/>
      <c r="C905" s="1767"/>
      <c r="D905" s="1767"/>
    </row>
    <row r="906" spans="1:4" x14ac:dyDescent="0.2">
      <c r="A906" s="1767"/>
      <c r="B906" s="1889"/>
      <c r="C906" s="1767"/>
      <c r="D906" s="1767"/>
    </row>
    <row r="907" spans="1:4" x14ac:dyDescent="0.2">
      <c r="A907" s="1767"/>
      <c r="B907" s="1889"/>
      <c r="C907" s="1767"/>
      <c r="D907" s="1767"/>
    </row>
    <row r="908" spans="1:4" x14ac:dyDescent="0.2">
      <c r="A908" s="1767"/>
      <c r="B908" s="1889"/>
      <c r="C908" s="1767"/>
      <c r="D908" s="1767"/>
    </row>
    <row r="909" spans="1:4" x14ac:dyDescent="0.2">
      <c r="A909" s="1767"/>
      <c r="B909" s="1889"/>
      <c r="C909" s="1767"/>
      <c r="D909" s="1767"/>
    </row>
    <row r="910" spans="1:4" x14ac:dyDescent="0.2">
      <c r="A910" s="1767"/>
      <c r="B910" s="1889"/>
      <c r="C910" s="1767"/>
      <c r="D910" s="1767"/>
    </row>
    <row r="911" spans="1:4" x14ac:dyDescent="0.2">
      <c r="A911" s="1767"/>
      <c r="B911" s="1889"/>
      <c r="C911" s="1767"/>
      <c r="D911" s="1767"/>
    </row>
    <row r="912" spans="1:4" x14ac:dyDescent="0.2">
      <c r="A912" s="1767"/>
      <c r="B912" s="1889"/>
      <c r="C912" s="1767"/>
      <c r="D912" s="1767"/>
    </row>
    <row r="913" spans="1:4" x14ac:dyDescent="0.2">
      <c r="A913" s="1767"/>
      <c r="B913" s="1889"/>
      <c r="C913" s="1767"/>
      <c r="D913" s="1767"/>
    </row>
    <row r="914" spans="1:4" x14ac:dyDescent="0.2">
      <c r="A914" s="1767"/>
      <c r="B914" s="1889"/>
      <c r="C914" s="1767"/>
      <c r="D914" s="1767"/>
    </row>
    <row r="915" spans="1:4" x14ac:dyDescent="0.2">
      <c r="A915" s="1767"/>
      <c r="B915" s="1889"/>
      <c r="C915" s="1767"/>
      <c r="D915" s="1767"/>
    </row>
    <row r="916" spans="1:4" x14ac:dyDescent="0.2">
      <c r="A916" s="1767"/>
      <c r="B916" s="1889"/>
      <c r="C916" s="1767"/>
      <c r="D916" s="1767"/>
    </row>
    <row r="917" spans="1:4" x14ac:dyDescent="0.2">
      <c r="A917" s="1767"/>
      <c r="B917" s="1889"/>
      <c r="C917" s="1767"/>
      <c r="D917" s="1767"/>
    </row>
    <row r="918" spans="1:4" x14ac:dyDescent="0.2">
      <c r="A918" s="1767"/>
      <c r="B918" s="1889"/>
      <c r="C918" s="1767"/>
      <c r="D918" s="1767"/>
    </row>
    <row r="919" spans="1:4" x14ac:dyDescent="0.2">
      <c r="A919" s="1767"/>
      <c r="B919" s="1889"/>
      <c r="C919" s="1767"/>
      <c r="D919" s="1767"/>
    </row>
    <row r="920" spans="1:4" x14ac:dyDescent="0.2">
      <c r="A920" s="1767"/>
      <c r="B920" s="1889"/>
      <c r="C920" s="1767"/>
      <c r="D920" s="1767"/>
    </row>
    <row r="921" spans="1:4" x14ac:dyDescent="0.2">
      <c r="A921" s="1767"/>
      <c r="B921" s="1889"/>
      <c r="C921" s="1767"/>
      <c r="D921" s="1767"/>
    </row>
    <row r="922" spans="1:4" x14ac:dyDescent="0.2">
      <c r="A922" s="1767"/>
      <c r="B922" s="1889"/>
      <c r="C922" s="1767"/>
      <c r="D922" s="1767"/>
    </row>
    <row r="923" spans="1:4" x14ac:dyDescent="0.2">
      <c r="A923" s="1767"/>
      <c r="B923" s="1889"/>
      <c r="C923" s="1767"/>
      <c r="D923" s="1767"/>
    </row>
    <row r="924" spans="1:4" x14ac:dyDescent="0.2">
      <c r="A924" s="1767"/>
      <c r="B924" s="1889"/>
      <c r="C924" s="1767"/>
      <c r="D924" s="1767"/>
    </row>
    <row r="925" spans="1:4" x14ac:dyDescent="0.2">
      <c r="A925" s="1767"/>
      <c r="B925" s="1889"/>
      <c r="C925" s="1767"/>
      <c r="D925" s="1767"/>
    </row>
    <row r="926" spans="1:4" x14ac:dyDescent="0.2">
      <c r="A926" s="1767"/>
      <c r="B926" s="1889"/>
      <c r="C926" s="1767"/>
      <c r="D926" s="1767"/>
    </row>
    <row r="927" spans="1:4" x14ac:dyDescent="0.2">
      <c r="A927" s="1767"/>
      <c r="B927" s="1889"/>
      <c r="C927" s="1767"/>
      <c r="D927" s="1767"/>
    </row>
    <row r="928" spans="1:4" x14ac:dyDescent="0.2">
      <c r="A928" s="1767"/>
      <c r="B928" s="1889"/>
      <c r="C928" s="1767"/>
      <c r="D928" s="1767"/>
    </row>
    <row r="929" spans="1:4" x14ac:dyDescent="0.2">
      <c r="A929" s="1767"/>
      <c r="B929" s="1889"/>
      <c r="C929" s="1767"/>
      <c r="D929" s="1767"/>
    </row>
    <row r="930" spans="1:4" x14ac:dyDescent="0.2">
      <c r="A930" s="1767"/>
      <c r="B930" s="1889"/>
      <c r="C930" s="1767"/>
      <c r="D930" s="1767"/>
    </row>
    <row r="931" spans="1:4" x14ac:dyDescent="0.2">
      <c r="A931" s="1767"/>
      <c r="B931" s="1889"/>
      <c r="C931" s="1767"/>
      <c r="D931" s="1767"/>
    </row>
    <row r="932" spans="1:4" x14ac:dyDescent="0.2">
      <c r="A932" s="1767"/>
      <c r="B932" s="1889"/>
      <c r="C932" s="1767"/>
      <c r="D932" s="1767"/>
    </row>
    <row r="933" spans="1:4" x14ac:dyDescent="0.2">
      <c r="A933" s="1767"/>
      <c r="B933" s="1889"/>
      <c r="C933" s="1767"/>
      <c r="D933" s="1767"/>
    </row>
    <row r="934" spans="1:4" x14ac:dyDescent="0.2">
      <c r="A934" s="1767"/>
      <c r="B934" s="1889"/>
      <c r="C934" s="1767"/>
      <c r="D934" s="1767"/>
    </row>
    <row r="935" spans="1:4" x14ac:dyDescent="0.2">
      <c r="A935" s="1767"/>
      <c r="B935" s="1889"/>
      <c r="C935" s="1767"/>
      <c r="D935" s="1767"/>
    </row>
    <row r="936" spans="1:4" x14ac:dyDescent="0.2">
      <c r="A936" s="1767"/>
      <c r="B936" s="1889"/>
      <c r="C936" s="1767"/>
      <c r="D936" s="1767"/>
    </row>
    <row r="937" spans="1:4" x14ac:dyDescent="0.2">
      <c r="A937" s="1767"/>
      <c r="B937" s="1889"/>
      <c r="C937" s="1767"/>
      <c r="D937" s="1767"/>
    </row>
    <row r="938" spans="1:4" x14ac:dyDescent="0.2">
      <c r="A938" s="1767"/>
      <c r="B938" s="1889"/>
      <c r="C938" s="1767"/>
      <c r="D938" s="1767"/>
    </row>
    <row r="939" spans="1:4" x14ac:dyDescent="0.2">
      <c r="A939" s="1767"/>
      <c r="B939" s="1889"/>
      <c r="C939" s="1767"/>
      <c r="D939" s="1767"/>
    </row>
    <row r="940" spans="1:4" x14ac:dyDescent="0.2">
      <c r="A940" s="1767"/>
      <c r="B940" s="1889"/>
      <c r="C940" s="1767"/>
      <c r="D940" s="1767"/>
    </row>
    <row r="941" spans="1:4" x14ac:dyDescent="0.2">
      <c r="A941" s="1767"/>
      <c r="B941" s="1889"/>
      <c r="C941" s="1767"/>
      <c r="D941" s="1767"/>
    </row>
    <row r="942" spans="1:4" x14ac:dyDescent="0.2">
      <c r="A942" s="1767"/>
      <c r="B942" s="1889"/>
      <c r="C942" s="1767"/>
      <c r="D942" s="1767"/>
    </row>
    <row r="943" spans="1:4" x14ac:dyDescent="0.2">
      <c r="A943" s="1767"/>
      <c r="B943" s="1889"/>
      <c r="C943" s="1767"/>
      <c r="D943" s="1767"/>
    </row>
    <row r="944" spans="1:4" x14ac:dyDescent="0.2">
      <c r="A944" s="1767"/>
      <c r="B944" s="1889"/>
      <c r="C944" s="1767"/>
      <c r="D944" s="1767"/>
    </row>
    <row r="945" spans="1:4" x14ac:dyDescent="0.2">
      <c r="A945" s="1767"/>
      <c r="B945" s="1889"/>
      <c r="C945" s="1767"/>
      <c r="D945" s="1767"/>
    </row>
    <row r="946" spans="1:4" x14ac:dyDescent="0.2">
      <c r="A946" s="1767"/>
      <c r="B946" s="1889"/>
      <c r="C946" s="1767"/>
      <c r="D946" s="1767"/>
    </row>
    <row r="947" spans="1:4" x14ac:dyDescent="0.2">
      <c r="A947" s="1767"/>
      <c r="B947" s="1889"/>
      <c r="C947" s="1767"/>
      <c r="D947" s="1767"/>
    </row>
    <row r="948" spans="1:4" x14ac:dyDescent="0.2">
      <c r="A948" s="1767"/>
      <c r="B948" s="1889"/>
      <c r="C948" s="1767"/>
      <c r="D948" s="1767"/>
    </row>
    <row r="949" spans="1:4" x14ac:dyDescent="0.2">
      <c r="A949" s="1767"/>
      <c r="B949" s="1889"/>
      <c r="C949" s="1767"/>
      <c r="D949" s="1767"/>
    </row>
    <row r="950" spans="1:4" x14ac:dyDescent="0.2">
      <c r="A950" s="1767"/>
      <c r="B950" s="1889"/>
      <c r="C950" s="1767"/>
      <c r="D950" s="1767"/>
    </row>
    <row r="951" spans="1:4" x14ac:dyDescent="0.2">
      <c r="A951" s="1767"/>
      <c r="B951" s="1889"/>
      <c r="C951" s="1767"/>
      <c r="D951" s="1767"/>
    </row>
    <row r="952" spans="1:4" x14ac:dyDescent="0.2">
      <c r="A952" s="1767"/>
      <c r="B952" s="1889"/>
      <c r="C952" s="1767"/>
      <c r="D952" s="1767"/>
    </row>
    <row r="953" spans="1:4" x14ac:dyDescent="0.2">
      <c r="A953" s="1767"/>
      <c r="B953" s="1889"/>
      <c r="C953" s="1767"/>
      <c r="D953" s="1767"/>
    </row>
    <row r="954" spans="1:4" x14ac:dyDescent="0.2">
      <c r="A954" s="1767"/>
      <c r="B954" s="1889"/>
      <c r="C954" s="1767"/>
      <c r="D954" s="1767"/>
    </row>
    <row r="955" spans="1:4" x14ac:dyDescent="0.2">
      <c r="A955" s="1767"/>
      <c r="B955" s="1889"/>
      <c r="C955" s="1767"/>
      <c r="D955" s="1767"/>
    </row>
    <row r="956" spans="1:4" x14ac:dyDescent="0.2">
      <c r="A956" s="1767"/>
      <c r="B956" s="1889"/>
      <c r="C956" s="1767"/>
      <c r="D956" s="1767"/>
    </row>
    <row r="957" spans="1:4" x14ac:dyDescent="0.2">
      <c r="A957" s="1767"/>
      <c r="B957" s="1889"/>
      <c r="C957" s="1767"/>
      <c r="D957" s="1767"/>
    </row>
    <row r="958" spans="1:4" x14ac:dyDescent="0.2">
      <c r="A958" s="1767"/>
      <c r="B958" s="1889"/>
      <c r="C958" s="1767"/>
      <c r="D958" s="1767"/>
    </row>
    <row r="959" spans="1:4" x14ac:dyDescent="0.2">
      <c r="A959" s="1767"/>
      <c r="B959" s="1889"/>
      <c r="C959" s="1767"/>
      <c r="D959" s="1767"/>
    </row>
    <row r="960" spans="1:4" x14ac:dyDescent="0.2">
      <c r="A960" s="1767"/>
      <c r="B960" s="1889"/>
      <c r="C960" s="1767"/>
      <c r="D960" s="1767"/>
    </row>
    <row r="961" spans="1:4" x14ac:dyDescent="0.2">
      <c r="A961" s="1767"/>
      <c r="B961" s="1889"/>
      <c r="C961" s="1767"/>
      <c r="D961" s="1767"/>
    </row>
    <row r="962" spans="1:4" x14ac:dyDescent="0.2">
      <c r="A962" s="1767"/>
      <c r="B962" s="1889"/>
      <c r="C962" s="1767"/>
      <c r="D962" s="1767"/>
    </row>
    <row r="963" spans="1:4" x14ac:dyDescent="0.2">
      <c r="A963" s="1767"/>
      <c r="B963" s="1889"/>
      <c r="C963" s="1767"/>
      <c r="D963" s="1767"/>
    </row>
    <row r="964" spans="1:4" x14ac:dyDescent="0.2">
      <c r="A964" s="1767"/>
      <c r="B964" s="1889"/>
      <c r="C964" s="1767"/>
      <c r="D964" s="1767"/>
    </row>
    <row r="965" spans="1:4" x14ac:dyDescent="0.2">
      <c r="A965" s="1767"/>
      <c r="B965" s="1889"/>
      <c r="C965" s="1767"/>
      <c r="D965" s="1767"/>
    </row>
    <row r="966" spans="1:4" x14ac:dyDescent="0.2">
      <c r="A966" s="1767"/>
      <c r="B966" s="1889"/>
      <c r="C966" s="1767"/>
      <c r="D966" s="1767"/>
    </row>
    <row r="967" spans="1:4" x14ac:dyDescent="0.2">
      <c r="A967" s="1767"/>
      <c r="B967" s="1889"/>
      <c r="C967" s="1767"/>
      <c r="D967" s="1767"/>
    </row>
    <row r="968" spans="1:4" x14ac:dyDescent="0.2">
      <c r="A968" s="1767"/>
      <c r="B968" s="1889"/>
      <c r="C968" s="1767"/>
      <c r="D968" s="1767"/>
    </row>
    <row r="969" spans="1:4" x14ac:dyDescent="0.2">
      <c r="A969" s="1767"/>
      <c r="B969" s="1889"/>
      <c r="C969" s="1767"/>
      <c r="D969" s="1767"/>
    </row>
    <row r="970" spans="1:4" x14ac:dyDescent="0.2">
      <c r="A970" s="1767"/>
      <c r="B970" s="1889"/>
      <c r="C970" s="1767"/>
      <c r="D970" s="1767"/>
    </row>
    <row r="971" spans="1:4" x14ac:dyDescent="0.2">
      <c r="A971" s="1767"/>
      <c r="B971" s="1889"/>
      <c r="C971" s="1767"/>
      <c r="D971" s="1767"/>
    </row>
    <row r="972" spans="1:4" x14ac:dyDescent="0.2">
      <c r="A972" s="1767"/>
      <c r="B972" s="1889"/>
      <c r="C972" s="1767"/>
      <c r="D972" s="1767"/>
    </row>
  </sheetData>
  <mergeCells count="8">
    <mergeCell ref="A69:F69"/>
    <mergeCell ref="A3:F3"/>
    <mergeCell ref="B5:B8"/>
    <mergeCell ref="C5:E6"/>
    <mergeCell ref="F5:F8"/>
    <mergeCell ref="C7:C8"/>
    <mergeCell ref="D7:D8"/>
    <mergeCell ref="E7:E8"/>
  </mergeCells>
  <hyperlinks>
    <hyperlink ref="A69" r:id="rId1" xr:uid="{0C4757D7-766A-4909-ADBB-1198EED633EB}"/>
    <hyperlink ref="A1" location="Índice!A1" display="Voltar ao índice" xr:uid="{83A684A8-2D0D-41B9-9C57-C0CCDD326532}"/>
  </hyperlinks>
  <pageMargins left="0.78740157480314965" right="0.23622047244094491" top="0.31496062992125984" bottom="0.23622047244094491" header="0" footer="0"/>
  <pageSetup paperSize="9" scale="76" orientation="portrait" verticalDpi="300" r:id="rId2"/>
  <headerFooter alignWithMargins="0"/>
  <drawing r:id="rId3"/>
</worksheet>
</file>

<file path=xl/worksheets/sheet1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F5ECD5-F604-4EA1-8BCF-44627B2BBCF2}">
  <sheetPr codeName="Sheet164"/>
  <dimension ref="A1:L75"/>
  <sheetViews>
    <sheetView showGridLines="0" zoomScaleNormal="100" workbookViewId="0">
      <selection activeCell="A3" sqref="A3:F3"/>
    </sheetView>
  </sheetViews>
  <sheetFormatPr defaultRowHeight="9" x14ac:dyDescent="0.2"/>
  <cols>
    <col min="1" max="1" width="27.1796875" style="1743" customWidth="1"/>
    <col min="2" max="2" width="9.1796875" style="1743" customWidth="1"/>
    <col min="3" max="3" width="10.7265625" style="1743" customWidth="1"/>
    <col min="4" max="4" width="10.453125" style="1743" customWidth="1"/>
    <col min="5" max="255" width="9.1796875" style="1743"/>
    <col min="256" max="256" width="29.81640625" style="1743" customWidth="1"/>
    <col min="257" max="257" width="10.26953125" style="1743" customWidth="1"/>
    <col min="258" max="258" width="12" style="1743" customWidth="1"/>
    <col min="259" max="259" width="10.453125" style="1743" customWidth="1"/>
    <col min="260" max="260" width="13.453125" style="1743" customWidth="1"/>
    <col min="261" max="511" width="9.1796875" style="1743"/>
    <col min="512" max="512" width="29.81640625" style="1743" customWidth="1"/>
    <col min="513" max="513" width="10.26953125" style="1743" customWidth="1"/>
    <col min="514" max="514" width="12" style="1743" customWidth="1"/>
    <col min="515" max="515" width="10.453125" style="1743" customWidth="1"/>
    <col min="516" max="516" width="13.453125" style="1743" customWidth="1"/>
    <col min="517" max="767" width="9.1796875" style="1743"/>
    <col min="768" max="768" width="29.81640625" style="1743" customWidth="1"/>
    <col min="769" max="769" width="10.26953125" style="1743" customWidth="1"/>
    <col min="770" max="770" width="12" style="1743" customWidth="1"/>
    <col min="771" max="771" width="10.453125" style="1743" customWidth="1"/>
    <col min="772" max="772" width="13.453125" style="1743" customWidth="1"/>
    <col min="773" max="1023" width="9.1796875" style="1743"/>
    <col min="1024" max="1024" width="29.81640625" style="1743" customWidth="1"/>
    <col min="1025" max="1025" width="10.26953125" style="1743" customWidth="1"/>
    <col min="1026" max="1026" width="12" style="1743" customWidth="1"/>
    <col min="1027" max="1027" width="10.453125" style="1743" customWidth="1"/>
    <col min="1028" max="1028" width="13.453125" style="1743" customWidth="1"/>
    <col min="1029" max="1279" width="9.1796875" style="1743"/>
    <col min="1280" max="1280" width="29.81640625" style="1743" customWidth="1"/>
    <col min="1281" max="1281" width="10.26953125" style="1743" customWidth="1"/>
    <col min="1282" max="1282" width="12" style="1743" customWidth="1"/>
    <col min="1283" max="1283" width="10.453125" style="1743" customWidth="1"/>
    <col min="1284" max="1284" width="13.453125" style="1743" customWidth="1"/>
    <col min="1285" max="1535" width="9.1796875" style="1743"/>
    <col min="1536" max="1536" width="29.81640625" style="1743" customWidth="1"/>
    <col min="1537" max="1537" width="10.26953125" style="1743" customWidth="1"/>
    <col min="1538" max="1538" width="12" style="1743" customWidth="1"/>
    <col min="1539" max="1539" width="10.453125" style="1743" customWidth="1"/>
    <col min="1540" max="1540" width="13.453125" style="1743" customWidth="1"/>
    <col min="1541" max="1791" width="9.1796875" style="1743"/>
    <col min="1792" max="1792" width="29.81640625" style="1743" customWidth="1"/>
    <col min="1793" max="1793" width="10.26953125" style="1743" customWidth="1"/>
    <col min="1794" max="1794" width="12" style="1743" customWidth="1"/>
    <col min="1795" max="1795" width="10.453125" style="1743" customWidth="1"/>
    <col min="1796" max="1796" width="13.453125" style="1743" customWidth="1"/>
    <col min="1797" max="2047" width="9.1796875" style="1743"/>
    <col min="2048" max="2048" width="29.81640625" style="1743" customWidth="1"/>
    <col min="2049" max="2049" width="10.26953125" style="1743" customWidth="1"/>
    <col min="2050" max="2050" width="12" style="1743" customWidth="1"/>
    <col min="2051" max="2051" width="10.453125" style="1743" customWidth="1"/>
    <col min="2052" max="2052" width="13.453125" style="1743" customWidth="1"/>
    <col min="2053" max="2303" width="9.1796875" style="1743"/>
    <col min="2304" max="2304" width="29.81640625" style="1743" customWidth="1"/>
    <col min="2305" max="2305" width="10.26953125" style="1743" customWidth="1"/>
    <col min="2306" max="2306" width="12" style="1743" customWidth="1"/>
    <col min="2307" max="2307" width="10.453125" style="1743" customWidth="1"/>
    <col min="2308" max="2308" width="13.453125" style="1743" customWidth="1"/>
    <col min="2309" max="2559" width="9.1796875" style="1743"/>
    <col min="2560" max="2560" width="29.81640625" style="1743" customWidth="1"/>
    <col min="2561" max="2561" width="10.26953125" style="1743" customWidth="1"/>
    <col min="2562" max="2562" width="12" style="1743" customWidth="1"/>
    <col min="2563" max="2563" width="10.453125" style="1743" customWidth="1"/>
    <col min="2564" max="2564" width="13.453125" style="1743" customWidth="1"/>
    <col min="2565" max="2815" width="9.1796875" style="1743"/>
    <col min="2816" max="2816" width="29.81640625" style="1743" customWidth="1"/>
    <col min="2817" max="2817" width="10.26953125" style="1743" customWidth="1"/>
    <col min="2818" max="2818" width="12" style="1743" customWidth="1"/>
    <col min="2819" max="2819" width="10.453125" style="1743" customWidth="1"/>
    <col min="2820" max="2820" width="13.453125" style="1743" customWidth="1"/>
    <col min="2821" max="3071" width="9.1796875" style="1743"/>
    <col min="3072" max="3072" width="29.81640625" style="1743" customWidth="1"/>
    <col min="3073" max="3073" width="10.26953125" style="1743" customWidth="1"/>
    <col min="3074" max="3074" width="12" style="1743" customWidth="1"/>
    <col min="3075" max="3075" width="10.453125" style="1743" customWidth="1"/>
    <col min="3076" max="3076" width="13.453125" style="1743" customWidth="1"/>
    <col min="3077" max="3327" width="9.1796875" style="1743"/>
    <col min="3328" max="3328" width="29.81640625" style="1743" customWidth="1"/>
    <col min="3329" max="3329" width="10.26953125" style="1743" customWidth="1"/>
    <col min="3330" max="3330" width="12" style="1743" customWidth="1"/>
    <col min="3331" max="3331" width="10.453125" style="1743" customWidth="1"/>
    <col min="3332" max="3332" width="13.453125" style="1743" customWidth="1"/>
    <col min="3333" max="3583" width="9.1796875" style="1743"/>
    <col min="3584" max="3584" width="29.81640625" style="1743" customWidth="1"/>
    <col min="3585" max="3585" width="10.26953125" style="1743" customWidth="1"/>
    <col min="3586" max="3586" width="12" style="1743" customWidth="1"/>
    <col min="3587" max="3587" width="10.453125" style="1743" customWidth="1"/>
    <col min="3588" max="3588" width="13.453125" style="1743" customWidth="1"/>
    <col min="3589" max="3839" width="9.1796875" style="1743"/>
    <col min="3840" max="3840" width="29.81640625" style="1743" customWidth="1"/>
    <col min="3841" max="3841" width="10.26953125" style="1743" customWidth="1"/>
    <col min="3842" max="3842" width="12" style="1743" customWidth="1"/>
    <col min="3843" max="3843" width="10.453125" style="1743" customWidth="1"/>
    <col min="3844" max="3844" width="13.453125" style="1743" customWidth="1"/>
    <col min="3845" max="4095" width="9.1796875" style="1743"/>
    <col min="4096" max="4096" width="29.81640625" style="1743" customWidth="1"/>
    <col min="4097" max="4097" width="10.26953125" style="1743" customWidth="1"/>
    <col min="4098" max="4098" width="12" style="1743" customWidth="1"/>
    <col min="4099" max="4099" width="10.453125" style="1743" customWidth="1"/>
    <col min="4100" max="4100" width="13.453125" style="1743" customWidth="1"/>
    <col min="4101" max="4351" width="9.1796875" style="1743"/>
    <col min="4352" max="4352" width="29.81640625" style="1743" customWidth="1"/>
    <col min="4353" max="4353" width="10.26953125" style="1743" customWidth="1"/>
    <col min="4354" max="4354" width="12" style="1743" customWidth="1"/>
    <col min="4355" max="4355" width="10.453125" style="1743" customWidth="1"/>
    <col min="4356" max="4356" width="13.453125" style="1743" customWidth="1"/>
    <col min="4357" max="4607" width="9.1796875" style="1743"/>
    <col min="4608" max="4608" width="29.81640625" style="1743" customWidth="1"/>
    <col min="4609" max="4609" width="10.26953125" style="1743" customWidth="1"/>
    <col min="4610" max="4610" width="12" style="1743" customWidth="1"/>
    <col min="4611" max="4611" width="10.453125" style="1743" customWidth="1"/>
    <col min="4612" max="4612" width="13.453125" style="1743" customWidth="1"/>
    <col min="4613" max="4863" width="9.1796875" style="1743"/>
    <col min="4864" max="4864" width="29.81640625" style="1743" customWidth="1"/>
    <col min="4865" max="4865" width="10.26953125" style="1743" customWidth="1"/>
    <col min="4866" max="4866" width="12" style="1743" customWidth="1"/>
    <col min="4867" max="4867" width="10.453125" style="1743" customWidth="1"/>
    <col min="4868" max="4868" width="13.453125" style="1743" customWidth="1"/>
    <col min="4869" max="5119" width="9.1796875" style="1743"/>
    <col min="5120" max="5120" width="29.81640625" style="1743" customWidth="1"/>
    <col min="5121" max="5121" width="10.26953125" style="1743" customWidth="1"/>
    <col min="5122" max="5122" width="12" style="1743" customWidth="1"/>
    <col min="5123" max="5123" width="10.453125" style="1743" customWidth="1"/>
    <col min="5124" max="5124" width="13.453125" style="1743" customWidth="1"/>
    <col min="5125" max="5375" width="9.1796875" style="1743"/>
    <col min="5376" max="5376" width="29.81640625" style="1743" customWidth="1"/>
    <col min="5377" max="5377" width="10.26953125" style="1743" customWidth="1"/>
    <col min="5378" max="5378" width="12" style="1743" customWidth="1"/>
    <col min="5379" max="5379" width="10.453125" style="1743" customWidth="1"/>
    <col min="5380" max="5380" width="13.453125" style="1743" customWidth="1"/>
    <col min="5381" max="5631" width="9.1796875" style="1743"/>
    <col min="5632" max="5632" width="29.81640625" style="1743" customWidth="1"/>
    <col min="5633" max="5633" width="10.26953125" style="1743" customWidth="1"/>
    <col min="5634" max="5634" width="12" style="1743" customWidth="1"/>
    <col min="5635" max="5635" width="10.453125" style="1743" customWidth="1"/>
    <col min="5636" max="5636" width="13.453125" style="1743" customWidth="1"/>
    <col min="5637" max="5887" width="9.1796875" style="1743"/>
    <col min="5888" max="5888" width="29.81640625" style="1743" customWidth="1"/>
    <col min="5889" max="5889" width="10.26953125" style="1743" customWidth="1"/>
    <col min="5890" max="5890" width="12" style="1743" customWidth="1"/>
    <col min="5891" max="5891" width="10.453125" style="1743" customWidth="1"/>
    <col min="5892" max="5892" width="13.453125" style="1743" customWidth="1"/>
    <col min="5893" max="6143" width="9.1796875" style="1743"/>
    <col min="6144" max="6144" width="29.81640625" style="1743" customWidth="1"/>
    <col min="6145" max="6145" width="10.26953125" style="1743" customWidth="1"/>
    <col min="6146" max="6146" width="12" style="1743" customWidth="1"/>
    <col min="6147" max="6147" width="10.453125" style="1743" customWidth="1"/>
    <col min="6148" max="6148" width="13.453125" style="1743" customWidth="1"/>
    <col min="6149" max="6399" width="9.1796875" style="1743"/>
    <col min="6400" max="6400" width="29.81640625" style="1743" customWidth="1"/>
    <col min="6401" max="6401" width="10.26953125" style="1743" customWidth="1"/>
    <col min="6402" max="6402" width="12" style="1743" customWidth="1"/>
    <col min="6403" max="6403" width="10.453125" style="1743" customWidth="1"/>
    <col min="6404" max="6404" width="13.453125" style="1743" customWidth="1"/>
    <col min="6405" max="6655" width="9.1796875" style="1743"/>
    <col min="6656" max="6656" width="29.81640625" style="1743" customWidth="1"/>
    <col min="6657" max="6657" width="10.26953125" style="1743" customWidth="1"/>
    <col min="6658" max="6658" width="12" style="1743" customWidth="1"/>
    <col min="6659" max="6659" width="10.453125" style="1743" customWidth="1"/>
    <col min="6660" max="6660" width="13.453125" style="1743" customWidth="1"/>
    <col min="6661" max="6911" width="9.1796875" style="1743"/>
    <col min="6912" max="6912" width="29.81640625" style="1743" customWidth="1"/>
    <col min="6913" max="6913" width="10.26953125" style="1743" customWidth="1"/>
    <col min="6914" max="6914" width="12" style="1743" customWidth="1"/>
    <col min="6915" max="6915" width="10.453125" style="1743" customWidth="1"/>
    <col min="6916" max="6916" width="13.453125" style="1743" customWidth="1"/>
    <col min="6917" max="7167" width="9.1796875" style="1743"/>
    <col min="7168" max="7168" width="29.81640625" style="1743" customWidth="1"/>
    <col min="7169" max="7169" width="10.26953125" style="1743" customWidth="1"/>
    <col min="7170" max="7170" width="12" style="1743" customWidth="1"/>
    <col min="7171" max="7171" width="10.453125" style="1743" customWidth="1"/>
    <col min="7172" max="7172" width="13.453125" style="1743" customWidth="1"/>
    <col min="7173" max="7423" width="9.1796875" style="1743"/>
    <col min="7424" max="7424" width="29.81640625" style="1743" customWidth="1"/>
    <col min="7425" max="7425" width="10.26953125" style="1743" customWidth="1"/>
    <col min="7426" max="7426" width="12" style="1743" customWidth="1"/>
    <col min="7427" max="7427" width="10.453125" style="1743" customWidth="1"/>
    <col min="7428" max="7428" width="13.453125" style="1743" customWidth="1"/>
    <col min="7429" max="7679" width="9.1796875" style="1743"/>
    <col min="7680" max="7680" width="29.81640625" style="1743" customWidth="1"/>
    <col min="7681" max="7681" width="10.26953125" style="1743" customWidth="1"/>
    <col min="7682" max="7682" width="12" style="1743" customWidth="1"/>
    <col min="7683" max="7683" width="10.453125" style="1743" customWidth="1"/>
    <col min="7684" max="7684" width="13.453125" style="1743" customWidth="1"/>
    <col min="7685" max="7935" width="9.1796875" style="1743"/>
    <col min="7936" max="7936" width="29.81640625" style="1743" customWidth="1"/>
    <col min="7937" max="7937" width="10.26953125" style="1743" customWidth="1"/>
    <col min="7938" max="7938" width="12" style="1743" customWidth="1"/>
    <col min="7939" max="7939" width="10.453125" style="1743" customWidth="1"/>
    <col min="7940" max="7940" width="13.453125" style="1743" customWidth="1"/>
    <col min="7941" max="8191" width="9.1796875" style="1743"/>
    <col min="8192" max="8192" width="29.81640625" style="1743" customWidth="1"/>
    <col min="8193" max="8193" width="10.26953125" style="1743" customWidth="1"/>
    <col min="8194" max="8194" width="12" style="1743" customWidth="1"/>
    <col min="8195" max="8195" width="10.453125" style="1743" customWidth="1"/>
    <col min="8196" max="8196" width="13.453125" style="1743" customWidth="1"/>
    <col min="8197" max="8447" width="9.1796875" style="1743"/>
    <col min="8448" max="8448" width="29.81640625" style="1743" customWidth="1"/>
    <col min="8449" max="8449" width="10.26953125" style="1743" customWidth="1"/>
    <col min="8450" max="8450" width="12" style="1743" customWidth="1"/>
    <col min="8451" max="8451" width="10.453125" style="1743" customWidth="1"/>
    <col min="8452" max="8452" width="13.453125" style="1743" customWidth="1"/>
    <col min="8453" max="8703" width="9.1796875" style="1743"/>
    <col min="8704" max="8704" width="29.81640625" style="1743" customWidth="1"/>
    <col min="8705" max="8705" width="10.26953125" style="1743" customWidth="1"/>
    <col min="8706" max="8706" width="12" style="1743" customWidth="1"/>
    <col min="8707" max="8707" width="10.453125" style="1743" customWidth="1"/>
    <col min="8708" max="8708" width="13.453125" style="1743" customWidth="1"/>
    <col min="8709" max="8959" width="9.1796875" style="1743"/>
    <col min="8960" max="8960" width="29.81640625" style="1743" customWidth="1"/>
    <col min="8961" max="8961" width="10.26953125" style="1743" customWidth="1"/>
    <col min="8962" max="8962" width="12" style="1743" customWidth="1"/>
    <col min="8963" max="8963" width="10.453125" style="1743" customWidth="1"/>
    <col min="8964" max="8964" width="13.453125" style="1743" customWidth="1"/>
    <col min="8965" max="9215" width="9.1796875" style="1743"/>
    <col min="9216" max="9216" width="29.81640625" style="1743" customWidth="1"/>
    <col min="9217" max="9217" width="10.26953125" style="1743" customWidth="1"/>
    <col min="9218" max="9218" width="12" style="1743" customWidth="1"/>
    <col min="9219" max="9219" width="10.453125" style="1743" customWidth="1"/>
    <col min="9220" max="9220" width="13.453125" style="1743" customWidth="1"/>
    <col min="9221" max="9471" width="9.1796875" style="1743"/>
    <col min="9472" max="9472" width="29.81640625" style="1743" customWidth="1"/>
    <col min="9473" max="9473" width="10.26953125" style="1743" customWidth="1"/>
    <col min="9474" max="9474" width="12" style="1743" customWidth="1"/>
    <col min="9475" max="9475" width="10.453125" style="1743" customWidth="1"/>
    <col min="9476" max="9476" width="13.453125" style="1743" customWidth="1"/>
    <col min="9477" max="9727" width="9.1796875" style="1743"/>
    <col min="9728" max="9728" width="29.81640625" style="1743" customWidth="1"/>
    <col min="9729" max="9729" width="10.26953125" style="1743" customWidth="1"/>
    <col min="9730" max="9730" width="12" style="1743" customWidth="1"/>
    <col min="9731" max="9731" width="10.453125" style="1743" customWidth="1"/>
    <col min="9732" max="9732" width="13.453125" style="1743" customWidth="1"/>
    <col min="9733" max="9983" width="9.1796875" style="1743"/>
    <col min="9984" max="9984" width="29.81640625" style="1743" customWidth="1"/>
    <col min="9985" max="9985" width="10.26953125" style="1743" customWidth="1"/>
    <col min="9986" max="9986" width="12" style="1743" customWidth="1"/>
    <col min="9987" max="9987" width="10.453125" style="1743" customWidth="1"/>
    <col min="9988" max="9988" width="13.453125" style="1743" customWidth="1"/>
    <col min="9989" max="10239" width="9.1796875" style="1743"/>
    <col min="10240" max="10240" width="29.81640625" style="1743" customWidth="1"/>
    <col min="10241" max="10241" width="10.26953125" style="1743" customWidth="1"/>
    <col min="10242" max="10242" width="12" style="1743" customWidth="1"/>
    <col min="10243" max="10243" width="10.453125" style="1743" customWidth="1"/>
    <col min="10244" max="10244" width="13.453125" style="1743" customWidth="1"/>
    <col min="10245" max="10495" width="9.1796875" style="1743"/>
    <col min="10496" max="10496" width="29.81640625" style="1743" customWidth="1"/>
    <col min="10497" max="10497" width="10.26953125" style="1743" customWidth="1"/>
    <col min="10498" max="10498" width="12" style="1743" customWidth="1"/>
    <col min="10499" max="10499" width="10.453125" style="1743" customWidth="1"/>
    <col min="10500" max="10500" width="13.453125" style="1743" customWidth="1"/>
    <col min="10501" max="10751" width="9.1796875" style="1743"/>
    <col min="10752" max="10752" width="29.81640625" style="1743" customWidth="1"/>
    <col min="10753" max="10753" width="10.26953125" style="1743" customWidth="1"/>
    <col min="10754" max="10754" width="12" style="1743" customWidth="1"/>
    <col min="10755" max="10755" width="10.453125" style="1743" customWidth="1"/>
    <col min="10756" max="10756" width="13.453125" style="1743" customWidth="1"/>
    <col min="10757" max="11007" width="9.1796875" style="1743"/>
    <col min="11008" max="11008" width="29.81640625" style="1743" customWidth="1"/>
    <col min="11009" max="11009" width="10.26953125" style="1743" customWidth="1"/>
    <col min="11010" max="11010" width="12" style="1743" customWidth="1"/>
    <col min="11011" max="11011" width="10.453125" style="1743" customWidth="1"/>
    <col min="11012" max="11012" width="13.453125" style="1743" customWidth="1"/>
    <col min="11013" max="11263" width="9.1796875" style="1743"/>
    <col min="11264" max="11264" width="29.81640625" style="1743" customWidth="1"/>
    <col min="11265" max="11265" width="10.26953125" style="1743" customWidth="1"/>
    <col min="11266" max="11266" width="12" style="1743" customWidth="1"/>
    <col min="11267" max="11267" width="10.453125" style="1743" customWidth="1"/>
    <col min="11268" max="11268" width="13.453125" style="1743" customWidth="1"/>
    <col min="11269" max="11519" width="9.1796875" style="1743"/>
    <col min="11520" max="11520" width="29.81640625" style="1743" customWidth="1"/>
    <col min="11521" max="11521" width="10.26953125" style="1743" customWidth="1"/>
    <col min="11522" max="11522" width="12" style="1743" customWidth="1"/>
    <col min="11523" max="11523" width="10.453125" style="1743" customWidth="1"/>
    <col min="11524" max="11524" width="13.453125" style="1743" customWidth="1"/>
    <col min="11525" max="11775" width="9.1796875" style="1743"/>
    <col min="11776" max="11776" width="29.81640625" style="1743" customWidth="1"/>
    <col min="11777" max="11777" width="10.26953125" style="1743" customWidth="1"/>
    <col min="11778" max="11778" width="12" style="1743" customWidth="1"/>
    <col min="11779" max="11779" width="10.453125" style="1743" customWidth="1"/>
    <col min="11780" max="11780" width="13.453125" style="1743" customWidth="1"/>
    <col min="11781" max="12031" width="9.1796875" style="1743"/>
    <col min="12032" max="12032" width="29.81640625" style="1743" customWidth="1"/>
    <col min="12033" max="12033" width="10.26953125" style="1743" customWidth="1"/>
    <col min="12034" max="12034" width="12" style="1743" customWidth="1"/>
    <col min="12035" max="12035" width="10.453125" style="1743" customWidth="1"/>
    <col min="12036" max="12036" width="13.453125" style="1743" customWidth="1"/>
    <col min="12037" max="12287" width="9.1796875" style="1743"/>
    <col min="12288" max="12288" width="29.81640625" style="1743" customWidth="1"/>
    <col min="12289" max="12289" width="10.26953125" style="1743" customWidth="1"/>
    <col min="12290" max="12290" width="12" style="1743" customWidth="1"/>
    <col min="12291" max="12291" width="10.453125" style="1743" customWidth="1"/>
    <col min="12292" max="12292" width="13.453125" style="1743" customWidth="1"/>
    <col min="12293" max="12543" width="9.1796875" style="1743"/>
    <col min="12544" max="12544" width="29.81640625" style="1743" customWidth="1"/>
    <col min="12545" max="12545" width="10.26953125" style="1743" customWidth="1"/>
    <col min="12546" max="12546" width="12" style="1743" customWidth="1"/>
    <col min="12547" max="12547" width="10.453125" style="1743" customWidth="1"/>
    <col min="12548" max="12548" width="13.453125" style="1743" customWidth="1"/>
    <col min="12549" max="12799" width="9.1796875" style="1743"/>
    <col min="12800" max="12800" width="29.81640625" style="1743" customWidth="1"/>
    <col min="12801" max="12801" width="10.26953125" style="1743" customWidth="1"/>
    <col min="12802" max="12802" width="12" style="1743" customWidth="1"/>
    <col min="12803" max="12803" width="10.453125" style="1743" customWidth="1"/>
    <col min="12804" max="12804" width="13.453125" style="1743" customWidth="1"/>
    <col min="12805" max="13055" width="9.1796875" style="1743"/>
    <col min="13056" max="13056" width="29.81640625" style="1743" customWidth="1"/>
    <col min="13057" max="13057" width="10.26953125" style="1743" customWidth="1"/>
    <col min="13058" max="13058" width="12" style="1743" customWidth="1"/>
    <col min="13059" max="13059" width="10.453125" style="1743" customWidth="1"/>
    <col min="13060" max="13060" width="13.453125" style="1743" customWidth="1"/>
    <col min="13061" max="13311" width="9.1796875" style="1743"/>
    <col min="13312" max="13312" width="29.81640625" style="1743" customWidth="1"/>
    <col min="13313" max="13313" width="10.26953125" style="1743" customWidth="1"/>
    <col min="13314" max="13314" width="12" style="1743" customWidth="1"/>
    <col min="13315" max="13315" width="10.453125" style="1743" customWidth="1"/>
    <col min="13316" max="13316" width="13.453125" style="1743" customWidth="1"/>
    <col min="13317" max="13567" width="9.1796875" style="1743"/>
    <col min="13568" max="13568" width="29.81640625" style="1743" customWidth="1"/>
    <col min="13569" max="13569" width="10.26953125" style="1743" customWidth="1"/>
    <col min="13570" max="13570" width="12" style="1743" customWidth="1"/>
    <col min="13571" max="13571" width="10.453125" style="1743" customWidth="1"/>
    <col min="13572" max="13572" width="13.453125" style="1743" customWidth="1"/>
    <col min="13573" max="13823" width="9.1796875" style="1743"/>
    <col min="13824" max="13824" width="29.81640625" style="1743" customWidth="1"/>
    <col min="13825" max="13825" width="10.26953125" style="1743" customWidth="1"/>
    <col min="13826" max="13826" width="12" style="1743" customWidth="1"/>
    <col min="13827" max="13827" width="10.453125" style="1743" customWidth="1"/>
    <col min="13828" max="13828" width="13.453125" style="1743" customWidth="1"/>
    <col min="13829" max="14079" width="9.1796875" style="1743"/>
    <col min="14080" max="14080" width="29.81640625" style="1743" customWidth="1"/>
    <col min="14081" max="14081" width="10.26953125" style="1743" customWidth="1"/>
    <col min="14082" max="14082" width="12" style="1743" customWidth="1"/>
    <col min="14083" max="14083" width="10.453125" style="1743" customWidth="1"/>
    <col min="14084" max="14084" width="13.453125" style="1743" customWidth="1"/>
    <col min="14085" max="14335" width="9.1796875" style="1743"/>
    <col min="14336" max="14336" width="29.81640625" style="1743" customWidth="1"/>
    <col min="14337" max="14337" width="10.26953125" style="1743" customWidth="1"/>
    <col min="14338" max="14338" width="12" style="1743" customWidth="1"/>
    <col min="14339" max="14339" width="10.453125" style="1743" customWidth="1"/>
    <col min="14340" max="14340" width="13.453125" style="1743" customWidth="1"/>
    <col min="14341" max="14591" width="9.1796875" style="1743"/>
    <col min="14592" max="14592" width="29.81640625" style="1743" customWidth="1"/>
    <col min="14593" max="14593" width="10.26953125" style="1743" customWidth="1"/>
    <col min="14594" max="14594" width="12" style="1743" customWidth="1"/>
    <col min="14595" max="14595" width="10.453125" style="1743" customWidth="1"/>
    <col min="14596" max="14596" width="13.453125" style="1743" customWidth="1"/>
    <col min="14597" max="14847" width="9.1796875" style="1743"/>
    <col min="14848" max="14848" width="29.81640625" style="1743" customWidth="1"/>
    <col min="14849" max="14849" width="10.26953125" style="1743" customWidth="1"/>
    <col min="14850" max="14850" width="12" style="1743" customWidth="1"/>
    <col min="14851" max="14851" width="10.453125" style="1743" customWidth="1"/>
    <col min="14852" max="14852" width="13.453125" style="1743" customWidth="1"/>
    <col min="14853" max="15103" width="9.1796875" style="1743"/>
    <col min="15104" max="15104" width="29.81640625" style="1743" customWidth="1"/>
    <col min="15105" max="15105" width="10.26953125" style="1743" customWidth="1"/>
    <col min="15106" max="15106" width="12" style="1743" customWidth="1"/>
    <col min="15107" max="15107" width="10.453125" style="1743" customWidth="1"/>
    <col min="15108" max="15108" width="13.453125" style="1743" customWidth="1"/>
    <col min="15109" max="15359" width="9.1796875" style="1743"/>
    <col min="15360" max="15360" width="29.81640625" style="1743" customWidth="1"/>
    <col min="15361" max="15361" width="10.26953125" style="1743" customWidth="1"/>
    <col min="15362" max="15362" width="12" style="1743" customWidth="1"/>
    <col min="15363" max="15363" width="10.453125" style="1743" customWidth="1"/>
    <col min="15364" max="15364" width="13.453125" style="1743" customWidth="1"/>
    <col min="15365" max="15615" width="9.1796875" style="1743"/>
    <col min="15616" max="15616" width="29.81640625" style="1743" customWidth="1"/>
    <col min="15617" max="15617" width="10.26953125" style="1743" customWidth="1"/>
    <col min="15618" max="15618" width="12" style="1743" customWidth="1"/>
    <col min="15619" max="15619" width="10.453125" style="1743" customWidth="1"/>
    <col min="15620" max="15620" width="13.453125" style="1743" customWidth="1"/>
    <col min="15621" max="15871" width="9.1796875" style="1743"/>
    <col min="15872" max="15872" width="29.81640625" style="1743" customWidth="1"/>
    <col min="15873" max="15873" width="10.26953125" style="1743" customWidth="1"/>
    <col min="15874" max="15874" width="12" style="1743" customWidth="1"/>
    <col min="15875" max="15875" width="10.453125" style="1743" customWidth="1"/>
    <col min="15876" max="15876" width="13.453125" style="1743" customWidth="1"/>
    <col min="15877" max="16127" width="9.1796875" style="1743"/>
    <col min="16128" max="16128" width="29.81640625" style="1743" customWidth="1"/>
    <col min="16129" max="16129" width="10.26953125" style="1743" customWidth="1"/>
    <col min="16130" max="16130" width="12" style="1743" customWidth="1"/>
    <col min="16131" max="16131" width="10.453125" style="1743" customWidth="1"/>
    <col min="16132" max="16132" width="13.453125" style="1743" customWidth="1"/>
    <col min="16133" max="16384" width="9.1796875" style="1743"/>
  </cols>
  <sheetData>
    <row r="1" spans="1:12" ht="13.5" customHeight="1" x14ac:dyDescent="0.25">
      <c r="A1" s="371" t="s">
        <v>325</v>
      </c>
    </row>
    <row r="2" spans="1:12" ht="19.5" customHeight="1" x14ac:dyDescent="0.25">
      <c r="A2" s="1849" t="s">
        <v>1948</v>
      </c>
      <c r="B2" s="1771"/>
      <c r="C2" s="1771"/>
      <c r="D2" s="1771"/>
    </row>
    <row r="3" spans="1:12" ht="19.5" customHeight="1" x14ac:dyDescent="0.2">
      <c r="A3" s="2868" t="s">
        <v>1949</v>
      </c>
      <c r="B3" s="2868"/>
      <c r="C3" s="2868"/>
      <c r="D3" s="2868"/>
      <c r="E3" s="2881"/>
      <c r="F3" s="2881"/>
    </row>
    <row r="4" spans="1:12" s="31" customFormat="1" ht="13" customHeight="1" x14ac:dyDescent="0.25">
      <c r="A4" s="1809">
        <v>2024</v>
      </c>
      <c r="B4" s="1850"/>
      <c r="C4" s="1810"/>
      <c r="D4" s="1810"/>
      <c r="F4" s="1811" t="s">
        <v>1877</v>
      </c>
    </row>
    <row r="5" spans="1:12" s="31" customFormat="1" ht="11.15" customHeight="1" x14ac:dyDescent="0.25">
      <c r="A5" s="1812" t="s">
        <v>1847</v>
      </c>
      <c r="B5" s="2847" t="s">
        <v>4</v>
      </c>
      <c r="C5" s="2844" t="s">
        <v>1878</v>
      </c>
      <c r="D5" s="2874"/>
      <c r="E5" s="2875"/>
      <c r="F5" s="2847" t="s">
        <v>1879</v>
      </c>
    </row>
    <row r="6" spans="1:12" s="31" customFormat="1" ht="11.15" customHeight="1" x14ac:dyDescent="0.25">
      <c r="A6" s="1813"/>
      <c r="B6" s="2866"/>
      <c r="C6" s="2876"/>
      <c r="D6" s="2877"/>
      <c r="E6" s="2878"/>
      <c r="F6" s="2879"/>
    </row>
    <row r="7" spans="1:12" s="31" customFormat="1" ht="11.15" customHeight="1" x14ac:dyDescent="0.25">
      <c r="A7" s="1813"/>
      <c r="B7" s="2866"/>
      <c r="C7" s="2847" t="s">
        <v>4</v>
      </c>
      <c r="D7" s="2847" t="s">
        <v>1871</v>
      </c>
      <c r="E7" s="2847" t="s">
        <v>1880</v>
      </c>
      <c r="F7" s="2879"/>
    </row>
    <row r="8" spans="1:12" s="31" customFormat="1" ht="16.5" customHeight="1" x14ac:dyDescent="0.25">
      <c r="A8" s="1778" t="s">
        <v>638</v>
      </c>
      <c r="B8" s="2867"/>
      <c r="C8" s="2867"/>
      <c r="D8" s="2849"/>
      <c r="E8" s="2849"/>
      <c r="F8" s="2880"/>
      <c r="G8" s="1861"/>
      <c r="H8" s="1861"/>
      <c r="I8" s="1861"/>
      <c r="J8" s="1861"/>
      <c r="K8" s="1861"/>
      <c r="L8" s="1861"/>
    </row>
    <row r="9" spans="1:12" s="1756" customFormat="1" ht="21.75" customHeight="1" x14ac:dyDescent="0.25">
      <c r="A9" s="559" t="s">
        <v>14</v>
      </c>
      <c r="B9" s="1864">
        <v>20838.760999999999</v>
      </c>
      <c r="C9" s="1864">
        <v>13567.873</v>
      </c>
      <c r="D9" s="1864">
        <v>2976.364</v>
      </c>
      <c r="E9" s="1864">
        <v>10591.509</v>
      </c>
      <c r="F9" s="1864">
        <v>7270.8879999999999</v>
      </c>
      <c r="G9" s="1851"/>
      <c r="H9" s="1851"/>
      <c r="I9" s="1851"/>
      <c r="J9" s="1851"/>
      <c r="K9" s="1851"/>
      <c r="L9" s="1851"/>
    </row>
    <row r="10" spans="1:12" s="1756" customFormat="1" ht="15" customHeight="1" x14ac:dyDescent="0.25">
      <c r="A10" s="1863" t="s">
        <v>1950</v>
      </c>
      <c r="B10" s="1864">
        <v>20222.328000000001</v>
      </c>
      <c r="C10" s="1864">
        <v>13113.444</v>
      </c>
      <c r="D10" s="1864">
        <v>2816.1219999999998</v>
      </c>
      <c r="E10" s="1864">
        <v>10297.322</v>
      </c>
      <c r="F10" s="1864">
        <v>7108.884</v>
      </c>
      <c r="G10" s="1851"/>
      <c r="H10" s="1851"/>
      <c r="I10" s="1851"/>
      <c r="J10" s="1851"/>
    </row>
    <row r="11" spans="1:12" s="1756" customFormat="1" ht="15" customHeight="1" x14ac:dyDescent="0.25">
      <c r="A11" s="1865" t="s">
        <v>1917</v>
      </c>
      <c r="B11" s="1864">
        <v>616.43299999999999</v>
      </c>
      <c r="C11" s="1864">
        <v>454.42899999999997</v>
      </c>
      <c r="D11" s="1864">
        <v>160.24199999999999</v>
      </c>
      <c r="E11" s="1864">
        <v>294.18700000000001</v>
      </c>
      <c r="F11" s="1864">
        <v>162.00399999999999</v>
      </c>
      <c r="G11" s="1851"/>
      <c r="H11" s="1851"/>
      <c r="I11" s="1851"/>
      <c r="J11" s="1851"/>
    </row>
    <row r="12" spans="1:12" s="1756" customFormat="1" ht="21.75" customHeight="1" x14ac:dyDescent="0.25">
      <c r="A12" s="1643" t="s">
        <v>15</v>
      </c>
      <c r="B12" s="1864">
        <v>19778.491000000002</v>
      </c>
      <c r="C12" s="1864">
        <v>12773.794</v>
      </c>
      <c r="D12" s="1864">
        <v>2822.57</v>
      </c>
      <c r="E12" s="1864">
        <v>9951.2240000000002</v>
      </c>
      <c r="F12" s="1864">
        <v>7004.6970000000001</v>
      </c>
      <c r="G12" s="1851"/>
      <c r="H12" s="1851"/>
      <c r="I12" s="1851"/>
      <c r="J12" s="1851"/>
      <c r="K12" s="1851"/>
      <c r="L12" s="1851"/>
    </row>
    <row r="13" spans="1:12" s="1756" customFormat="1" ht="15" customHeight="1" x14ac:dyDescent="0.25">
      <c r="A13" s="1863" t="s">
        <v>1950</v>
      </c>
      <c r="B13" s="1864">
        <v>19186.874</v>
      </c>
      <c r="C13" s="1864">
        <v>12344.181</v>
      </c>
      <c r="D13" s="1868">
        <v>2662.328</v>
      </c>
      <c r="E13" s="1868">
        <v>9681.8529999999992</v>
      </c>
      <c r="F13" s="1864">
        <v>6842.6930000000002</v>
      </c>
      <c r="G13" s="1851"/>
      <c r="H13" s="1851"/>
      <c r="I13" s="1851"/>
      <c r="J13" s="1851"/>
      <c r="K13" s="1851"/>
      <c r="L13" s="1851"/>
    </row>
    <row r="14" spans="1:12" s="1756" customFormat="1" ht="15" customHeight="1" x14ac:dyDescent="0.25">
      <c r="A14" s="1867" t="s">
        <v>1917</v>
      </c>
      <c r="B14" s="1864">
        <v>591.61699999999996</v>
      </c>
      <c r="C14" s="1864">
        <v>429.613</v>
      </c>
      <c r="D14" s="1868">
        <v>160.24199999999999</v>
      </c>
      <c r="E14" s="1868">
        <v>269.37099999999998</v>
      </c>
      <c r="F14" s="1864">
        <v>162.00399999999999</v>
      </c>
      <c r="G14" s="1851"/>
      <c r="H14" s="1851"/>
      <c r="I14" s="1842"/>
    </row>
    <row r="15" spans="1:12" s="1756" customFormat="1" ht="21.75" customHeight="1" x14ac:dyDescent="0.25">
      <c r="A15" s="1643" t="s">
        <v>531</v>
      </c>
      <c r="B15" s="1864">
        <v>9491.6129999999994</v>
      </c>
      <c r="C15" s="1864">
        <v>7425.1779999999999</v>
      </c>
      <c r="D15" s="1864">
        <v>1429.203</v>
      </c>
      <c r="E15" s="1864">
        <v>5995.9750000000004</v>
      </c>
      <c r="F15" s="1864">
        <v>2066.4349999999999</v>
      </c>
      <c r="G15" s="1851"/>
      <c r="H15" s="1851"/>
      <c r="I15" s="1842"/>
    </row>
    <row r="16" spans="1:12" s="31" customFormat="1" ht="15" customHeight="1" x14ac:dyDescent="0.25">
      <c r="A16" s="30" t="s">
        <v>1950</v>
      </c>
      <c r="B16" s="1864">
        <v>9263.0609999999997</v>
      </c>
      <c r="C16" s="1864">
        <v>7196.6260000000002</v>
      </c>
      <c r="D16" s="1868">
        <v>1382.6859999999999</v>
      </c>
      <c r="E16" s="1868">
        <v>5813.94</v>
      </c>
      <c r="F16" s="1868">
        <v>2066.4349999999999</v>
      </c>
      <c r="G16" s="1851"/>
      <c r="H16" s="1851"/>
      <c r="I16" s="1842"/>
    </row>
    <row r="17" spans="1:9" s="31" customFormat="1" ht="15" customHeight="1" x14ac:dyDescent="0.25">
      <c r="A17" s="1869" t="s">
        <v>1917</v>
      </c>
      <c r="B17" s="1864">
        <v>228.55199999999999</v>
      </c>
      <c r="C17" s="1864">
        <v>228.55199999999999</v>
      </c>
      <c r="D17" s="1868">
        <v>46.517000000000003</v>
      </c>
      <c r="E17" s="1868">
        <v>182.035</v>
      </c>
      <c r="F17" s="1868">
        <v>0</v>
      </c>
      <c r="G17" s="1851"/>
      <c r="H17" s="1851"/>
      <c r="I17" s="1842"/>
    </row>
    <row r="18" spans="1:9" s="1756" customFormat="1" ht="21.75" customHeight="1" x14ac:dyDescent="0.25">
      <c r="A18" s="1643" t="s">
        <v>532</v>
      </c>
      <c r="B18" s="1864">
        <v>4413.4830000000002</v>
      </c>
      <c r="C18" s="1864">
        <v>2562.4540000000002</v>
      </c>
      <c r="D18" s="1864">
        <v>607.74900000000002</v>
      </c>
      <c r="E18" s="1864">
        <v>1954.7049999999999</v>
      </c>
      <c r="F18" s="1864">
        <v>1851.029</v>
      </c>
      <c r="G18" s="1851"/>
      <c r="H18" s="1851"/>
      <c r="I18" s="1842"/>
    </row>
    <row r="19" spans="1:9" s="31" customFormat="1" ht="15" customHeight="1" x14ac:dyDescent="0.25">
      <c r="A19" s="30" t="s">
        <v>1950</v>
      </c>
      <c r="B19" s="1864">
        <v>4320.8220000000001</v>
      </c>
      <c r="C19" s="1864">
        <v>2552.0610000000001</v>
      </c>
      <c r="D19" s="1868">
        <v>607.74900000000002</v>
      </c>
      <c r="E19" s="1868">
        <v>1944.3119999999999</v>
      </c>
      <c r="F19" s="1864">
        <v>1768.761</v>
      </c>
      <c r="G19" s="1851"/>
      <c r="H19" s="1851"/>
      <c r="I19" s="1842"/>
    </row>
    <row r="20" spans="1:9" s="31" customFormat="1" ht="15" customHeight="1" x14ac:dyDescent="0.25">
      <c r="A20" s="1869" t="s">
        <v>1917</v>
      </c>
      <c r="B20" s="1864">
        <v>92.661000000000001</v>
      </c>
      <c r="C20" s="1864">
        <v>10.393000000000001</v>
      </c>
      <c r="D20" s="1868">
        <v>0</v>
      </c>
      <c r="E20" s="1868">
        <v>10.393000000000001</v>
      </c>
      <c r="F20" s="1864">
        <v>82.268000000000001</v>
      </c>
      <c r="G20" s="1851"/>
      <c r="H20" s="1851"/>
      <c r="I20" s="1842"/>
    </row>
    <row r="21" spans="1:9" s="31" customFormat="1" ht="15" customHeight="1" x14ac:dyDescent="0.25">
      <c r="A21" s="559" t="s">
        <v>533</v>
      </c>
      <c r="B21" s="1864">
        <v>777.14099999999996</v>
      </c>
      <c r="C21" s="1864">
        <v>590.29100000000005</v>
      </c>
      <c r="D21" s="1864">
        <v>195.96299999999999</v>
      </c>
      <c r="E21" s="1864">
        <v>394.32799999999997</v>
      </c>
      <c r="F21" s="1864">
        <v>186.85</v>
      </c>
      <c r="G21" s="1851"/>
      <c r="H21" s="1851"/>
      <c r="I21" s="1842"/>
    </row>
    <row r="22" spans="1:9" s="31" customFormat="1" ht="15" customHeight="1" x14ac:dyDescent="0.25">
      <c r="A22" s="113" t="s">
        <v>1950</v>
      </c>
      <c r="B22" s="1864">
        <v>727.13499999999999</v>
      </c>
      <c r="C22" s="1864">
        <v>562.01400000000001</v>
      </c>
      <c r="D22" s="1868">
        <v>167.68600000000001</v>
      </c>
      <c r="E22" s="1868">
        <v>394.32799999999997</v>
      </c>
      <c r="F22" s="1864">
        <v>165.12100000000001</v>
      </c>
      <c r="G22" s="1851"/>
      <c r="H22" s="1851"/>
      <c r="I22" s="1842"/>
    </row>
    <row r="23" spans="1:9" s="31" customFormat="1" ht="15" customHeight="1" x14ac:dyDescent="0.25">
      <c r="A23" s="113" t="s">
        <v>1917</v>
      </c>
      <c r="B23" s="1864">
        <v>50.006</v>
      </c>
      <c r="C23" s="1864">
        <v>28.277000000000001</v>
      </c>
      <c r="D23" s="1868">
        <v>28.277000000000001</v>
      </c>
      <c r="E23" s="1868">
        <v>0</v>
      </c>
      <c r="F23" s="1864">
        <v>21.728999999999999</v>
      </c>
      <c r="G23" s="1851"/>
      <c r="H23" s="1851"/>
      <c r="I23" s="1842"/>
    </row>
    <row r="24" spans="1:9" s="31" customFormat="1" ht="21.75" customHeight="1" x14ac:dyDescent="0.25">
      <c r="A24" s="1643" t="s">
        <v>534</v>
      </c>
      <c r="B24" s="1864">
        <v>1860.5050000000001</v>
      </c>
      <c r="C24" s="1864">
        <v>122.48699999999999</v>
      </c>
      <c r="D24" s="1864">
        <v>62.046999999999997</v>
      </c>
      <c r="E24" s="1864">
        <v>60.44</v>
      </c>
      <c r="F24" s="1864">
        <v>1738.018</v>
      </c>
      <c r="G24" s="1851"/>
      <c r="H24" s="1851"/>
      <c r="I24" s="1842"/>
    </row>
    <row r="25" spans="1:9" s="31" customFormat="1" ht="15" customHeight="1" x14ac:dyDescent="0.25">
      <c r="A25" s="30" t="s">
        <v>1950</v>
      </c>
      <c r="B25" s="1864">
        <v>1860.5050000000001</v>
      </c>
      <c r="C25" s="1864">
        <v>122.48699999999999</v>
      </c>
      <c r="D25" s="1868">
        <v>62.046999999999997</v>
      </c>
      <c r="E25" s="1868">
        <v>60.44</v>
      </c>
      <c r="F25" s="1864">
        <v>1738.018</v>
      </c>
      <c r="G25" s="1851"/>
      <c r="H25" s="1851"/>
      <c r="I25" s="1842"/>
    </row>
    <row r="26" spans="1:9" s="31" customFormat="1" ht="15" customHeight="1" x14ac:dyDescent="0.25">
      <c r="A26" s="1869" t="s">
        <v>1917</v>
      </c>
      <c r="B26" s="1864">
        <v>0</v>
      </c>
      <c r="C26" s="1864">
        <v>0</v>
      </c>
      <c r="D26" s="1868">
        <v>0</v>
      </c>
      <c r="E26" s="1868">
        <v>0</v>
      </c>
      <c r="F26" s="1864">
        <v>0</v>
      </c>
      <c r="G26" s="1851"/>
      <c r="H26" s="1851"/>
      <c r="I26" s="1842"/>
    </row>
    <row r="27" spans="1:9" s="31" customFormat="1" ht="21.75" customHeight="1" x14ac:dyDescent="0.25">
      <c r="A27" s="1643" t="s">
        <v>535</v>
      </c>
      <c r="B27" s="1864">
        <v>62.392000000000003</v>
      </c>
      <c r="C27" s="1864">
        <v>0</v>
      </c>
      <c r="D27" s="1864">
        <v>0</v>
      </c>
      <c r="E27" s="1864">
        <v>0</v>
      </c>
      <c r="F27" s="1864">
        <v>62.392000000000003</v>
      </c>
      <c r="G27" s="1851"/>
      <c r="H27" s="1851"/>
      <c r="I27" s="1842"/>
    </row>
    <row r="28" spans="1:9" s="31" customFormat="1" ht="15" customHeight="1" x14ac:dyDescent="0.25">
      <c r="A28" s="113" t="s">
        <v>1950</v>
      </c>
      <c r="B28" s="1864">
        <v>62.392000000000003</v>
      </c>
      <c r="C28" s="1864">
        <v>0</v>
      </c>
      <c r="D28" s="1868">
        <v>0</v>
      </c>
      <c r="E28" s="1868">
        <v>0</v>
      </c>
      <c r="F28" s="1864">
        <v>62.392000000000003</v>
      </c>
      <c r="G28" s="1851"/>
      <c r="H28" s="1851"/>
      <c r="I28" s="1842"/>
    </row>
    <row r="29" spans="1:9" s="31" customFormat="1" ht="15" customHeight="1" x14ac:dyDescent="0.25">
      <c r="A29" s="113" t="s">
        <v>1917</v>
      </c>
      <c r="B29" s="1864">
        <v>0</v>
      </c>
      <c r="C29" s="1864">
        <v>0</v>
      </c>
      <c r="D29" s="1868">
        <v>0</v>
      </c>
      <c r="E29" s="1868">
        <v>0</v>
      </c>
      <c r="F29" s="1864">
        <v>0</v>
      </c>
      <c r="G29" s="1851"/>
      <c r="H29" s="1851"/>
      <c r="I29" s="1842"/>
    </row>
    <row r="30" spans="1:9" s="31" customFormat="1" ht="21.75" customHeight="1" x14ac:dyDescent="0.25">
      <c r="A30" s="559" t="s">
        <v>536</v>
      </c>
      <c r="B30" s="1864">
        <v>1651.1320000000001</v>
      </c>
      <c r="C30" s="1864">
        <v>1405.518</v>
      </c>
      <c r="D30" s="1864">
        <v>527.60799999999995</v>
      </c>
      <c r="E30" s="1864">
        <v>877.91</v>
      </c>
      <c r="F30" s="1864">
        <v>245.614</v>
      </c>
      <c r="G30" s="1851"/>
      <c r="H30" s="1851"/>
      <c r="I30" s="1842"/>
    </row>
    <row r="31" spans="1:9" s="31" customFormat="1" ht="15" customHeight="1" x14ac:dyDescent="0.25">
      <c r="A31" s="113" t="s">
        <v>1950</v>
      </c>
      <c r="B31" s="1864">
        <v>1435.47</v>
      </c>
      <c r="C31" s="1864">
        <v>1243.127</v>
      </c>
      <c r="D31" s="1868">
        <v>442.16</v>
      </c>
      <c r="E31" s="1868">
        <v>800.96699999999998</v>
      </c>
      <c r="F31" s="1864">
        <v>192.34299999999999</v>
      </c>
      <c r="G31" s="1851"/>
      <c r="H31" s="1851"/>
      <c r="I31" s="1842"/>
    </row>
    <row r="32" spans="1:9" s="31" customFormat="1" ht="15" customHeight="1" x14ac:dyDescent="0.25">
      <c r="A32" s="113" t="s">
        <v>1917</v>
      </c>
      <c r="B32" s="1864">
        <v>215.66200000000001</v>
      </c>
      <c r="C32" s="1864">
        <v>162.39099999999999</v>
      </c>
      <c r="D32" s="1868">
        <v>85.447999999999993</v>
      </c>
      <c r="E32" s="1868">
        <v>76.942999999999998</v>
      </c>
      <c r="F32" s="1864">
        <v>53.271000000000001</v>
      </c>
      <c r="G32" s="1851"/>
      <c r="H32" s="1851"/>
      <c r="I32" s="1842"/>
    </row>
    <row r="33" spans="1:9" s="31" customFormat="1" ht="21.75" customHeight="1" x14ac:dyDescent="0.25">
      <c r="A33" s="1643" t="s">
        <v>537</v>
      </c>
      <c r="B33" s="1864">
        <v>1522.2249999999999</v>
      </c>
      <c r="C33" s="1864">
        <v>667.86599999999999</v>
      </c>
      <c r="D33" s="1864">
        <v>0</v>
      </c>
      <c r="E33" s="1864">
        <v>667.86599999999999</v>
      </c>
      <c r="F33" s="1864">
        <v>854.35900000000004</v>
      </c>
      <c r="G33" s="1851"/>
      <c r="H33" s="1851"/>
      <c r="I33" s="1842"/>
    </row>
    <row r="34" spans="1:9" s="31" customFormat="1" ht="15" customHeight="1" x14ac:dyDescent="0.25">
      <c r="A34" s="113" t="s">
        <v>1950</v>
      </c>
      <c r="B34" s="1864">
        <v>1517.489</v>
      </c>
      <c r="C34" s="1864">
        <v>667.86599999999999</v>
      </c>
      <c r="D34" s="1868">
        <v>0</v>
      </c>
      <c r="E34" s="1868">
        <v>667.86599999999999</v>
      </c>
      <c r="F34" s="1864">
        <v>849.62300000000005</v>
      </c>
      <c r="G34" s="1851"/>
      <c r="H34" s="1851"/>
      <c r="I34" s="1842"/>
    </row>
    <row r="35" spans="1:9" s="31" customFormat="1" ht="15" customHeight="1" x14ac:dyDescent="0.25">
      <c r="A35" s="113" t="s">
        <v>1917</v>
      </c>
      <c r="B35" s="1864">
        <v>4.7359999999999998</v>
      </c>
      <c r="C35" s="1864">
        <v>0</v>
      </c>
      <c r="D35" s="1868">
        <v>0</v>
      </c>
      <c r="E35" s="1868">
        <v>0</v>
      </c>
      <c r="F35" s="1864">
        <v>4.7359999999999998</v>
      </c>
      <c r="G35" s="1851"/>
      <c r="H35" s="1851"/>
      <c r="I35" s="1842"/>
    </row>
    <row r="36" spans="1:9" s="31" customFormat="1" ht="21.75" customHeight="1" x14ac:dyDescent="0.25">
      <c r="A36" s="1643" t="s">
        <v>1919</v>
      </c>
      <c r="B36" s="1864">
        <v>557.13400000000001</v>
      </c>
      <c r="C36" s="1864">
        <v>390.27300000000002</v>
      </c>
      <c r="D36" s="1864">
        <v>0</v>
      </c>
      <c r="E36" s="1864">
        <v>390.27300000000002</v>
      </c>
      <c r="F36" s="1864">
        <v>166.86099999999999</v>
      </c>
      <c r="G36" s="1851"/>
      <c r="H36" s="1851"/>
      <c r="I36" s="1842"/>
    </row>
    <row r="37" spans="1:9" s="31" customFormat="1" ht="15" customHeight="1" x14ac:dyDescent="0.25">
      <c r="A37" s="113" t="s">
        <v>1950</v>
      </c>
      <c r="B37" s="1864">
        <v>532.31799999999998</v>
      </c>
      <c r="C37" s="1864">
        <v>365.45699999999999</v>
      </c>
      <c r="D37" s="1864">
        <v>0</v>
      </c>
      <c r="E37" s="1864">
        <v>365.45699999999999</v>
      </c>
      <c r="F37" s="1864">
        <v>166.86099999999999</v>
      </c>
      <c r="G37" s="1851"/>
      <c r="H37" s="1851"/>
      <c r="I37" s="1842"/>
    </row>
    <row r="38" spans="1:9" s="31" customFormat="1" ht="15" customHeight="1" x14ac:dyDescent="0.25">
      <c r="A38" s="113" t="s">
        <v>1917</v>
      </c>
      <c r="B38" s="1864">
        <v>24.815999999999999</v>
      </c>
      <c r="C38" s="1864">
        <v>24.815999999999999</v>
      </c>
      <c r="D38" s="1864">
        <v>0</v>
      </c>
      <c r="E38" s="1864">
        <v>24.815999999999999</v>
      </c>
      <c r="F38" s="1864">
        <v>0</v>
      </c>
      <c r="G38" s="1851"/>
      <c r="H38" s="1851"/>
      <c r="I38" s="1842"/>
    </row>
    <row r="39" spans="1:9" s="31" customFormat="1" ht="21.75" customHeight="1" x14ac:dyDescent="0.25">
      <c r="A39" s="1643" t="s">
        <v>1920</v>
      </c>
      <c r="B39" s="1864">
        <v>503.13600000000002</v>
      </c>
      <c r="C39" s="1864">
        <v>403.80599999999998</v>
      </c>
      <c r="D39" s="1864">
        <v>153.79400000000001</v>
      </c>
      <c r="E39" s="1864">
        <v>250.012</v>
      </c>
      <c r="F39" s="1864">
        <v>99.33</v>
      </c>
      <c r="G39" s="1851"/>
      <c r="H39" s="1851"/>
      <c r="I39" s="1842"/>
    </row>
    <row r="40" spans="1:9" s="31" customFormat="1" ht="15" customHeight="1" x14ac:dyDescent="0.25">
      <c r="A40" s="30" t="s">
        <v>1950</v>
      </c>
      <c r="B40" s="1864">
        <v>503.13600000000002</v>
      </c>
      <c r="C40" s="1864">
        <v>403.80599999999998</v>
      </c>
      <c r="D40" s="1864">
        <v>153.79400000000001</v>
      </c>
      <c r="E40" s="1864">
        <v>250.012</v>
      </c>
      <c r="F40" s="1864">
        <v>99.33</v>
      </c>
      <c r="G40" s="1851"/>
      <c r="H40" s="1851"/>
      <c r="I40" s="1842"/>
    </row>
    <row r="41" spans="1:9" s="31" customFormat="1" ht="15" customHeight="1" x14ac:dyDescent="0.25">
      <c r="A41" s="1869" t="s">
        <v>1917</v>
      </c>
      <c r="B41" s="1864">
        <v>0</v>
      </c>
      <c r="C41" s="1864">
        <v>0</v>
      </c>
      <c r="D41" s="1864">
        <v>0</v>
      </c>
      <c r="E41" s="1864">
        <v>0</v>
      </c>
      <c r="F41" s="1864">
        <v>0</v>
      </c>
      <c r="G41" s="1851"/>
      <c r="H41" s="1851"/>
      <c r="I41" s="1842"/>
    </row>
    <row r="42" spans="1:9" s="31" customFormat="1" ht="4.5" customHeight="1" thickBot="1" x14ac:dyDescent="0.3">
      <c r="A42" s="1655"/>
      <c r="B42" s="1655"/>
      <c r="C42" s="1655"/>
      <c r="D42" s="1655"/>
      <c r="E42" s="1655"/>
      <c r="F42" s="1655"/>
    </row>
    <row r="43" spans="1:9" s="31" customFormat="1" ht="3.75" customHeight="1" thickTop="1" x14ac:dyDescent="0.25">
      <c r="A43" s="113"/>
      <c r="B43" s="113"/>
      <c r="C43" s="113"/>
      <c r="D43" s="113"/>
      <c r="E43" s="113"/>
      <c r="F43" s="113"/>
    </row>
    <row r="44" spans="1:9" s="31" customFormat="1" ht="13" customHeight="1" x14ac:dyDescent="0.25">
      <c r="A44" s="1658" t="s">
        <v>1873</v>
      </c>
      <c r="B44" s="1658"/>
      <c r="C44" s="1658"/>
      <c r="D44" s="1658"/>
      <c r="E44" s="113"/>
    </row>
    <row r="45" spans="1:9" ht="7" customHeight="1" x14ac:dyDescent="0.2">
      <c r="A45" s="1767"/>
    </row>
    <row r="46" spans="1:9" s="1772" customFormat="1" ht="10.5" x14ac:dyDescent="0.25">
      <c r="A46" s="1860" t="s">
        <v>304</v>
      </c>
      <c r="B46" s="1764"/>
      <c r="C46" s="1764"/>
      <c r="D46" s="1764"/>
      <c r="F46" s="1773"/>
    </row>
    <row r="47" spans="1:9" ht="27.75" customHeight="1" x14ac:dyDescent="0.2">
      <c r="A47" s="2872" t="s">
        <v>1898</v>
      </c>
      <c r="B47" s="2872"/>
      <c r="C47" s="2872"/>
      <c r="D47" s="2872"/>
      <c r="E47" s="2872"/>
      <c r="F47" s="2872"/>
    </row>
    <row r="48" spans="1:9" x14ac:dyDescent="0.2">
      <c r="A48" s="1767"/>
      <c r="B48" s="1767"/>
      <c r="C48" s="1767"/>
      <c r="D48" s="1767"/>
    </row>
    <row r="49" spans="1:4" x14ac:dyDescent="0.2">
      <c r="A49" s="1767"/>
      <c r="B49" s="1767"/>
      <c r="C49" s="1767"/>
      <c r="D49" s="1767"/>
    </row>
    <row r="50" spans="1:4" x14ac:dyDescent="0.2">
      <c r="A50" s="1767"/>
      <c r="B50" s="1767"/>
      <c r="C50" s="1767"/>
      <c r="D50" s="1767"/>
    </row>
    <row r="51" spans="1:4" x14ac:dyDescent="0.2">
      <c r="A51" s="1767"/>
      <c r="B51" s="1767"/>
      <c r="C51" s="1767"/>
      <c r="D51" s="1767"/>
    </row>
    <row r="52" spans="1:4" x14ac:dyDescent="0.2">
      <c r="A52" s="1767"/>
      <c r="B52" s="1767"/>
      <c r="C52" s="1767"/>
      <c r="D52" s="1767"/>
    </row>
    <row r="53" spans="1:4" x14ac:dyDescent="0.2">
      <c r="A53" s="1767"/>
      <c r="B53" s="1767"/>
      <c r="C53" s="1767"/>
      <c r="D53" s="1767"/>
    </row>
    <row r="54" spans="1:4" x14ac:dyDescent="0.2">
      <c r="A54" s="1767"/>
      <c r="B54" s="1767"/>
      <c r="C54" s="1767"/>
      <c r="D54" s="1767"/>
    </row>
    <row r="55" spans="1:4" x14ac:dyDescent="0.2">
      <c r="A55" s="1767"/>
      <c r="B55" s="1767"/>
      <c r="C55" s="1767"/>
      <c r="D55" s="1767"/>
    </row>
    <row r="56" spans="1:4" x14ac:dyDescent="0.2">
      <c r="A56" s="1767"/>
      <c r="B56" s="1767"/>
      <c r="C56" s="1767"/>
      <c r="D56" s="1767"/>
    </row>
    <row r="57" spans="1:4" x14ac:dyDescent="0.2">
      <c r="A57" s="1767"/>
      <c r="B57" s="1767"/>
      <c r="C57" s="1767"/>
      <c r="D57" s="1767"/>
    </row>
    <row r="58" spans="1:4" x14ac:dyDescent="0.2">
      <c r="A58" s="1767"/>
      <c r="B58" s="1767"/>
      <c r="C58" s="1767"/>
      <c r="D58" s="1767"/>
    </row>
    <row r="59" spans="1:4" x14ac:dyDescent="0.2">
      <c r="A59" s="1767"/>
      <c r="B59" s="1767"/>
      <c r="C59" s="1767"/>
      <c r="D59" s="1767"/>
    </row>
    <row r="60" spans="1:4" x14ac:dyDescent="0.2">
      <c r="A60" s="1767"/>
      <c r="B60" s="1767"/>
      <c r="C60" s="1767"/>
      <c r="D60" s="1767"/>
    </row>
    <row r="61" spans="1:4" x14ac:dyDescent="0.2">
      <c r="A61" s="1767"/>
      <c r="B61" s="1767"/>
      <c r="C61" s="1767"/>
      <c r="D61" s="1767"/>
    </row>
    <row r="62" spans="1:4" x14ac:dyDescent="0.2">
      <c r="A62" s="1767"/>
      <c r="B62" s="1767"/>
      <c r="C62" s="1767"/>
      <c r="D62" s="1767"/>
    </row>
    <row r="63" spans="1:4" x14ac:dyDescent="0.2">
      <c r="A63" s="1767"/>
      <c r="B63" s="1767"/>
      <c r="C63" s="1767"/>
      <c r="D63" s="1767"/>
    </row>
    <row r="64" spans="1:4" x14ac:dyDescent="0.2">
      <c r="A64" s="1767"/>
      <c r="B64" s="1767"/>
      <c r="C64" s="1767"/>
      <c r="D64" s="1767"/>
    </row>
    <row r="65" spans="1:4" x14ac:dyDescent="0.2">
      <c r="A65" s="1767"/>
      <c r="B65" s="1767"/>
      <c r="C65" s="1767"/>
      <c r="D65" s="1767"/>
    </row>
    <row r="66" spans="1:4" x14ac:dyDescent="0.2">
      <c r="A66" s="1767"/>
      <c r="B66" s="1767"/>
      <c r="C66" s="1767"/>
      <c r="D66" s="1767"/>
    </row>
    <row r="67" spans="1:4" x14ac:dyDescent="0.2">
      <c r="A67" s="1767"/>
      <c r="B67" s="1767"/>
      <c r="C67" s="1767"/>
      <c r="D67" s="1767"/>
    </row>
    <row r="68" spans="1:4" x14ac:dyDescent="0.2">
      <c r="A68" s="1767"/>
      <c r="B68" s="1767"/>
      <c r="C68" s="1767"/>
      <c r="D68" s="1767"/>
    </row>
    <row r="69" spans="1:4" x14ac:dyDescent="0.2">
      <c r="A69" s="1767"/>
      <c r="B69" s="1767"/>
      <c r="C69" s="1767"/>
      <c r="D69" s="1767"/>
    </row>
    <row r="70" spans="1:4" x14ac:dyDescent="0.2">
      <c r="A70" s="1767"/>
      <c r="B70" s="1767"/>
      <c r="C70" s="1767"/>
      <c r="D70" s="1767"/>
    </row>
    <row r="71" spans="1:4" x14ac:dyDescent="0.2">
      <c r="A71" s="1767"/>
      <c r="B71" s="1767"/>
      <c r="C71" s="1767"/>
      <c r="D71" s="1767"/>
    </row>
    <row r="72" spans="1:4" x14ac:dyDescent="0.2">
      <c r="A72" s="1767"/>
      <c r="B72" s="1767"/>
      <c r="C72" s="1767"/>
      <c r="D72" s="1767"/>
    </row>
    <row r="73" spans="1:4" x14ac:dyDescent="0.2">
      <c r="A73" s="1767"/>
      <c r="B73" s="1767"/>
      <c r="C73" s="1767"/>
      <c r="D73" s="1767"/>
    </row>
    <row r="74" spans="1:4" x14ac:dyDescent="0.2">
      <c r="A74" s="1767"/>
      <c r="B74" s="1767"/>
      <c r="C74" s="1767"/>
      <c r="D74" s="1767"/>
    </row>
    <row r="75" spans="1:4" x14ac:dyDescent="0.2">
      <c r="A75" s="1767"/>
      <c r="B75" s="1767"/>
      <c r="C75" s="1767"/>
      <c r="D75" s="1767"/>
    </row>
  </sheetData>
  <mergeCells count="8">
    <mergeCell ref="A47:F47"/>
    <mergeCell ref="A3:F3"/>
    <mergeCell ref="B5:B8"/>
    <mergeCell ref="C5:E6"/>
    <mergeCell ref="F5:F8"/>
    <mergeCell ref="C7:C8"/>
    <mergeCell ref="D7:D8"/>
    <mergeCell ref="E7:E8"/>
  </mergeCells>
  <hyperlinks>
    <hyperlink ref="A47" r:id="rId1" xr:uid="{9EA6BE59-E963-4054-81D1-1D7758C7F66A}"/>
    <hyperlink ref="A1" location="Índice!A1" display="Voltar ao índice" xr:uid="{F9CD3C1D-5649-4A37-91CE-4E2EC32720FD}"/>
  </hyperlinks>
  <pageMargins left="0.78740157480314965" right="0.78740157480314965" top="0.66" bottom="0.3" header="0" footer="0"/>
  <pageSetup paperSize="9" orientation="portrait" verticalDpi="300" r:id="rId2"/>
  <headerFooter alignWithMargins="0"/>
  <drawing r:id="rId3"/>
</worksheet>
</file>

<file path=xl/worksheets/sheet1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8B5A43-D916-4B7F-A675-9CB56AFAC008}">
  <sheetPr codeName="Sheet165"/>
  <dimension ref="A1:L75"/>
  <sheetViews>
    <sheetView showGridLines="0" zoomScaleNormal="100" workbookViewId="0">
      <selection activeCell="A3" sqref="A3:F3"/>
    </sheetView>
  </sheetViews>
  <sheetFormatPr defaultRowHeight="9" x14ac:dyDescent="0.2"/>
  <cols>
    <col min="1" max="1" width="30.453125" style="1743" customWidth="1"/>
    <col min="2" max="3" width="9.7265625" style="1743" customWidth="1"/>
    <col min="4" max="4" width="9.453125" style="1743" customWidth="1"/>
    <col min="5" max="5" width="8.7265625" style="1743" customWidth="1"/>
    <col min="6" max="6" width="8.26953125" style="1743" customWidth="1"/>
    <col min="7" max="255" width="9.1796875" style="1743"/>
    <col min="256" max="256" width="32.54296875" style="1743" customWidth="1"/>
    <col min="257" max="258" width="9.7265625" style="1743" customWidth="1"/>
    <col min="259" max="259" width="9.453125" style="1743" customWidth="1"/>
    <col min="260" max="260" width="12.54296875" style="1743" customWidth="1"/>
    <col min="261" max="261" width="8.7265625" style="1743" customWidth="1"/>
    <col min="262" max="262" width="8.26953125" style="1743" customWidth="1"/>
    <col min="263" max="511" width="9.1796875" style="1743"/>
    <col min="512" max="512" width="32.54296875" style="1743" customWidth="1"/>
    <col min="513" max="514" width="9.7265625" style="1743" customWidth="1"/>
    <col min="515" max="515" width="9.453125" style="1743" customWidth="1"/>
    <col min="516" max="516" width="12.54296875" style="1743" customWidth="1"/>
    <col min="517" max="517" width="8.7265625" style="1743" customWidth="1"/>
    <col min="518" max="518" width="8.26953125" style="1743" customWidth="1"/>
    <col min="519" max="767" width="9.1796875" style="1743"/>
    <col min="768" max="768" width="32.54296875" style="1743" customWidth="1"/>
    <col min="769" max="770" width="9.7265625" style="1743" customWidth="1"/>
    <col min="771" max="771" width="9.453125" style="1743" customWidth="1"/>
    <col min="772" max="772" width="12.54296875" style="1743" customWidth="1"/>
    <col min="773" max="773" width="8.7265625" style="1743" customWidth="1"/>
    <col min="774" max="774" width="8.26953125" style="1743" customWidth="1"/>
    <col min="775" max="1023" width="9.1796875" style="1743"/>
    <col min="1024" max="1024" width="32.54296875" style="1743" customWidth="1"/>
    <col min="1025" max="1026" width="9.7265625" style="1743" customWidth="1"/>
    <col min="1027" max="1027" width="9.453125" style="1743" customWidth="1"/>
    <col min="1028" max="1028" width="12.54296875" style="1743" customWidth="1"/>
    <col min="1029" max="1029" width="8.7265625" style="1743" customWidth="1"/>
    <col min="1030" max="1030" width="8.26953125" style="1743" customWidth="1"/>
    <col min="1031" max="1279" width="9.1796875" style="1743"/>
    <col min="1280" max="1280" width="32.54296875" style="1743" customWidth="1"/>
    <col min="1281" max="1282" width="9.7265625" style="1743" customWidth="1"/>
    <col min="1283" max="1283" width="9.453125" style="1743" customWidth="1"/>
    <col min="1284" max="1284" width="12.54296875" style="1743" customWidth="1"/>
    <col min="1285" max="1285" width="8.7265625" style="1743" customWidth="1"/>
    <col min="1286" max="1286" width="8.26953125" style="1743" customWidth="1"/>
    <col min="1287" max="1535" width="9.1796875" style="1743"/>
    <col min="1536" max="1536" width="32.54296875" style="1743" customWidth="1"/>
    <col min="1537" max="1538" width="9.7265625" style="1743" customWidth="1"/>
    <col min="1539" max="1539" width="9.453125" style="1743" customWidth="1"/>
    <col min="1540" max="1540" width="12.54296875" style="1743" customWidth="1"/>
    <col min="1541" max="1541" width="8.7265625" style="1743" customWidth="1"/>
    <col min="1542" max="1542" width="8.26953125" style="1743" customWidth="1"/>
    <col min="1543" max="1791" width="9.1796875" style="1743"/>
    <col min="1792" max="1792" width="32.54296875" style="1743" customWidth="1"/>
    <col min="1793" max="1794" width="9.7265625" style="1743" customWidth="1"/>
    <col min="1795" max="1795" width="9.453125" style="1743" customWidth="1"/>
    <col min="1796" max="1796" width="12.54296875" style="1743" customWidth="1"/>
    <col min="1797" max="1797" width="8.7265625" style="1743" customWidth="1"/>
    <col min="1798" max="1798" width="8.26953125" style="1743" customWidth="1"/>
    <col min="1799" max="2047" width="9.1796875" style="1743"/>
    <col min="2048" max="2048" width="32.54296875" style="1743" customWidth="1"/>
    <col min="2049" max="2050" width="9.7265625" style="1743" customWidth="1"/>
    <col min="2051" max="2051" width="9.453125" style="1743" customWidth="1"/>
    <col min="2052" max="2052" width="12.54296875" style="1743" customWidth="1"/>
    <col min="2053" max="2053" width="8.7265625" style="1743" customWidth="1"/>
    <col min="2054" max="2054" width="8.26953125" style="1743" customWidth="1"/>
    <col min="2055" max="2303" width="9.1796875" style="1743"/>
    <col min="2304" max="2304" width="32.54296875" style="1743" customWidth="1"/>
    <col min="2305" max="2306" width="9.7265625" style="1743" customWidth="1"/>
    <col min="2307" max="2307" width="9.453125" style="1743" customWidth="1"/>
    <col min="2308" max="2308" width="12.54296875" style="1743" customWidth="1"/>
    <col min="2309" max="2309" width="8.7265625" style="1743" customWidth="1"/>
    <col min="2310" max="2310" width="8.26953125" style="1743" customWidth="1"/>
    <col min="2311" max="2559" width="9.1796875" style="1743"/>
    <col min="2560" max="2560" width="32.54296875" style="1743" customWidth="1"/>
    <col min="2561" max="2562" width="9.7265625" style="1743" customWidth="1"/>
    <col min="2563" max="2563" width="9.453125" style="1743" customWidth="1"/>
    <col min="2564" max="2564" width="12.54296875" style="1743" customWidth="1"/>
    <col min="2565" max="2565" width="8.7265625" style="1743" customWidth="1"/>
    <col min="2566" max="2566" width="8.26953125" style="1743" customWidth="1"/>
    <col min="2567" max="2815" width="9.1796875" style="1743"/>
    <col min="2816" max="2816" width="32.54296875" style="1743" customWidth="1"/>
    <col min="2817" max="2818" width="9.7265625" style="1743" customWidth="1"/>
    <col min="2819" max="2819" width="9.453125" style="1743" customWidth="1"/>
    <col min="2820" max="2820" width="12.54296875" style="1743" customWidth="1"/>
    <col min="2821" max="2821" width="8.7265625" style="1743" customWidth="1"/>
    <col min="2822" max="2822" width="8.26953125" style="1743" customWidth="1"/>
    <col min="2823" max="3071" width="9.1796875" style="1743"/>
    <col min="3072" max="3072" width="32.54296875" style="1743" customWidth="1"/>
    <col min="3073" max="3074" width="9.7265625" style="1743" customWidth="1"/>
    <col min="3075" max="3075" width="9.453125" style="1743" customWidth="1"/>
    <col min="3076" max="3076" width="12.54296875" style="1743" customWidth="1"/>
    <col min="3077" max="3077" width="8.7265625" style="1743" customWidth="1"/>
    <col min="3078" max="3078" width="8.26953125" style="1743" customWidth="1"/>
    <col min="3079" max="3327" width="9.1796875" style="1743"/>
    <col min="3328" max="3328" width="32.54296875" style="1743" customWidth="1"/>
    <col min="3329" max="3330" width="9.7265625" style="1743" customWidth="1"/>
    <col min="3331" max="3331" width="9.453125" style="1743" customWidth="1"/>
    <col min="3332" max="3332" width="12.54296875" style="1743" customWidth="1"/>
    <col min="3333" max="3333" width="8.7265625" style="1743" customWidth="1"/>
    <col min="3334" max="3334" width="8.26953125" style="1743" customWidth="1"/>
    <col min="3335" max="3583" width="9.1796875" style="1743"/>
    <col min="3584" max="3584" width="32.54296875" style="1743" customWidth="1"/>
    <col min="3585" max="3586" width="9.7265625" style="1743" customWidth="1"/>
    <col min="3587" max="3587" width="9.453125" style="1743" customWidth="1"/>
    <col min="3588" max="3588" width="12.54296875" style="1743" customWidth="1"/>
    <col min="3589" max="3589" width="8.7265625" style="1743" customWidth="1"/>
    <col min="3590" max="3590" width="8.26953125" style="1743" customWidth="1"/>
    <col min="3591" max="3839" width="9.1796875" style="1743"/>
    <col min="3840" max="3840" width="32.54296875" style="1743" customWidth="1"/>
    <col min="3841" max="3842" width="9.7265625" style="1743" customWidth="1"/>
    <col min="3843" max="3843" width="9.453125" style="1743" customWidth="1"/>
    <col min="3844" max="3844" width="12.54296875" style="1743" customWidth="1"/>
    <col min="3845" max="3845" width="8.7265625" style="1743" customWidth="1"/>
    <col min="3846" max="3846" width="8.26953125" style="1743" customWidth="1"/>
    <col min="3847" max="4095" width="9.1796875" style="1743"/>
    <col min="4096" max="4096" width="32.54296875" style="1743" customWidth="1"/>
    <col min="4097" max="4098" width="9.7265625" style="1743" customWidth="1"/>
    <col min="4099" max="4099" width="9.453125" style="1743" customWidth="1"/>
    <col min="4100" max="4100" width="12.54296875" style="1743" customWidth="1"/>
    <col min="4101" max="4101" width="8.7265625" style="1743" customWidth="1"/>
    <col min="4102" max="4102" width="8.26953125" style="1743" customWidth="1"/>
    <col min="4103" max="4351" width="9.1796875" style="1743"/>
    <col min="4352" max="4352" width="32.54296875" style="1743" customWidth="1"/>
    <col min="4353" max="4354" width="9.7265625" style="1743" customWidth="1"/>
    <col min="4355" max="4355" width="9.453125" style="1743" customWidth="1"/>
    <col min="4356" max="4356" width="12.54296875" style="1743" customWidth="1"/>
    <col min="4357" max="4357" width="8.7265625" style="1743" customWidth="1"/>
    <col min="4358" max="4358" width="8.26953125" style="1743" customWidth="1"/>
    <col min="4359" max="4607" width="9.1796875" style="1743"/>
    <col min="4608" max="4608" width="32.54296875" style="1743" customWidth="1"/>
    <col min="4609" max="4610" width="9.7265625" style="1743" customWidth="1"/>
    <col min="4611" max="4611" width="9.453125" style="1743" customWidth="1"/>
    <col min="4612" max="4612" width="12.54296875" style="1743" customWidth="1"/>
    <col min="4613" max="4613" width="8.7265625" style="1743" customWidth="1"/>
    <col min="4614" max="4614" width="8.26953125" style="1743" customWidth="1"/>
    <col min="4615" max="4863" width="9.1796875" style="1743"/>
    <col min="4864" max="4864" width="32.54296875" style="1743" customWidth="1"/>
    <col min="4865" max="4866" width="9.7265625" style="1743" customWidth="1"/>
    <col min="4867" max="4867" width="9.453125" style="1743" customWidth="1"/>
    <col min="4868" max="4868" width="12.54296875" style="1743" customWidth="1"/>
    <col min="4869" max="4869" width="8.7265625" style="1743" customWidth="1"/>
    <col min="4870" max="4870" width="8.26953125" style="1743" customWidth="1"/>
    <col min="4871" max="5119" width="9.1796875" style="1743"/>
    <col min="5120" max="5120" width="32.54296875" style="1743" customWidth="1"/>
    <col min="5121" max="5122" width="9.7265625" style="1743" customWidth="1"/>
    <col min="5123" max="5123" width="9.453125" style="1743" customWidth="1"/>
    <col min="5124" max="5124" width="12.54296875" style="1743" customWidth="1"/>
    <col min="5125" max="5125" width="8.7265625" style="1743" customWidth="1"/>
    <col min="5126" max="5126" width="8.26953125" style="1743" customWidth="1"/>
    <col min="5127" max="5375" width="9.1796875" style="1743"/>
    <col min="5376" max="5376" width="32.54296875" style="1743" customWidth="1"/>
    <col min="5377" max="5378" width="9.7265625" style="1743" customWidth="1"/>
    <col min="5379" max="5379" width="9.453125" style="1743" customWidth="1"/>
    <col min="5380" max="5380" width="12.54296875" style="1743" customWidth="1"/>
    <col min="5381" max="5381" width="8.7265625" style="1743" customWidth="1"/>
    <col min="5382" max="5382" width="8.26953125" style="1743" customWidth="1"/>
    <col min="5383" max="5631" width="9.1796875" style="1743"/>
    <col min="5632" max="5632" width="32.54296875" style="1743" customWidth="1"/>
    <col min="5633" max="5634" width="9.7265625" style="1743" customWidth="1"/>
    <col min="5635" max="5635" width="9.453125" style="1743" customWidth="1"/>
    <col min="5636" max="5636" width="12.54296875" style="1743" customWidth="1"/>
    <col min="5637" max="5637" width="8.7265625" style="1743" customWidth="1"/>
    <col min="5638" max="5638" width="8.26953125" style="1743" customWidth="1"/>
    <col min="5639" max="5887" width="9.1796875" style="1743"/>
    <col min="5888" max="5888" width="32.54296875" style="1743" customWidth="1"/>
    <col min="5889" max="5890" width="9.7265625" style="1743" customWidth="1"/>
    <col min="5891" max="5891" width="9.453125" style="1743" customWidth="1"/>
    <col min="5892" max="5892" width="12.54296875" style="1743" customWidth="1"/>
    <col min="5893" max="5893" width="8.7265625" style="1743" customWidth="1"/>
    <col min="5894" max="5894" width="8.26953125" style="1743" customWidth="1"/>
    <col min="5895" max="6143" width="9.1796875" style="1743"/>
    <col min="6144" max="6144" width="32.54296875" style="1743" customWidth="1"/>
    <col min="6145" max="6146" width="9.7265625" style="1743" customWidth="1"/>
    <col min="6147" max="6147" width="9.453125" style="1743" customWidth="1"/>
    <col min="6148" max="6148" width="12.54296875" style="1743" customWidth="1"/>
    <col min="6149" max="6149" width="8.7265625" style="1743" customWidth="1"/>
    <col min="6150" max="6150" width="8.26953125" style="1743" customWidth="1"/>
    <col min="6151" max="6399" width="9.1796875" style="1743"/>
    <col min="6400" max="6400" width="32.54296875" style="1743" customWidth="1"/>
    <col min="6401" max="6402" width="9.7265625" style="1743" customWidth="1"/>
    <col min="6403" max="6403" width="9.453125" style="1743" customWidth="1"/>
    <col min="6404" max="6404" width="12.54296875" style="1743" customWidth="1"/>
    <col min="6405" max="6405" width="8.7265625" style="1743" customWidth="1"/>
    <col min="6406" max="6406" width="8.26953125" style="1743" customWidth="1"/>
    <col min="6407" max="6655" width="9.1796875" style="1743"/>
    <col min="6656" max="6656" width="32.54296875" style="1743" customWidth="1"/>
    <col min="6657" max="6658" width="9.7265625" style="1743" customWidth="1"/>
    <col min="6659" max="6659" width="9.453125" style="1743" customWidth="1"/>
    <col min="6660" max="6660" width="12.54296875" style="1743" customWidth="1"/>
    <col min="6661" max="6661" width="8.7265625" style="1743" customWidth="1"/>
    <col min="6662" max="6662" width="8.26953125" style="1743" customWidth="1"/>
    <col min="6663" max="6911" width="9.1796875" style="1743"/>
    <col min="6912" max="6912" width="32.54296875" style="1743" customWidth="1"/>
    <col min="6913" max="6914" width="9.7265625" style="1743" customWidth="1"/>
    <col min="6915" max="6915" width="9.453125" style="1743" customWidth="1"/>
    <col min="6916" max="6916" width="12.54296875" style="1743" customWidth="1"/>
    <col min="6917" max="6917" width="8.7265625" style="1743" customWidth="1"/>
    <col min="6918" max="6918" width="8.26953125" style="1743" customWidth="1"/>
    <col min="6919" max="7167" width="9.1796875" style="1743"/>
    <col min="7168" max="7168" width="32.54296875" style="1743" customWidth="1"/>
    <col min="7169" max="7170" width="9.7265625" style="1743" customWidth="1"/>
    <col min="7171" max="7171" width="9.453125" style="1743" customWidth="1"/>
    <col min="7172" max="7172" width="12.54296875" style="1743" customWidth="1"/>
    <col min="7173" max="7173" width="8.7265625" style="1743" customWidth="1"/>
    <col min="7174" max="7174" width="8.26953125" style="1743" customWidth="1"/>
    <col min="7175" max="7423" width="9.1796875" style="1743"/>
    <col min="7424" max="7424" width="32.54296875" style="1743" customWidth="1"/>
    <col min="7425" max="7426" width="9.7265625" style="1743" customWidth="1"/>
    <col min="7427" max="7427" width="9.453125" style="1743" customWidth="1"/>
    <col min="7428" max="7428" width="12.54296875" style="1743" customWidth="1"/>
    <col min="7429" max="7429" width="8.7265625" style="1743" customWidth="1"/>
    <col min="7430" max="7430" width="8.26953125" style="1743" customWidth="1"/>
    <col min="7431" max="7679" width="9.1796875" style="1743"/>
    <col min="7680" max="7680" width="32.54296875" style="1743" customWidth="1"/>
    <col min="7681" max="7682" width="9.7265625" style="1743" customWidth="1"/>
    <col min="7683" max="7683" width="9.453125" style="1743" customWidth="1"/>
    <col min="7684" max="7684" width="12.54296875" style="1743" customWidth="1"/>
    <col min="7685" max="7685" width="8.7265625" style="1743" customWidth="1"/>
    <col min="7686" max="7686" width="8.26953125" style="1743" customWidth="1"/>
    <col min="7687" max="7935" width="9.1796875" style="1743"/>
    <col min="7936" max="7936" width="32.54296875" style="1743" customWidth="1"/>
    <col min="7937" max="7938" width="9.7265625" style="1743" customWidth="1"/>
    <col min="7939" max="7939" width="9.453125" style="1743" customWidth="1"/>
    <col min="7940" max="7940" width="12.54296875" style="1743" customWidth="1"/>
    <col min="7941" max="7941" width="8.7265625" style="1743" customWidth="1"/>
    <col min="7942" max="7942" width="8.26953125" style="1743" customWidth="1"/>
    <col min="7943" max="8191" width="9.1796875" style="1743"/>
    <col min="8192" max="8192" width="32.54296875" style="1743" customWidth="1"/>
    <col min="8193" max="8194" width="9.7265625" style="1743" customWidth="1"/>
    <col min="8195" max="8195" width="9.453125" style="1743" customWidth="1"/>
    <col min="8196" max="8196" width="12.54296875" style="1743" customWidth="1"/>
    <col min="8197" max="8197" width="8.7265625" style="1743" customWidth="1"/>
    <col min="8198" max="8198" width="8.26953125" style="1743" customWidth="1"/>
    <col min="8199" max="8447" width="9.1796875" style="1743"/>
    <col min="8448" max="8448" width="32.54296875" style="1743" customWidth="1"/>
    <col min="8449" max="8450" width="9.7265625" style="1743" customWidth="1"/>
    <col min="8451" max="8451" width="9.453125" style="1743" customWidth="1"/>
    <col min="8452" max="8452" width="12.54296875" style="1743" customWidth="1"/>
    <col min="8453" max="8453" width="8.7265625" style="1743" customWidth="1"/>
    <col min="8454" max="8454" width="8.26953125" style="1743" customWidth="1"/>
    <col min="8455" max="8703" width="9.1796875" style="1743"/>
    <col min="8704" max="8704" width="32.54296875" style="1743" customWidth="1"/>
    <col min="8705" max="8706" width="9.7265625" style="1743" customWidth="1"/>
    <col min="8707" max="8707" width="9.453125" style="1743" customWidth="1"/>
    <col min="8708" max="8708" width="12.54296875" style="1743" customWidth="1"/>
    <col min="8709" max="8709" width="8.7265625" style="1743" customWidth="1"/>
    <col min="8710" max="8710" width="8.26953125" style="1743" customWidth="1"/>
    <col min="8711" max="8959" width="9.1796875" style="1743"/>
    <col min="8960" max="8960" width="32.54296875" style="1743" customWidth="1"/>
    <col min="8961" max="8962" width="9.7265625" style="1743" customWidth="1"/>
    <col min="8963" max="8963" width="9.453125" style="1743" customWidth="1"/>
    <col min="8964" max="8964" width="12.54296875" style="1743" customWidth="1"/>
    <col min="8965" max="8965" width="8.7265625" style="1743" customWidth="1"/>
    <col min="8966" max="8966" width="8.26953125" style="1743" customWidth="1"/>
    <col min="8967" max="9215" width="9.1796875" style="1743"/>
    <col min="9216" max="9216" width="32.54296875" style="1743" customWidth="1"/>
    <col min="9217" max="9218" width="9.7265625" style="1743" customWidth="1"/>
    <col min="9219" max="9219" width="9.453125" style="1743" customWidth="1"/>
    <col min="9220" max="9220" width="12.54296875" style="1743" customWidth="1"/>
    <col min="9221" max="9221" width="8.7265625" style="1743" customWidth="1"/>
    <col min="9222" max="9222" width="8.26953125" style="1743" customWidth="1"/>
    <col min="9223" max="9471" width="9.1796875" style="1743"/>
    <col min="9472" max="9472" width="32.54296875" style="1743" customWidth="1"/>
    <col min="9473" max="9474" width="9.7265625" style="1743" customWidth="1"/>
    <col min="9475" max="9475" width="9.453125" style="1743" customWidth="1"/>
    <col min="9476" max="9476" width="12.54296875" style="1743" customWidth="1"/>
    <col min="9477" max="9477" width="8.7265625" style="1743" customWidth="1"/>
    <col min="9478" max="9478" width="8.26953125" style="1743" customWidth="1"/>
    <col min="9479" max="9727" width="9.1796875" style="1743"/>
    <col min="9728" max="9728" width="32.54296875" style="1743" customWidth="1"/>
    <col min="9729" max="9730" width="9.7265625" style="1743" customWidth="1"/>
    <col min="9731" max="9731" width="9.453125" style="1743" customWidth="1"/>
    <col min="9732" max="9732" width="12.54296875" style="1743" customWidth="1"/>
    <col min="9733" max="9733" width="8.7265625" style="1743" customWidth="1"/>
    <col min="9734" max="9734" width="8.26953125" style="1743" customWidth="1"/>
    <col min="9735" max="9983" width="9.1796875" style="1743"/>
    <col min="9984" max="9984" width="32.54296875" style="1743" customWidth="1"/>
    <col min="9985" max="9986" width="9.7265625" style="1743" customWidth="1"/>
    <col min="9987" max="9987" width="9.453125" style="1743" customWidth="1"/>
    <col min="9988" max="9988" width="12.54296875" style="1743" customWidth="1"/>
    <col min="9989" max="9989" width="8.7265625" style="1743" customWidth="1"/>
    <col min="9990" max="9990" width="8.26953125" style="1743" customWidth="1"/>
    <col min="9991" max="10239" width="9.1796875" style="1743"/>
    <col min="10240" max="10240" width="32.54296875" style="1743" customWidth="1"/>
    <col min="10241" max="10242" width="9.7265625" style="1743" customWidth="1"/>
    <col min="10243" max="10243" width="9.453125" style="1743" customWidth="1"/>
    <col min="10244" max="10244" width="12.54296875" style="1743" customWidth="1"/>
    <col min="10245" max="10245" width="8.7265625" style="1743" customWidth="1"/>
    <col min="10246" max="10246" width="8.26953125" style="1743" customWidth="1"/>
    <col min="10247" max="10495" width="9.1796875" style="1743"/>
    <col min="10496" max="10496" width="32.54296875" style="1743" customWidth="1"/>
    <col min="10497" max="10498" width="9.7265625" style="1743" customWidth="1"/>
    <col min="10499" max="10499" width="9.453125" style="1743" customWidth="1"/>
    <col min="10500" max="10500" width="12.54296875" style="1743" customWidth="1"/>
    <col min="10501" max="10501" width="8.7265625" style="1743" customWidth="1"/>
    <col min="10502" max="10502" width="8.26953125" style="1743" customWidth="1"/>
    <col min="10503" max="10751" width="9.1796875" style="1743"/>
    <col min="10752" max="10752" width="32.54296875" style="1743" customWidth="1"/>
    <col min="10753" max="10754" width="9.7265625" style="1743" customWidth="1"/>
    <col min="10755" max="10755" width="9.453125" style="1743" customWidth="1"/>
    <col min="10756" max="10756" width="12.54296875" style="1743" customWidth="1"/>
    <col min="10757" max="10757" width="8.7265625" style="1743" customWidth="1"/>
    <col min="10758" max="10758" width="8.26953125" style="1743" customWidth="1"/>
    <col min="10759" max="11007" width="9.1796875" style="1743"/>
    <col min="11008" max="11008" width="32.54296875" style="1743" customWidth="1"/>
    <col min="11009" max="11010" width="9.7265625" style="1743" customWidth="1"/>
    <col min="11011" max="11011" width="9.453125" style="1743" customWidth="1"/>
    <col min="11012" max="11012" width="12.54296875" style="1743" customWidth="1"/>
    <col min="11013" max="11013" width="8.7265625" style="1743" customWidth="1"/>
    <col min="11014" max="11014" width="8.26953125" style="1743" customWidth="1"/>
    <col min="11015" max="11263" width="9.1796875" style="1743"/>
    <col min="11264" max="11264" width="32.54296875" style="1743" customWidth="1"/>
    <col min="11265" max="11266" width="9.7265625" style="1743" customWidth="1"/>
    <col min="11267" max="11267" width="9.453125" style="1743" customWidth="1"/>
    <col min="11268" max="11268" width="12.54296875" style="1743" customWidth="1"/>
    <col min="11269" max="11269" width="8.7265625" style="1743" customWidth="1"/>
    <col min="11270" max="11270" width="8.26953125" style="1743" customWidth="1"/>
    <col min="11271" max="11519" width="9.1796875" style="1743"/>
    <col min="11520" max="11520" width="32.54296875" style="1743" customWidth="1"/>
    <col min="11521" max="11522" width="9.7265625" style="1743" customWidth="1"/>
    <col min="11523" max="11523" width="9.453125" style="1743" customWidth="1"/>
    <col min="11524" max="11524" width="12.54296875" style="1743" customWidth="1"/>
    <col min="11525" max="11525" width="8.7265625" style="1743" customWidth="1"/>
    <col min="11526" max="11526" width="8.26953125" style="1743" customWidth="1"/>
    <col min="11527" max="11775" width="9.1796875" style="1743"/>
    <col min="11776" max="11776" width="32.54296875" style="1743" customWidth="1"/>
    <col min="11777" max="11778" width="9.7265625" style="1743" customWidth="1"/>
    <col min="11779" max="11779" width="9.453125" style="1743" customWidth="1"/>
    <col min="11780" max="11780" width="12.54296875" style="1743" customWidth="1"/>
    <col min="11781" max="11781" width="8.7265625" style="1743" customWidth="1"/>
    <col min="11782" max="11782" width="8.26953125" style="1743" customWidth="1"/>
    <col min="11783" max="12031" width="9.1796875" style="1743"/>
    <col min="12032" max="12032" width="32.54296875" style="1743" customWidth="1"/>
    <col min="12033" max="12034" width="9.7265625" style="1743" customWidth="1"/>
    <col min="12035" max="12035" width="9.453125" style="1743" customWidth="1"/>
    <col min="12036" max="12036" width="12.54296875" style="1743" customWidth="1"/>
    <col min="12037" max="12037" width="8.7265625" style="1743" customWidth="1"/>
    <col min="12038" max="12038" width="8.26953125" style="1743" customWidth="1"/>
    <col min="12039" max="12287" width="9.1796875" style="1743"/>
    <col min="12288" max="12288" width="32.54296875" style="1743" customWidth="1"/>
    <col min="12289" max="12290" width="9.7265625" style="1743" customWidth="1"/>
    <col min="12291" max="12291" width="9.453125" style="1743" customWidth="1"/>
    <col min="12292" max="12292" width="12.54296875" style="1743" customWidth="1"/>
    <col min="12293" max="12293" width="8.7265625" style="1743" customWidth="1"/>
    <col min="12294" max="12294" width="8.26953125" style="1743" customWidth="1"/>
    <col min="12295" max="12543" width="9.1796875" style="1743"/>
    <col min="12544" max="12544" width="32.54296875" style="1743" customWidth="1"/>
    <col min="12545" max="12546" width="9.7265625" style="1743" customWidth="1"/>
    <col min="12547" max="12547" width="9.453125" style="1743" customWidth="1"/>
    <col min="12548" max="12548" width="12.54296875" style="1743" customWidth="1"/>
    <col min="12549" max="12549" width="8.7265625" style="1743" customWidth="1"/>
    <col min="12550" max="12550" width="8.26953125" style="1743" customWidth="1"/>
    <col min="12551" max="12799" width="9.1796875" style="1743"/>
    <col min="12800" max="12800" width="32.54296875" style="1743" customWidth="1"/>
    <col min="12801" max="12802" width="9.7265625" style="1743" customWidth="1"/>
    <col min="12803" max="12803" width="9.453125" style="1743" customWidth="1"/>
    <col min="12804" max="12804" width="12.54296875" style="1743" customWidth="1"/>
    <col min="12805" max="12805" width="8.7265625" style="1743" customWidth="1"/>
    <col min="12806" max="12806" width="8.26953125" style="1743" customWidth="1"/>
    <col min="12807" max="13055" width="9.1796875" style="1743"/>
    <col min="13056" max="13056" width="32.54296875" style="1743" customWidth="1"/>
    <col min="13057" max="13058" width="9.7265625" style="1743" customWidth="1"/>
    <col min="13059" max="13059" width="9.453125" style="1743" customWidth="1"/>
    <col min="13060" max="13060" width="12.54296875" style="1743" customWidth="1"/>
    <col min="13061" max="13061" width="8.7265625" style="1743" customWidth="1"/>
    <col min="13062" max="13062" width="8.26953125" style="1743" customWidth="1"/>
    <col min="13063" max="13311" width="9.1796875" style="1743"/>
    <col min="13312" max="13312" width="32.54296875" style="1743" customWidth="1"/>
    <col min="13313" max="13314" width="9.7265625" style="1743" customWidth="1"/>
    <col min="13315" max="13315" width="9.453125" style="1743" customWidth="1"/>
    <col min="13316" max="13316" width="12.54296875" style="1743" customWidth="1"/>
    <col min="13317" max="13317" width="8.7265625" style="1743" customWidth="1"/>
    <col min="13318" max="13318" width="8.26953125" style="1743" customWidth="1"/>
    <col min="13319" max="13567" width="9.1796875" style="1743"/>
    <col min="13568" max="13568" width="32.54296875" style="1743" customWidth="1"/>
    <col min="13569" max="13570" width="9.7265625" style="1743" customWidth="1"/>
    <col min="13571" max="13571" width="9.453125" style="1743" customWidth="1"/>
    <col min="13572" max="13572" width="12.54296875" style="1743" customWidth="1"/>
    <col min="13573" max="13573" width="8.7265625" style="1743" customWidth="1"/>
    <col min="13574" max="13574" width="8.26953125" style="1743" customWidth="1"/>
    <col min="13575" max="13823" width="9.1796875" style="1743"/>
    <col min="13824" max="13824" width="32.54296875" style="1743" customWidth="1"/>
    <col min="13825" max="13826" width="9.7265625" style="1743" customWidth="1"/>
    <col min="13827" max="13827" width="9.453125" style="1743" customWidth="1"/>
    <col min="13828" max="13828" width="12.54296875" style="1743" customWidth="1"/>
    <col min="13829" max="13829" width="8.7265625" style="1743" customWidth="1"/>
    <col min="13830" max="13830" width="8.26953125" style="1743" customWidth="1"/>
    <col min="13831" max="14079" width="9.1796875" style="1743"/>
    <col min="14080" max="14080" width="32.54296875" style="1743" customWidth="1"/>
    <col min="14081" max="14082" width="9.7265625" style="1743" customWidth="1"/>
    <col min="14083" max="14083" width="9.453125" style="1743" customWidth="1"/>
    <col min="14084" max="14084" width="12.54296875" style="1743" customWidth="1"/>
    <col min="14085" max="14085" width="8.7265625" style="1743" customWidth="1"/>
    <col min="14086" max="14086" width="8.26953125" style="1743" customWidth="1"/>
    <col min="14087" max="14335" width="9.1796875" style="1743"/>
    <col min="14336" max="14336" width="32.54296875" style="1743" customWidth="1"/>
    <col min="14337" max="14338" width="9.7265625" style="1743" customWidth="1"/>
    <col min="14339" max="14339" width="9.453125" style="1743" customWidth="1"/>
    <col min="14340" max="14340" width="12.54296875" style="1743" customWidth="1"/>
    <col min="14341" max="14341" width="8.7265625" style="1743" customWidth="1"/>
    <col min="14342" max="14342" width="8.26953125" style="1743" customWidth="1"/>
    <col min="14343" max="14591" width="9.1796875" style="1743"/>
    <col min="14592" max="14592" width="32.54296875" style="1743" customWidth="1"/>
    <col min="14593" max="14594" width="9.7265625" style="1743" customWidth="1"/>
    <col min="14595" max="14595" width="9.453125" style="1743" customWidth="1"/>
    <col min="14596" max="14596" width="12.54296875" style="1743" customWidth="1"/>
    <col min="14597" max="14597" width="8.7265625" style="1743" customWidth="1"/>
    <col min="14598" max="14598" width="8.26953125" style="1743" customWidth="1"/>
    <col min="14599" max="14847" width="9.1796875" style="1743"/>
    <col min="14848" max="14848" width="32.54296875" style="1743" customWidth="1"/>
    <col min="14849" max="14850" width="9.7265625" style="1743" customWidth="1"/>
    <col min="14851" max="14851" width="9.453125" style="1743" customWidth="1"/>
    <col min="14852" max="14852" width="12.54296875" style="1743" customWidth="1"/>
    <col min="14853" max="14853" width="8.7265625" style="1743" customWidth="1"/>
    <col min="14854" max="14854" width="8.26953125" style="1743" customWidth="1"/>
    <col min="14855" max="15103" width="9.1796875" style="1743"/>
    <col min="15104" max="15104" width="32.54296875" style="1743" customWidth="1"/>
    <col min="15105" max="15106" width="9.7265625" style="1743" customWidth="1"/>
    <col min="15107" max="15107" width="9.453125" style="1743" customWidth="1"/>
    <col min="15108" max="15108" width="12.54296875" style="1743" customWidth="1"/>
    <col min="15109" max="15109" width="8.7265625" style="1743" customWidth="1"/>
    <col min="15110" max="15110" width="8.26953125" style="1743" customWidth="1"/>
    <col min="15111" max="15359" width="9.1796875" style="1743"/>
    <col min="15360" max="15360" width="32.54296875" style="1743" customWidth="1"/>
    <col min="15361" max="15362" width="9.7265625" style="1743" customWidth="1"/>
    <col min="15363" max="15363" width="9.453125" style="1743" customWidth="1"/>
    <col min="15364" max="15364" width="12.54296875" style="1743" customWidth="1"/>
    <col min="15365" max="15365" width="8.7265625" style="1743" customWidth="1"/>
    <col min="15366" max="15366" width="8.26953125" style="1743" customWidth="1"/>
    <col min="15367" max="15615" width="9.1796875" style="1743"/>
    <col min="15616" max="15616" width="32.54296875" style="1743" customWidth="1"/>
    <col min="15617" max="15618" width="9.7265625" style="1743" customWidth="1"/>
    <col min="15619" max="15619" width="9.453125" style="1743" customWidth="1"/>
    <col min="15620" max="15620" width="12.54296875" style="1743" customWidth="1"/>
    <col min="15621" max="15621" width="8.7265625" style="1743" customWidth="1"/>
    <col min="15622" max="15622" width="8.26953125" style="1743" customWidth="1"/>
    <col min="15623" max="15871" width="9.1796875" style="1743"/>
    <col min="15872" max="15872" width="32.54296875" style="1743" customWidth="1"/>
    <col min="15873" max="15874" width="9.7265625" style="1743" customWidth="1"/>
    <col min="15875" max="15875" width="9.453125" style="1743" customWidth="1"/>
    <col min="15876" max="15876" width="12.54296875" style="1743" customWidth="1"/>
    <col min="15877" max="15877" width="8.7265625" style="1743" customWidth="1"/>
    <col min="15878" max="15878" width="8.26953125" style="1743" customWidth="1"/>
    <col min="15879" max="16127" width="9.1796875" style="1743"/>
    <col min="16128" max="16128" width="32.54296875" style="1743" customWidth="1"/>
    <col min="16129" max="16130" width="9.7265625" style="1743" customWidth="1"/>
    <col min="16131" max="16131" width="9.453125" style="1743" customWidth="1"/>
    <col min="16132" max="16132" width="12.54296875" style="1743" customWidth="1"/>
    <col min="16133" max="16133" width="8.7265625" style="1743" customWidth="1"/>
    <col min="16134" max="16134" width="8.26953125" style="1743" customWidth="1"/>
    <col min="16135" max="16384" width="9.1796875" style="1743"/>
  </cols>
  <sheetData>
    <row r="1" spans="1:12" ht="12.75" customHeight="1" x14ac:dyDescent="0.25">
      <c r="A1" s="371" t="s">
        <v>325</v>
      </c>
    </row>
    <row r="2" spans="1:12" ht="19.5" customHeight="1" x14ac:dyDescent="0.25">
      <c r="A2" s="1849" t="s">
        <v>1951</v>
      </c>
      <c r="B2" s="1771"/>
      <c r="C2" s="1771"/>
      <c r="D2" s="1771"/>
    </row>
    <row r="3" spans="1:12" ht="19.5" customHeight="1" x14ac:dyDescent="0.2">
      <c r="A3" s="2868" t="s">
        <v>1952</v>
      </c>
      <c r="B3" s="2868"/>
      <c r="C3" s="2868"/>
      <c r="D3" s="2868"/>
      <c r="E3" s="2881"/>
      <c r="F3" s="2881"/>
    </row>
    <row r="4" spans="1:12" s="31" customFormat="1" ht="13" customHeight="1" x14ac:dyDescent="0.25">
      <c r="A4" s="1809">
        <v>2024</v>
      </c>
      <c r="B4" s="1850"/>
      <c r="C4" s="1810"/>
      <c r="D4" s="1810"/>
      <c r="F4" s="1811" t="s">
        <v>1877</v>
      </c>
    </row>
    <row r="5" spans="1:12" s="31" customFormat="1" ht="11.15" customHeight="1" x14ac:dyDescent="0.25">
      <c r="A5" s="1812" t="s">
        <v>1847</v>
      </c>
      <c r="B5" s="2847" t="s">
        <v>4</v>
      </c>
      <c r="C5" s="2844" t="s">
        <v>1878</v>
      </c>
      <c r="D5" s="2874"/>
      <c r="E5" s="2875"/>
      <c r="F5" s="2847" t="s">
        <v>1879</v>
      </c>
    </row>
    <row r="6" spans="1:12" s="31" customFormat="1" ht="11.15" customHeight="1" x14ac:dyDescent="0.25">
      <c r="A6" s="1813"/>
      <c r="B6" s="2866"/>
      <c r="C6" s="2876"/>
      <c r="D6" s="2877"/>
      <c r="E6" s="2878"/>
      <c r="F6" s="2879"/>
    </row>
    <row r="7" spans="1:12" s="31" customFormat="1" ht="11.15" customHeight="1" x14ac:dyDescent="0.25">
      <c r="A7" s="1813"/>
      <c r="B7" s="2866"/>
      <c r="C7" s="2847" t="s">
        <v>4</v>
      </c>
      <c r="D7" s="2847" t="s">
        <v>1871</v>
      </c>
      <c r="E7" s="2847" t="s">
        <v>1880</v>
      </c>
      <c r="F7" s="2879"/>
    </row>
    <row r="8" spans="1:12" s="31" customFormat="1" ht="29.25" customHeight="1" x14ac:dyDescent="0.25">
      <c r="A8" s="1778" t="s">
        <v>638</v>
      </c>
      <c r="B8" s="2867"/>
      <c r="C8" s="2867"/>
      <c r="D8" s="2849"/>
      <c r="E8" s="2849"/>
      <c r="F8" s="2880"/>
      <c r="G8" s="1861"/>
      <c r="H8" s="1861"/>
      <c r="I8" s="1861"/>
      <c r="J8" s="1861"/>
      <c r="K8" s="1861"/>
      <c r="L8" s="1861"/>
    </row>
    <row r="9" spans="1:12" s="1789" customFormat="1" ht="22" customHeight="1" x14ac:dyDescent="0.25">
      <c r="A9" s="562" t="s">
        <v>14</v>
      </c>
      <c r="B9" s="1862">
        <v>17953.019</v>
      </c>
      <c r="C9" s="1862">
        <v>17918.322</v>
      </c>
      <c r="D9" s="1862">
        <v>1910.4870000000001</v>
      </c>
      <c r="E9" s="1862">
        <v>16007.834999999999</v>
      </c>
      <c r="F9" s="1862">
        <v>34.697000000000003</v>
      </c>
      <c r="G9" s="1851"/>
      <c r="H9" s="1851"/>
      <c r="I9" s="1851"/>
      <c r="J9" s="1851"/>
      <c r="K9" s="1851"/>
      <c r="L9" s="1851"/>
    </row>
    <row r="10" spans="1:12" s="1756" customFormat="1" ht="15" customHeight="1" x14ac:dyDescent="0.25">
      <c r="A10" s="1863" t="s">
        <v>1953</v>
      </c>
      <c r="B10" s="1864">
        <v>14368.950999999999</v>
      </c>
      <c r="C10" s="1864">
        <v>14334.346</v>
      </c>
      <c r="D10" s="1864">
        <v>1270.0139999999999</v>
      </c>
      <c r="E10" s="1864">
        <v>13064.332</v>
      </c>
      <c r="F10" s="1864">
        <v>34.604999999999997</v>
      </c>
      <c r="G10" s="1851"/>
      <c r="H10" s="1851"/>
      <c r="I10" s="1851"/>
      <c r="J10" s="1851"/>
    </row>
    <row r="11" spans="1:12" s="1756" customFormat="1" ht="15" customHeight="1" x14ac:dyDescent="0.5">
      <c r="A11" s="1865" t="s">
        <v>1917</v>
      </c>
      <c r="B11" s="1864">
        <v>3584.0680000000002</v>
      </c>
      <c r="C11" s="1864">
        <v>3583.9760000000001</v>
      </c>
      <c r="D11" s="1864">
        <v>640.47299999999996</v>
      </c>
      <c r="E11" s="1864">
        <v>2943.5030000000002</v>
      </c>
      <c r="F11" s="1859" t="s">
        <v>1918</v>
      </c>
      <c r="G11" s="1851"/>
      <c r="H11" s="1851"/>
      <c r="I11" s="1851"/>
      <c r="J11" s="1851"/>
    </row>
    <row r="12" spans="1:12" s="1789" customFormat="1" ht="22" customHeight="1" x14ac:dyDescent="0.25">
      <c r="A12" s="1643" t="s">
        <v>15</v>
      </c>
      <c r="B12" s="1864">
        <v>17332.039000000001</v>
      </c>
      <c r="C12" s="1864">
        <v>17297.342000000001</v>
      </c>
      <c r="D12" s="1864">
        <v>1875.0319999999999</v>
      </c>
      <c r="E12" s="1864">
        <v>15422.31</v>
      </c>
      <c r="F12" s="1864">
        <v>34.697000000000003</v>
      </c>
      <c r="G12" s="1851"/>
      <c r="H12" s="1851"/>
      <c r="I12" s="1851"/>
      <c r="J12" s="1851"/>
      <c r="K12" s="1851"/>
      <c r="L12" s="1851"/>
    </row>
    <row r="13" spans="1:12" s="1756" customFormat="1" ht="15" customHeight="1" x14ac:dyDescent="0.25">
      <c r="A13" s="1863" t="s">
        <v>1953</v>
      </c>
      <c r="B13" s="1864">
        <v>13862.396000000001</v>
      </c>
      <c r="C13" s="1864">
        <v>13827.790999999999</v>
      </c>
      <c r="D13" s="1864">
        <v>1234.559</v>
      </c>
      <c r="E13" s="1864">
        <v>12593.232</v>
      </c>
      <c r="F13" s="1864">
        <v>34.604999999999997</v>
      </c>
      <c r="G13" s="1851"/>
      <c r="H13" s="1851"/>
      <c r="I13" s="1851"/>
      <c r="J13" s="1851"/>
      <c r="K13" s="1851"/>
      <c r="L13" s="1851"/>
    </row>
    <row r="14" spans="1:12" s="1756" customFormat="1" ht="15" customHeight="1" x14ac:dyDescent="0.5">
      <c r="A14" s="1867" t="s">
        <v>1917</v>
      </c>
      <c r="B14" s="1864">
        <v>3469.643</v>
      </c>
      <c r="C14" s="1864">
        <v>3469.5509999999999</v>
      </c>
      <c r="D14" s="1864">
        <v>640.47299999999996</v>
      </c>
      <c r="E14" s="1864">
        <v>2829.078</v>
      </c>
      <c r="F14" s="1859" t="s">
        <v>1918</v>
      </c>
      <c r="G14" s="1851"/>
      <c r="H14" s="1851"/>
      <c r="I14" s="1842"/>
    </row>
    <row r="15" spans="1:12" s="1789" customFormat="1" ht="22" customHeight="1" x14ac:dyDescent="0.25">
      <c r="A15" s="1643" t="s">
        <v>531</v>
      </c>
      <c r="B15" s="1864">
        <v>7078.6459999999997</v>
      </c>
      <c r="C15" s="1864">
        <v>7047.9520000000002</v>
      </c>
      <c r="D15" s="1864">
        <v>409.04399999999998</v>
      </c>
      <c r="E15" s="1864">
        <v>6638.9080000000004</v>
      </c>
      <c r="F15" s="1864">
        <v>30.693999999999999</v>
      </c>
      <c r="G15" s="1851"/>
      <c r="H15" s="1851"/>
      <c r="I15" s="1842"/>
    </row>
    <row r="16" spans="1:12" s="31" customFormat="1" ht="15" customHeight="1" x14ac:dyDescent="0.25">
      <c r="A16" s="30" t="s">
        <v>1953</v>
      </c>
      <c r="B16" s="1864">
        <v>6010.2939999999999</v>
      </c>
      <c r="C16" s="1864">
        <v>5979.6</v>
      </c>
      <c r="D16" s="1868">
        <v>311.29000000000002</v>
      </c>
      <c r="E16" s="1868">
        <v>5668.31</v>
      </c>
      <c r="F16" s="1864">
        <v>30.693999999999999</v>
      </c>
      <c r="G16" s="1851"/>
      <c r="H16" s="1851"/>
      <c r="I16" s="1842"/>
    </row>
    <row r="17" spans="1:9" s="31" customFormat="1" ht="15" customHeight="1" x14ac:dyDescent="0.25">
      <c r="A17" s="1869" t="s">
        <v>1917</v>
      </c>
      <c r="B17" s="1864">
        <v>1068.3520000000001</v>
      </c>
      <c r="C17" s="1864">
        <v>1068.3520000000001</v>
      </c>
      <c r="D17" s="1868">
        <v>97.754000000000005</v>
      </c>
      <c r="E17" s="1875">
        <v>970.59799999999996</v>
      </c>
      <c r="F17" s="1864">
        <v>0</v>
      </c>
      <c r="G17" s="1851"/>
      <c r="H17" s="1851"/>
      <c r="I17" s="1842"/>
    </row>
    <row r="18" spans="1:9" s="1789" customFormat="1" ht="22" customHeight="1" x14ac:dyDescent="0.5">
      <c r="A18" s="1643" t="s">
        <v>532</v>
      </c>
      <c r="B18" s="1864">
        <v>3619.3429999999998</v>
      </c>
      <c r="C18" s="1864">
        <v>3619.2510000000002</v>
      </c>
      <c r="D18" s="1864">
        <v>395.00200000000001</v>
      </c>
      <c r="E18" s="1864">
        <v>3224.2489999999998</v>
      </c>
      <c r="F18" s="1859" t="s">
        <v>1918</v>
      </c>
      <c r="G18" s="1851"/>
      <c r="H18" s="1851"/>
      <c r="I18" s="1842"/>
    </row>
    <row r="19" spans="1:9" s="31" customFormat="1" ht="15" customHeight="1" x14ac:dyDescent="0.25">
      <c r="A19" s="30" t="s">
        <v>1953</v>
      </c>
      <c r="B19" s="1864">
        <v>3000.0479999999998</v>
      </c>
      <c r="C19" s="1864">
        <v>3000.0479999999998</v>
      </c>
      <c r="D19" s="1868">
        <v>395.00200000000001</v>
      </c>
      <c r="E19" s="1868">
        <v>2605.0459999999998</v>
      </c>
      <c r="F19" s="1890">
        <v>0</v>
      </c>
      <c r="G19" s="1851"/>
      <c r="H19" s="1851"/>
      <c r="I19" s="1842"/>
    </row>
    <row r="20" spans="1:9" s="31" customFormat="1" ht="15" customHeight="1" x14ac:dyDescent="0.5">
      <c r="A20" s="1869" t="s">
        <v>1917</v>
      </c>
      <c r="B20" s="1864">
        <v>619.29499999999996</v>
      </c>
      <c r="C20" s="1864">
        <v>619.20299999999997</v>
      </c>
      <c r="D20" s="1868">
        <v>0</v>
      </c>
      <c r="E20" s="1868">
        <v>619.20299999999997</v>
      </c>
      <c r="F20" s="1859" t="s">
        <v>1918</v>
      </c>
      <c r="G20" s="1851"/>
      <c r="H20" s="1851"/>
      <c r="I20" s="1842"/>
    </row>
    <row r="21" spans="1:9" s="31" customFormat="1" ht="21.75" customHeight="1" x14ac:dyDescent="0.25">
      <c r="A21" s="1865" t="s">
        <v>533</v>
      </c>
      <c r="B21" s="1864">
        <v>966.31299999999999</v>
      </c>
      <c r="C21" s="1864">
        <v>966.31299999999999</v>
      </c>
      <c r="D21" s="1864">
        <v>212.589</v>
      </c>
      <c r="E21" s="1864">
        <v>753.72400000000005</v>
      </c>
      <c r="F21" s="1864">
        <v>0</v>
      </c>
      <c r="G21" s="1851"/>
      <c r="H21" s="1851"/>
      <c r="I21" s="1842"/>
    </row>
    <row r="22" spans="1:9" s="31" customFormat="1" ht="15" customHeight="1" x14ac:dyDescent="0.25">
      <c r="A22" s="30" t="s">
        <v>1953</v>
      </c>
      <c r="B22" s="1864">
        <v>581.58000000000004</v>
      </c>
      <c r="C22" s="1864">
        <v>581.58000000000004</v>
      </c>
      <c r="D22" s="1864">
        <v>119.12</v>
      </c>
      <c r="E22" s="1868">
        <v>462.46</v>
      </c>
      <c r="F22" s="1864">
        <v>0</v>
      </c>
      <c r="G22" s="1851"/>
      <c r="H22" s="1851"/>
      <c r="I22" s="1842"/>
    </row>
    <row r="23" spans="1:9" s="31" customFormat="1" ht="15" customHeight="1" x14ac:dyDescent="0.25">
      <c r="A23" s="1869" t="s">
        <v>1917</v>
      </c>
      <c r="B23" s="1864">
        <v>384.733</v>
      </c>
      <c r="C23" s="1864">
        <v>384.733</v>
      </c>
      <c r="D23" s="1868">
        <v>93.468999999999994</v>
      </c>
      <c r="E23" s="1868">
        <v>291.26400000000001</v>
      </c>
      <c r="F23" s="1864">
        <v>0</v>
      </c>
      <c r="G23" s="1851"/>
      <c r="H23" s="1851"/>
      <c r="I23" s="1842"/>
    </row>
    <row r="24" spans="1:9" s="74" customFormat="1" ht="22" customHeight="1" x14ac:dyDescent="0.25">
      <c r="A24" s="1643" t="s">
        <v>534</v>
      </c>
      <c r="B24" s="1864">
        <v>837.34</v>
      </c>
      <c r="C24" s="1864">
        <v>833.93</v>
      </c>
      <c r="D24" s="1864">
        <v>0</v>
      </c>
      <c r="E24" s="1864">
        <v>833.93</v>
      </c>
      <c r="F24" s="1864">
        <v>3.41</v>
      </c>
      <c r="G24" s="1851"/>
      <c r="H24" s="1851"/>
      <c r="I24" s="1842"/>
    </row>
    <row r="25" spans="1:9" s="31" customFormat="1" ht="15" customHeight="1" x14ac:dyDescent="0.25">
      <c r="A25" s="30" t="s">
        <v>1953</v>
      </c>
      <c r="B25" s="1864">
        <v>451.61399999999998</v>
      </c>
      <c r="C25" s="1864">
        <v>448.20400000000001</v>
      </c>
      <c r="D25" s="1868">
        <v>0</v>
      </c>
      <c r="E25" s="1868">
        <v>448.20400000000001</v>
      </c>
      <c r="F25" s="1864">
        <v>3.41</v>
      </c>
      <c r="G25" s="1851"/>
      <c r="H25" s="1851"/>
      <c r="I25" s="1842"/>
    </row>
    <row r="26" spans="1:9" s="31" customFormat="1" ht="15" customHeight="1" x14ac:dyDescent="0.25">
      <c r="A26" s="1869" t="s">
        <v>1917</v>
      </c>
      <c r="B26" s="1864">
        <v>385.726</v>
      </c>
      <c r="C26" s="1864">
        <v>385.726</v>
      </c>
      <c r="D26" s="1868">
        <v>0</v>
      </c>
      <c r="E26" s="1868">
        <v>385.726</v>
      </c>
      <c r="F26" s="1864">
        <v>0</v>
      </c>
      <c r="G26" s="1851"/>
      <c r="H26" s="1851"/>
      <c r="I26" s="1842"/>
    </row>
    <row r="27" spans="1:9" s="31" customFormat="1" ht="21.75" customHeight="1" x14ac:dyDescent="0.25">
      <c r="A27" s="1643" t="s">
        <v>535</v>
      </c>
      <c r="B27" s="1864">
        <v>831.01199999999994</v>
      </c>
      <c r="C27" s="1864">
        <v>831.01199999999994</v>
      </c>
      <c r="D27" s="1864">
        <v>453.77</v>
      </c>
      <c r="E27" s="1864">
        <v>377.24200000000002</v>
      </c>
      <c r="F27" s="1864">
        <v>0</v>
      </c>
      <c r="G27" s="1851"/>
      <c r="H27" s="1851"/>
      <c r="I27" s="1842"/>
    </row>
    <row r="28" spans="1:9" s="31" customFormat="1" ht="15" customHeight="1" x14ac:dyDescent="0.25">
      <c r="A28" s="30" t="s">
        <v>1953</v>
      </c>
      <c r="B28" s="1864">
        <v>407.52</v>
      </c>
      <c r="C28" s="1864">
        <v>407.52</v>
      </c>
      <c r="D28" s="1868">
        <v>67.087999999999994</v>
      </c>
      <c r="E28" s="1868">
        <v>340.43200000000002</v>
      </c>
      <c r="F28" s="1864">
        <v>0</v>
      </c>
      <c r="G28" s="1851"/>
      <c r="H28" s="1851"/>
      <c r="I28" s="1842"/>
    </row>
    <row r="29" spans="1:9" s="31" customFormat="1" ht="15" customHeight="1" x14ac:dyDescent="0.25">
      <c r="A29" s="1869" t="s">
        <v>1917</v>
      </c>
      <c r="B29" s="1864">
        <v>423.49200000000002</v>
      </c>
      <c r="C29" s="1864">
        <v>423.49200000000002</v>
      </c>
      <c r="D29" s="1868">
        <v>386.68200000000002</v>
      </c>
      <c r="E29" s="1868">
        <v>36.81</v>
      </c>
      <c r="F29" s="1864">
        <v>0</v>
      </c>
      <c r="G29" s="1851"/>
      <c r="H29" s="1851"/>
      <c r="I29" s="1842"/>
    </row>
    <row r="30" spans="1:9" s="74" customFormat="1" ht="22" customHeight="1" x14ac:dyDescent="0.25">
      <c r="A30" s="559" t="s">
        <v>536</v>
      </c>
      <c r="B30" s="1864">
        <v>1563.5989999999999</v>
      </c>
      <c r="C30" s="1864">
        <v>1563.098</v>
      </c>
      <c r="D30" s="1864">
        <v>137.86799999999999</v>
      </c>
      <c r="E30" s="1864">
        <v>1425.23</v>
      </c>
      <c r="F30" s="1864">
        <v>0.501</v>
      </c>
      <c r="G30" s="1851"/>
      <c r="H30" s="1851"/>
      <c r="I30" s="1842"/>
    </row>
    <row r="31" spans="1:9" s="31" customFormat="1" ht="15" customHeight="1" x14ac:dyDescent="0.25">
      <c r="A31" s="30" t="s">
        <v>1953</v>
      </c>
      <c r="B31" s="1864">
        <v>1186.2919999999999</v>
      </c>
      <c r="C31" s="1864">
        <v>1185.7909999999999</v>
      </c>
      <c r="D31" s="1868">
        <v>75.3</v>
      </c>
      <c r="E31" s="1868">
        <v>1110.491</v>
      </c>
      <c r="F31" s="1864">
        <v>0.501</v>
      </c>
      <c r="G31" s="1851"/>
      <c r="H31" s="1851"/>
      <c r="I31" s="1842"/>
    </row>
    <row r="32" spans="1:9" s="31" customFormat="1" ht="15" customHeight="1" x14ac:dyDescent="0.25">
      <c r="A32" s="113" t="s">
        <v>1917</v>
      </c>
      <c r="B32" s="1864">
        <v>377.30700000000002</v>
      </c>
      <c r="C32" s="1864">
        <v>377.30700000000002</v>
      </c>
      <c r="D32" s="1868">
        <v>62.567999999999998</v>
      </c>
      <c r="E32" s="1868">
        <v>314.73899999999998</v>
      </c>
      <c r="F32" s="1864">
        <v>0</v>
      </c>
      <c r="G32" s="1851"/>
      <c r="H32" s="1851"/>
      <c r="I32" s="1842"/>
    </row>
    <row r="33" spans="1:9" s="74" customFormat="1" ht="22" customHeight="1" x14ac:dyDescent="0.25">
      <c r="A33" s="1643" t="s">
        <v>537</v>
      </c>
      <c r="B33" s="1864">
        <v>2435.7860000000001</v>
      </c>
      <c r="C33" s="1864">
        <v>2435.7860000000001</v>
      </c>
      <c r="D33" s="1864">
        <v>266.75900000000001</v>
      </c>
      <c r="E33" s="1864">
        <v>2169.027</v>
      </c>
      <c r="F33" s="1864">
        <v>0</v>
      </c>
      <c r="G33" s="1851"/>
      <c r="H33" s="1851"/>
      <c r="I33" s="1842"/>
    </row>
    <row r="34" spans="1:9" s="31" customFormat="1" ht="15" customHeight="1" x14ac:dyDescent="0.25">
      <c r="A34" s="30" t="s">
        <v>1953</v>
      </c>
      <c r="B34" s="1864">
        <v>2225.0479999999998</v>
      </c>
      <c r="C34" s="1864">
        <v>2225.0479999999998</v>
      </c>
      <c r="D34" s="1868">
        <v>266.75900000000001</v>
      </c>
      <c r="E34" s="1868">
        <v>1958.289</v>
      </c>
      <c r="F34" s="1864">
        <v>0</v>
      </c>
      <c r="G34" s="1851"/>
      <c r="H34" s="1851"/>
      <c r="I34" s="1842"/>
    </row>
    <row r="35" spans="1:9" s="31" customFormat="1" ht="15" customHeight="1" x14ac:dyDescent="0.25">
      <c r="A35" s="113" t="s">
        <v>1917</v>
      </c>
      <c r="B35" s="1864">
        <v>210.738</v>
      </c>
      <c r="C35" s="1864">
        <v>210.738</v>
      </c>
      <c r="D35" s="1868">
        <v>0</v>
      </c>
      <c r="E35" s="1868">
        <v>210.738</v>
      </c>
      <c r="F35" s="1864">
        <v>0</v>
      </c>
      <c r="G35" s="1851"/>
      <c r="H35" s="1851"/>
      <c r="I35" s="1842"/>
    </row>
    <row r="36" spans="1:9" s="74" customFormat="1" ht="22" customHeight="1" x14ac:dyDescent="0.25">
      <c r="A36" s="1643" t="s">
        <v>1919</v>
      </c>
      <c r="B36" s="1864">
        <v>165.57400000000001</v>
      </c>
      <c r="C36" s="1864">
        <v>165.57400000000001</v>
      </c>
      <c r="D36" s="1864">
        <v>0</v>
      </c>
      <c r="E36" s="1864">
        <v>165.57400000000001</v>
      </c>
      <c r="F36" s="1864">
        <v>0</v>
      </c>
      <c r="G36" s="1851"/>
      <c r="H36" s="1851"/>
      <c r="I36" s="1842"/>
    </row>
    <row r="37" spans="1:9" s="31" customFormat="1" ht="15" customHeight="1" x14ac:dyDescent="0.25">
      <c r="A37" s="30" t="s">
        <v>1953</v>
      </c>
      <c r="B37" s="1864">
        <v>132.99100000000001</v>
      </c>
      <c r="C37" s="1864">
        <v>132.99100000000001</v>
      </c>
      <c r="D37" s="1864">
        <v>0</v>
      </c>
      <c r="E37" s="1864">
        <v>132.99100000000001</v>
      </c>
      <c r="F37" s="1864">
        <v>0</v>
      </c>
      <c r="G37" s="1851"/>
      <c r="H37" s="1851"/>
      <c r="I37" s="1842"/>
    </row>
    <row r="38" spans="1:9" s="31" customFormat="1" ht="15" customHeight="1" x14ac:dyDescent="0.25">
      <c r="A38" s="113" t="s">
        <v>1917</v>
      </c>
      <c r="B38" s="1864">
        <v>32.582999999999998</v>
      </c>
      <c r="C38" s="1864">
        <v>32.582999999999998</v>
      </c>
      <c r="D38" s="1864">
        <v>0</v>
      </c>
      <c r="E38" s="1864">
        <v>32.582999999999998</v>
      </c>
      <c r="F38" s="1864">
        <v>0</v>
      </c>
      <c r="G38" s="1851"/>
      <c r="H38" s="1851"/>
      <c r="I38" s="1842"/>
    </row>
    <row r="39" spans="1:9" s="74" customFormat="1" ht="22" customHeight="1" x14ac:dyDescent="0.25">
      <c r="A39" s="1643" t="s">
        <v>1920</v>
      </c>
      <c r="B39" s="1864">
        <v>455.40600000000001</v>
      </c>
      <c r="C39" s="1864">
        <v>455.40600000000001</v>
      </c>
      <c r="D39" s="1864">
        <v>35.454999999999998</v>
      </c>
      <c r="E39" s="1864">
        <v>419.95100000000002</v>
      </c>
      <c r="F39" s="1864">
        <v>0</v>
      </c>
      <c r="G39" s="1851"/>
      <c r="H39" s="1851"/>
      <c r="I39" s="1842"/>
    </row>
    <row r="40" spans="1:9" s="31" customFormat="1" ht="15" customHeight="1" x14ac:dyDescent="0.25">
      <c r="A40" s="30" t="s">
        <v>1953</v>
      </c>
      <c r="B40" s="1864">
        <v>373.56400000000002</v>
      </c>
      <c r="C40" s="1864">
        <v>373.56400000000002</v>
      </c>
      <c r="D40" s="1864">
        <v>35.454999999999998</v>
      </c>
      <c r="E40" s="1864">
        <v>338.10899999999998</v>
      </c>
      <c r="F40" s="1864">
        <v>0</v>
      </c>
      <c r="G40" s="1851"/>
      <c r="H40" s="1851"/>
      <c r="I40" s="1842"/>
    </row>
    <row r="41" spans="1:9" s="31" customFormat="1" ht="15" customHeight="1" x14ac:dyDescent="0.25">
      <c r="A41" s="1869" t="s">
        <v>1917</v>
      </c>
      <c r="B41" s="1829">
        <v>81.841999999999999</v>
      </c>
      <c r="C41" s="1829">
        <v>81.841999999999999</v>
      </c>
      <c r="D41" s="1890">
        <v>0</v>
      </c>
      <c r="E41" s="1829">
        <v>81.841999999999999</v>
      </c>
      <c r="F41" s="1864">
        <v>0</v>
      </c>
      <c r="G41" s="1851"/>
      <c r="H41" s="1851"/>
      <c r="I41" s="1842"/>
    </row>
    <row r="42" spans="1:9" s="31" customFormat="1" ht="4.5" customHeight="1" thickBot="1" x14ac:dyDescent="0.3">
      <c r="A42" s="1655"/>
      <c r="B42" s="1902"/>
      <c r="C42" s="1902"/>
      <c r="D42" s="1902"/>
      <c r="E42" s="1902"/>
      <c r="F42" s="1655"/>
    </row>
    <row r="43" spans="1:9" s="31" customFormat="1" ht="3.75" customHeight="1" thickTop="1" x14ac:dyDescent="0.25">
      <c r="A43" s="113"/>
      <c r="B43" s="113"/>
      <c r="C43" s="113"/>
      <c r="D43" s="113"/>
      <c r="E43" s="113"/>
      <c r="F43" s="113"/>
    </row>
    <row r="44" spans="1:9" s="31" customFormat="1" ht="13" customHeight="1" x14ac:dyDescent="0.25">
      <c r="A44" s="1658" t="s">
        <v>1873</v>
      </c>
      <c r="B44" s="1658"/>
      <c r="C44" s="1658"/>
      <c r="D44" s="1658"/>
      <c r="E44" s="113"/>
    </row>
    <row r="45" spans="1:9" ht="7" customHeight="1" x14ac:dyDescent="0.2">
      <c r="A45" s="1767"/>
    </row>
    <row r="46" spans="1:9" s="1772" customFormat="1" ht="10.5" x14ac:dyDescent="0.25">
      <c r="A46" s="1860" t="s">
        <v>304</v>
      </c>
      <c r="B46" s="1764"/>
      <c r="C46" s="1764"/>
      <c r="D46" s="1764"/>
      <c r="F46" s="1773"/>
    </row>
    <row r="47" spans="1:9" ht="26.25" customHeight="1" x14ac:dyDescent="0.2">
      <c r="A47" s="2872" t="s">
        <v>1899</v>
      </c>
      <c r="B47" s="2872"/>
      <c r="C47" s="2872"/>
      <c r="D47" s="2872"/>
      <c r="E47" s="2872"/>
      <c r="F47" s="2872"/>
    </row>
    <row r="48" spans="1:9" x14ac:dyDescent="0.2">
      <c r="A48" s="1767"/>
      <c r="B48" s="1767"/>
      <c r="C48" s="1767"/>
      <c r="D48" s="1767"/>
    </row>
    <row r="49" spans="1:4" x14ac:dyDescent="0.2">
      <c r="A49" s="1767"/>
      <c r="B49" s="1767"/>
      <c r="C49" s="1767"/>
      <c r="D49" s="1767"/>
    </row>
    <row r="50" spans="1:4" x14ac:dyDescent="0.2">
      <c r="A50" s="1767"/>
      <c r="B50" s="1767"/>
      <c r="C50" s="1767"/>
      <c r="D50" s="1767"/>
    </row>
    <row r="51" spans="1:4" x14ac:dyDescent="0.2">
      <c r="A51" s="1767"/>
      <c r="B51" s="1767"/>
      <c r="C51" s="1767"/>
      <c r="D51" s="1767"/>
    </row>
    <row r="52" spans="1:4" x14ac:dyDescent="0.2">
      <c r="A52" s="1767"/>
      <c r="B52" s="1767"/>
      <c r="C52" s="1767"/>
      <c r="D52" s="1767"/>
    </row>
    <row r="53" spans="1:4" x14ac:dyDescent="0.2">
      <c r="A53" s="1767"/>
      <c r="B53" s="1767"/>
      <c r="C53" s="1767"/>
      <c r="D53" s="1767"/>
    </row>
    <row r="54" spans="1:4" x14ac:dyDescent="0.2">
      <c r="A54" s="1767"/>
      <c r="B54" s="1767"/>
      <c r="C54" s="1767"/>
      <c r="D54" s="1767"/>
    </row>
    <row r="55" spans="1:4" x14ac:dyDescent="0.2">
      <c r="A55" s="1767"/>
      <c r="B55" s="1767"/>
      <c r="C55" s="1767"/>
      <c r="D55" s="1767"/>
    </row>
    <row r="56" spans="1:4" x14ac:dyDescent="0.2">
      <c r="A56" s="1767"/>
      <c r="B56" s="1767"/>
      <c r="C56" s="1767"/>
      <c r="D56" s="1767"/>
    </row>
    <row r="57" spans="1:4" x14ac:dyDescent="0.2">
      <c r="A57" s="1767"/>
      <c r="B57" s="1767"/>
      <c r="C57" s="1767"/>
      <c r="D57" s="1767"/>
    </row>
    <row r="58" spans="1:4" x14ac:dyDescent="0.2">
      <c r="A58" s="1767"/>
      <c r="B58" s="1767"/>
      <c r="C58" s="1767"/>
      <c r="D58" s="1767"/>
    </row>
    <row r="59" spans="1:4" x14ac:dyDescent="0.2">
      <c r="A59" s="1767"/>
      <c r="B59" s="1767"/>
      <c r="C59" s="1767"/>
      <c r="D59" s="1767"/>
    </row>
    <row r="60" spans="1:4" x14ac:dyDescent="0.2">
      <c r="A60" s="1767"/>
      <c r="B60" s="1767"/>
      <c r="C60" s="1767"/>
      <c r="D60" s="1767"/>
    </row>
    <row r="61" spans="1:4" x14ac:dyDescent="0.2">
      <c r="A61" s="1767"/>
      <c r="B61" s="1767"/>
      <c r="C61" s="1767"/>
      <c r="D61" s="1767"/>
    </row>
    <row r="62" spans="1:4" x14ac:dyDescent="0.2">
      <c r="A62" s="1767"/>
      <c r="B62" s="1767"/>
      <c r="C62" s="1767"/>
      <c r="D62" s="1767"/>
    </row>
    <row r="63" spans="1:4" x14ac:dyDescent="0.2">
      <c r="A63" s="1767"/>
      <c r="B63" s="1767"/>
      <c r="C63" s="1767"/>
      <c r="D63" s="1767"/>
    </row>
    <row r="64" spans="1:4" x14ac:dyDescent="0.2">
      <c r="A64" s="1767"/>
      <c r="B64" s="1767"/>
      <c r="C64" s="1767"/>
      <c r="D64" s="1767"/>
    </row>
    <row r="65" spans="1:4" x14ac:dyDescent="0.2">
      <c r="A65" s="1767"/>
      <c r="B65" s="1767"/>
      <c r="C65" s="1767"/>
      <c r="D65" s="1767"/>
    </row>
    <row r="66" spans="1:4" x14ac:dyDescent="0.2">
      <c r="A66" s="1767"/>
      <c r="B66" s="1767"/>
      <c r="C66" s="1767"/>
      <c r="D66" s="1767"/>
    </row>
    <row r="67" spans="1:4" x14ac:dyDescent="0.2">
      <c r="A67" s="1767"/>
      <c r="B67" s="1767"/>
      <c r="C67" s="1767"/>
      <c r="D67" s="1767"/>
    </row>
    <row r="68" spans="1:4" x14ac:dyDescent="0.2">
      <c r="A68" s="1767"/>
      <c r="B68" s="1767"/>
      <c r="C68" s="1767"/>
      <c r="D68" s="1767"/>
    </row>
    <row r="69" spans="1:4" x14ac:dyDescent="0.2">
      <c r="A69" s="1767"/>
      <c r="B69" s="1767"/>
      <c r="C69" s="1767"/>
      <c r="D69" s="1767"/>
    </row>
    <row r="70" spans="1:4" x14ac:dyDescent="0.2">
      <c r="A70" s="1767"/>
      <c r="B70" s="1767"/>
      <c r="C70" s="1767"/>
      <c r="D70" s="1767"/>
    </row>
    <row r="71" spans="1:4" x14ac:dyDescent="0.2">
      <c r="A71" s="1767"/>
      <c r="B71" s="1767"/>
      <c r="C71" s="1767"/>
      <c r="D71" s="1767"/>
    </row>
    <row r="72" spans="1:4" x14ac:dyDescent="0.2">
      <c r="A72" s="1767"/>
      <c r="B72" s="1767"/>
      <c r="C72" s="1767"/>
      <c r="D72" s="1767"/>
    </row>
    <row r="73" spans="1:4" x14ac:dyDescent="0.2">
      <c r="A73" s="1767"/>
      <c r="B73" s="1767"/>
      <c r="C73" s="1767"/>
      <c r="D73" s="1767"/>
    </row>
    <row r="74" spans="1:4" x14ac:dyDescent="0.2">
      <c r="A74" s="1767"/>
      <c r="B74" s="1767"/>
      <c r="C74" s="1767"/>
      <c r="D74" s="1767"/>
    </row>
    <row r="75" spans="1:4" x14ac:dyDescent="0.2">
      <c r="A75" s="1767"/>
      <c r="B75" s="1767"/>
      <c r="C75" s="1767"/>
      <c r="D75" s="1767"/>
    </row>
  </sheetData>
  <mergeCells count="8">
    <mergeCell ref="A47:F47"/>
    <mergeCell ref="A3:F3"/>
    <mergeCell ref="B5:B8"/>
    <mergeCell ref="C5:E6"/>
    <mergeCell ref="F5:F8"/>
    <mergeCell ref="C7:C8"/>
    <mergeCell ref="D7:D8"/>
    <mergeCell ref="E7:E8"/>
  </mergeCells>
  <hyperlinks>
    <hyperlink ref="A47" r:id="rId1" xr:uid="{B46D9E6E-EC69-400A-8B90-D3FFFA2E1064}"/>
    <hyperlink ref="A1" location="Índice!A1" display="Voltar ao índice" xr:uid="{0BEC4336-7110-4D95-963D-E50AFFDEA130}"/>
  </hyperlinks>
  <pageMargins left="0.78740157480314965" right="0.78740157480314965" top="0.46" bottom="0.78740157480314965" header="0" footer="0"/>
  <pageSetup paperSize="9" orientation="portrait" verticalDpi="300" r:id="rId2"/>
  <headerFooter alignWithMargins="0"/>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A3BB64-CE95-48CB-BE1C-D41C2348D83B}">
  <sheetPr codeName="Sheet12"/>
  <dimension ref="A1:I46"/>
  <sheetViews>
    <sheetView workbookViewId="0"/>
  </sheetViews>
  <sheetFormatPr defaultColWidth="9.1796875" defaultRowHeight="12.5" x14ac:dyDescent="0.25"/>
  <cols>
    <col min="1" max="1" width="47" style="85" bestFit="1" customWidth="1"/>
    <col min="2" max="6" width="9.7265625" style="85" customWidth="1"/>
    <col min="7" max="16384" width="9.1796875" style="85"/>
  </cols>
  <sheetData>
    <row r="1" spans="1:9" x14ac:dyDescent="0.25">
      <c r="A1" s="371" t="s">
        <v>325</v>
      </c>
    </row>
    <row r="2" spans="1:9" x14ac:dyDescent="0.25">
      <c r="A2" s="2437" t="s">
        <v>321</v>
      </c>
      <c r="B2" s="2437"/>
    </row>
    <row r="3" spans="1:9" ht="21" customHeight="1" x14ac:dyDescent="0.25">
      <c r="A3" s="2435" t="s">
        <v>309</v>
      </c>
      <c r="B3" s="2435"/>
      <c r="C3" s="2435"/>
      <c r="D3" s="2435"/>
      <c r="E3" s="2435"/>
      <c r="F3" s="2435"/>
    </row>
    <row r="4" spans="1:9" x14ac:dyDescent="0.25">
      <c r="A4" s="229"/>
      <c r="B4" s="230"/>
      <c r="C4" s="230"/>
      <c r="D4" s="230"/>
      <c r="E4" s="230"/>
      <c r="F4" s="302" t="s">
        <v>240</v>
      </c>
    </row>
    <row r="5" spans="1:9" ht="40" customHeight="1" x14ac:dyDescent="0.25">
      <c r="A5" s="286" t="s">
        <v>235</v>
      </c>
      <c r="B5" s="231">
        <v>2023</v>
      </c>
      <c r="C5" s="232">
        <v>2022</v>
      </c>
      <c r="D5" s="232">
        <v>2021</v>
      </c>
      <c r="E5" s="232">
        <v>2020</v>
      </c>
      <c r="F5" s="232">
        <v>2019</v>
      </c>
    </row>
    <row r="6" spans="1:9" ht="7" customHeight="1" x14ac:dyDescent="0.25"/>
    <row r="7" spans="1:9" s="228" customFormat="1" ht="18" customHeight="1" x14ac:dyDescent="0.25">
      <c r="A7" s="285" t="s">
        <v>239</v>
      </c>
      <c r="B7" s="1119">
        <v>24.7</v>
      </c>
      <c r="C7" s="301">
        <v>23.4</v>
      </c>
      <c r="D7" s="301">
        <v>22</v>
      </c>
      <c r="E7" s="301">
        <v>19.245360000000002</v>
      </c>
      <c r="F7" s="301">
        <v>21.103540000000002</v>
      </c>
      <c r="I7" s="233"/>
    </row>
    <row r="8" spans="1:9" s="228" customFormat="1" x14ac:dyDescent="0.25">
      <c r="A8" s="234" t="s">
        <v>154</v>
      </c>
      <c r="B8" s="306">
        <v>39.395679999999999</v>
      </c>
      <c r="C8" s="358">
        <v>10.504040000000002</v>
      </c>
      <c r="D8" s="306">
        <v>31.017959999999999</v>
      </c>
      <c r="E8" s="306">
        <v>24.934830000000002</v>
      </c>
      <c r="F8" s="306">
        <v>24.743970000000001</v>
      </c>
      <c r="H8" s="233"/>
    </row>
    <row r="9" spans="1:9" s="228" customFormat="1" x14ac:dyDescent="0.25">
      <c r="A9" s="234" t="s">
        <v>155</v>
      </c>
      <c r="B9" s="306">
        <v>35.118300000000005</v>
      </c>
      <c r="C9" s="305">
        <v>33.197189999999999</v>
      </c>
      <c r="D9" s="306">
        <v>30.155279999999998</v>
      </c>
      <c r="E9" s="306">
        <v>26.194509999999998</v>
      </c>
      <c r="F9" s="306">
        <v>29.1219</v>
      </c>
      <c r="H9" s="233"/>
    </row>
    <row r="10" spans="1:9" s="228" customFormat="1" x14ac:dyDescent="0.25">
      <c r="A10" s="235" t="s">
        <v>156</v>
      </c>
      <c r="B10" s="305">
        <v>26.614099999999997</v>
      </c>
      <c r="C10" s="305">
        <v>25.04222</v>
      </c>
      <c r="D10" s="305">
        <v>23.06101</v>
      </c>
      <c r="E10" s="305">
        <v>20.172619999999998</v>
      </c>
      <c r="F10" s="305">
        <v>22.990929999999999</v>
      </c>
      <c r="H10" s="233"/>
    </row>
    <row r="11" spans="1:9" s="228" customFormat="1" x14ac:dyDescent="0.25">
      <c r="A11" s="234" t="s">
        <v>157</v>
      </c>
      <c r="B11" s="306">
        <v>22.162009999999999</v>
      </c>
      <c r="C11" s="305">
        <v>21.07686</v>
      </c>
      <c r="D11" s="306">
        <v>17.404689999999999</v>
      </c>
      <c r="E11" s="306">
        <v>16.306950000000001</v>
      </c>
      <c r="F11" s="306">
        <v>19.157700000000002</v>
      </c>
      <c r="H11" s="233"/>
    </row>
    <row r="12" spans="1:9" s="228" customFormat="1" x14ac:dyDescent="0.25">
      <c r="A12" s="234" t="s">
        <v>158</v>
      </c>
      <c r="B12" s="306">
        <v>12.696020000000001</v>
      </c>
      <c r="C12" s="305">
        <v>13.794079999999999</v>
      </c>
      <c r="D12" s="306">
        <v>16.18112</v>
      </c>
      <c r="E12" s="306">
        <v>9.8891799999999996</v>
      </c>
      <c r="F12" s="306">
        <v>26.51821</v>
      </c>
      <c r="H12" s="233"/>
    </row>
    <row r="13" spans="1:9" s="228" customFormat="1" x14ac:dyDescent="0.25">
      <c r="A13" s="234" t="s">
        <v>159</v>
      </c>
      <c r="B13" s="306">
        <v>22.346060000000001</v>
      </c>
      <c r="C13" s="305">
        <v>21.436199999999999</v>
      </c>
      <c r="D13" s="306">
        <v>18.858349999999998</v>
      </c>
      <c r="E13" s="306">
        <v>12.99061</v>
      </c>
      <c r="F13" s="306">
        <v>17.166990000000002</v>
      </c>
      <c r="H13" s="233"/>
    </row>
    <row r="14" spans="1:9" s="228" customFormat="1" x14ac:dyDescent="0.25">
      <c r="A14" s="234" t="s">
        <v>160</v>
      </c>
      <c r="B14" s="306">
        <v>17.586089999999999</v>
      </c>
      <c r="C14" s="305">
        <v>15.99213</v>
      </c>
      <c r="D14" s="306">
        <v>18.65944</v>
      </c>
      <c r="E14" s="306">
        <v>16.95862</v>
      </c>
      <c r="F14" s="306">
        <v>16.136020000000002</v>
      </c>
      <c r="H14" s="233"/>
    </row>
    <row r="15" spans="1:9" s="228" customFormat="1" x14ac:dyDescent="0.25">
      <c r="A15" s="235" t="s">
        <v>161</v>
      </c>
      <c r="B15" s="305">
        <v>25.54391</v>
      </c>
      <c r="C15" s="306">
        <v>22.807659999999998</v>
      </c>
      <c r="D15" s="305">
        <v>19.133310000000002</v>
      </c>
      <c r="E15" s="305">
        <v>15.29964</v>
      </c>
      <c r="F15" s="305">
        <v>20.05789</v>
      </c>
      <c r="H15" s="233"/>
    </row>
    <row r="16" spans="1:9" s="228" customFormat="1" ht="21" x14ac:dyDescent="0.25">
      <c r="A16" s="235" t="s">
        <v>162</v>
      </c>
      <c r="B16" s="305">
        <v>16.058299999999999</v>
      </c>
      <c r="C16" s="306">
        <v>15.24723</v>
      </c>
      <c r="D16" s="305">
        <v>14.022780000000001</v>
      </c>
      <c r="E16" s="305">
        <v>13.55058</v>
      </c>
      <c r="F16" s="305">
        <v>14.466340000000001</v>
      </c>
      <c r="H16" s="233"/>
    </row>
    <row r="17" spans="1:8" s="228" customFormat="1" ht="21" x14ac:dyDescent="0.25">
      <c r="A17" s="236" t="s">
        <v>163</v>
      </c>
      <c r="B17" s="306">
        <v>11.163590000000001</v>
      </c>
      <c r="C17" s="306">
        <v>10.77984</v>
      </c>
      <c r="D17" s="306">
        <v>9.97485</v>
      </c>
      <c r="E17" s="306">
        <v>9.3198899999999991</v>
      </c>
      <c r="F17" s="306">
        <v>12.69008</v>
      </c>
      <c r="H17" s="233"/>
    </row>
    <row r="18" spans="1:8" s="228" customFormat="1" x14ac:dyDescent="0.25">
      <c r="A18" s="238" t="s">
        <v>164</v>
      </c>
      <c r="B18" s="306">
        <v>53.632019999999997</v>
      </c>
      <c r="C18" s="306">
        <v>49.150019999999998</v>
      </c>
      <c r="D18" s="306">
        <v>55.942129999999999</v>
      </c>
      <c r="E18" s="306">
        <v>65.034829999999999</v>
      </c>
      <c r="F18" s="306">
        <v>53.443169999999995</v>
      </c>
      <c r="H18" s="233"/>
    </row>
    <row r="19" spans="1:8" s="228" customFormat="1" x14ac:dyDescent="0.25">
      <c r="A19" s="237" t="s">
        <v>165</v>
      </c>
      <c r="B19" s="306">
        <v>24.96161</v>
      </c>
      <c r="C19" s="306">
        <v>26.38073</v>
      </c>
      <c r="D19" s="306">
        <v>28.126849999999997</v>
      </c>
      <c r="E19" s="306">
        <v>28.571259999999999</v>
      </c>
      <c r="F19" s="306">
        <v>25.021409999999999</v>
      </c>
      <c r="H19" s="233"/>
    </row>
    <row r="20" spans="1:8" s="228" customFormat="1" x14ac:dyDescent="0.25">
      <c r="A20" s="236" t="s">
        <v>166</v>
      </c>
      <c r="B20" s="306">
        <v>31.668580000000002</v>
      </c>
      <c r="C20" s="306">
        <v>28.540520000000001</v>
      </c>
      <c r="D20" s="306">
        <v>32.011060000000001</v>
      </c>
      <c r="E20" s="306">
        <v>29.371569999999998</v>
      </c>
      <c r="F20" s="306">
        <v>29.08577</v>
      </c>
      <c r="H20" s="233"/>
    </row>
    <row r="21" spans="1:8" s="228" customFormat="1" ht="13.5" customHeight="1" x14ac:dyDescent="0.25">
      <c r="A21" s="237" t="s">
        <v>167</v>
      </c>
      <c r="B21" s="306">
        <v>51.800150000000002</v>
      </c>
      <c r="C21" s="306">
        <v>46.69182</v>
      </c>
      <c r="D21" s="306">
        <v>36.63223</v>
      </c>
      <c r="E21" s="306">
        <v>22.835650000000001</v>
      </c>
      <c r="F21" s="306">
        <v>8.630370000000001</v>
      </c>
      <c r="H21" s="233"/>
    </row>
    <row r="22" spans="1:8" s="228" customFormat="1" x14ac:dyDescent="0.25">
      <c r="A22" s="235" t="s">
        <v>168</v>
      </c>
      <c r="B22" s="305">
        <v>29.70722</v>
      </c>
      <c r="C22" s="305">
        <v>29.940480000000001</v>
      </c>
      <c r="D22" s="305">
        <v>30.072479999999999</v>
      </c>
      <c r="E22" s="305">
        <v>24.977119999999999</v>
      </c>
      <c r="F22" s="305">
        <v>26.762709999999998</v>
      </c>
      <c r="H22" s="233"/>
    </row>
    <row r="23" spans="1:8" s="228" customFormat="1" ht="21" x14ac:dyDescent="0.25">
      <c r="A23" s="235" t="s">
        <v>169</v>
      </c>
      <c r="B23" s="305">
        <v>20.438830000000003</v>
      </c>
      <c r="C23" s="305">
        <v>20.519779999999997</v>
      </c>
      <c r="D23" s="305">
        <v>18.341799999999999</v>
      </c>
      <c r="E23" s="305">
        <v>15.98639</v>
      </c>
      <c r="F23" s="305">
        <v>17.096330000000002</v>
      </c>
      <c r="H23" s="233"/>
    </row>
    <row r="24" spans="1:8" s="228" customFormat="1" x14ac:dyDescent="0.25">
      <c r="A24" s="235" t="s">
        <v>170</v>
      </c>
      <c r="B24" s="305">
        <v>195.97484</v>
      </c>
      <c r="C24" s="305">
        <v>211.47985999999997</v>
      </c>
      <c r="D24" s="305">
        <v>223.10695000000001</v>
      </c>
      <c r="E24" s="305">
        <v>177.34701000000001</v>
      </c>
      <c r="F24" s="305">
        <v>208.02782999999999</v>
      </c>
      <c r="H24" s="233"/>
    </row>
    <row r="25" spans="1:8" s="228" customFormat="1" x14ac:dyDescent="0.25">
      <c r="A25" s="237" t="s">
        <v>171</v>
      </c>
      <c r="B25" s="306">
        <v>29.476150000000001</v>
      </c>
      <c r="C25" s="306">
        <v>21.576460000000001</v>
      </c>
      <c r="D25" s="305">
        <v>17.15784</v>
      </c>
      <c r="E25" s="306">
        <v>19.93431</v>
      </c>
      <c r="F25" s="306">
        <v>34.221119999999999</v>
      </c>
      <c r="H25" s="233"/>
    </row>
    <row r="26" spans="1:8" s="228" customFormat="1" x14ac:dyDescent="0.25">
      <c r="A26" s="236" t="s">
        <v>172</v>
      </c>
      <c r="B26" s="306">
        <v>42.357900000000001</v>
      </c>
      <c r="C26" s="306">
        <v>36.655089999999994</v>
      </c>
      <c r="D26" s="306">
        <v>26.78612</v>
      </c>
      <c r="E26" s="306">
        <v>20.173740000000002</v>
      </c>
      <c r="F26" s="306">
        <v>22.44078</v>
      </c>
      <c r="H26" s="233"/>
    </row>
    <row r="27" spans="1:8" s="228" customFormat="1" x14ac:dyDescent="0.25">
      <c r="A27" s="237" t="s">
        <v>173</v>
      </c>
      <c r="B27" s="306">
        <v>32.71181</v>
      </c>
      <c r="C27" s="306">
        <v>29.723479999999999</v>
      </c>
      <c r="D27" s="306">
        <v>28.860479999999999</v>
      </c>
      <c r="E27" s="306">
        <v>23.070889999999999</v>
      </c>
      <c r="F27" s="306">
        <v>32.977679999999999</v>
      </c>
      <c r="H27" s="233"/>
    </row>
    <row r="28" spans="1:8" s="228" customFormat="1" x14ac:dyDescent="0.25">
      <c r="A28" s="237" t="s">
        <v>174</v>
      </c>
      <c r="B28" s="306">
        <v>117.41791000000001</v>
      </c>
      <c r="C28" s="306">
        <v>117.58736999999999</v>
      </c>
      <c r="D28" s="306">
        <v>127.98862</v>
      </c>
      <c r="E28" s="306">
        <v>121.50376</v>
      </c>
      <c r="F28" s="306">
        <v>118.75004</v>
      </c>
      <c r="H28" s="233"/>
    </row>
    <row r="29" spans="1:8" s="228" customFormat="1" x14ac:dyDescent="0.25">
      <c r="A29" s="237" t="s">
        <v>175</v>
      </c>
      <c r="B29" s="306">
        <v>49.241250000000001</v>
      </c>
      <c r="C29" s="306">
        <v>47.361899999999999</v>
      </c>
      <c r="D29" s="306">
        <v>45.340620000000001</v>
      </c>
      <c r="E29" s="306">
        <v>46.93694</v>
      </c>
      <c r="F29" s="306">
        <v>44.891309999999997</v>
      </c>
      <c r="H29" s="233"/>
    </row>
    <row r="30" spans="1:8" s="228" customFormat="1" x14ac:dyDescent="0.25">
      <c r="A30" s="237" t="s">
        <v>176</v>
      </c>
      <c r="B30" s="306">
        <v>21.208500000000001</v>
      </c>
      <c r="C30" s="306">
        <v>19.201229999999999</v>
      </c>
      <c r="D30" s="306">
        <v>17.566990000000001</v>
      </c>
      <c r="E30" s="306">
        <v>16.05528</v>
      </c>
      <c r="F30" s="306">
        <v>16.928060000000002</v>
      </c>
      <c r="H30" s="233"/>
    </row>
    <row r="31" spans="1:8" s="228" customFormat="1" x14ac:dyDescent="0.25">
      <c r="A31" s="237" t="s">
        <v>177</v>
      </c>
      <c r="B31" s="306">
        <v>34.245779999999996</v>
      </c>
      <c r="C31" s="306">
        <v>33.48319</v>
      </c>
      <c r="D31" s="306">
        <v>27.995720000000002</v>
      </c>
      <c r="E31" s="306">
        <v>24.2943</v>
      </c>
      <c r="F31" s="306">
        <v>26.70908</v>
      </c>
      <c r="H31" s="233"/>
    </row>
    <row r="32" spans="1:8" s="228" customFormat="1" x14ac:dyDescent="0.25">
      <c r="A32" s="237" t="s">
        <v>178</v>
      </c>
      <c r="B32" s="306">
        <v>18.18693</v>
      </c>
      <c r="C32" s="306">
        <v>16.239049999999999</v>
      </c>
      <c r="D32" s="306">
        <v>14.726229999999999</v>
      </c>
      <c r="E32" s="306">
        <v>13.03098</v>
      </c>
      <c r="F32" s="306">
        <v>14.401680000000001</v>
      </c>
      <c r="H32" s="233"/>
    </row>
    <row r="33" spans="1:8" s="228" customFormat="1" x14ac:dyDescent="0.25">
      <c r="A33" s="236" t="s">
        <v>179</v>
      </c>
      <c r="B33" s="306">
        <v>11.43351</v>
      </c>
      <c r="C33" s="306">
        <v>10.688190000000001</v>
      </c>
      <c r="D33" s="306">
        <v>9.1484899999999989</v>
      </c>
      <c r="E33" s="306">
        <v>7.8138500000000004</v>
      </c>
      <c r="F33" s="306">
        <v>10.22104</v>
      </c>
      <c r="H33" s="233"/>
    </row>
    <row r="34" spans="1:8" s="228" customFormat="1" x14ac:dyDescent="0.25">
      <c r="A34" s="236" t="s">
        <v>180</v>
      </c>
      <c r="B34" s="306">
        <v>12.46428</v>
      </c>
      <c r="C34" s="306">
        <v>13.540139999999999</v>
      </c>
      <c r="D34" s="306">
        <v>12.54368</v>
      </c>
      <c r="E34" s="306">
        <v>11.56434</v>
      </c>
      <c r="F34" s="306">
        <v>11.96149</v>
      </c>
      <c r="H34" s="233"/>
    </row>
    <row r="35" spans="1:8" s="228" customFormat="1" x14ac:dyDescent="0.25">
      <c r="A35" s="237" t="s">
        <v>181</v>
      </c>
      <c r="B35" s="306">
        <v>8.0587499999999999</v>
      </c>
      <c r="C35" s="306">
        <v>10.965200000000001</v>
      </c>
      <c r="D35" s="306">
        <v>10.960270000000001</v>
      </c>
      <c r="E35" s="306">
        <v>8.9267000000000003</v>
      </c>
      <c r="F35" s="306">
        <v>4.0335700000000001</v>
      </c>
      <c r="H35" s="233"/>
    </row>
    <row r="36" spans="1:8" s="228" customFormat="1" x14ac:dyDescent="0.25">
      <c r="A36" s="237" t="s">
        <v>182</v>
      </c>
      <c r="B36" s="306">
        <v>10.65315</v>
      </c>
      <c r="C36" s="306">
        <v>10.89232</v>
      </c>
      <c r="D36" s="306">
        <v>10.867559999999999</v>
      </c>
      <c r="E36" s="306">
        <v>9.6865300000000012</v>
      </c>
      <c r="F36" s="306">
        <v>10.528690000000001</v>
      </c>
      <c r="H36" s="233"/>
    </row>
    <row r="37" spans="1:8" s="228" customFormat="1" x14ac:dyDescent="0.25">
      <c r="A37" s="237" t="s">
        <v>183</v>
      </c>
      <c r="B37" s="306">
        <v>13.49718</v>
      </c>
      <c r="C37" s="306">
        <v>11.761760000000001</v>
      </c>
      <c r="D37" s="306">
        <v>9.4472299999999994</v>
      </c>
      <c r="E37" s="306">
        <v>5.3640100000000004</v>
      </c>
      <c r="F37" s="306">
        <v>8.4649400000000004</v>
      </c>
      <c r="H37" s="233"/>
    </row>
    <row r="38" spans="1:8" s="228" customFormat="1" x14ac:dyDescent="0.25">
      <c r="A38" s="237" t="s">
        <v>184</v>
      </c>
      <c r="B38" s="306">
        <v>26.776389999999999</v>
      </c>
      <c r="C38" s="306">
        <v>26.196960000000001</v>
      </c>
      <c r="D38" s="306">
        <v>20.659650000000003</v>
      </c>
      <c r="E38" s="306">
        <v>10.65602</v>
      </c>
      <c r="F38" s="306">
        <v>22.35136</v>
      </c>
      <c r="H38" s="233"/>
    </row>
    <row r="39" spans="1:8" s="228" customFormat="1" x14ac:dyDescent="0.25">
      <c r="A39" s="237" t="s">
        <v>185</v>
      </c>
      <c r="B39" s="306">
        <v>10.97064</v>
      </c>
      <c r="C39" s="306">
        <v>10.49419</v>
      </c>
      <c r="D39" s="306">
        <v>10.530790000000001</v>
      </c>
      <c r="E39" s="306">
        <v>7.3782500000000004</v>
      </c>
      <c r="F39" s="306">
        <v>8.5586699999999993</v>
      </c>
      <c r="H39" s="233"/>
    </row>
    <row r="40" spans="1:8" s="228" customFormat="1" ht="13.5" customHeight="1" x14ac:dyDescent="0.25">
      <c r="A40" s="236" t="s">
        <v>186</v>
      </c>
      <c r="B40" s="306">
        <v>73.702570000000009</v>
      </c>
      <c r="C40" s="306">
        <v>61.175129999999996</v>
      </c>
      <c r="D40" s="306">
        <v>27.056650000000001</v>
      </c>
      <c r="E40" s="306">
        <v>12.12992</v>
      </c>
      <c r="F40" s="306">
        <v>23.205779999999997</v>
      </c>
      <c r="H40" s="233"/>
    </row>
    <row r="41" spans="1:8" s="228" customFormat="1" x14ac:dyDescent="0.25">
      <c r="A41" s="237" t="s">
        <v>187</v>
      </c>
      <c r="B41" s="306">
        <v>35.561980000000005</v>
      </c>
      <c r="C41" s="306">
        <v>36.061970000000002</v>
      </c>
      <c r="D41" s="306">
        <v>31.987439999999999</v>
      </c>
      <c r="E41" s="306">
        <v>24.53396</v>
      </c>
      <c r="F41" s="306">
        <v>24.786660000000001</v>
      </c>
      <c r="H41" s="233"/>
    </row>
    <row r="42" spans="1:8" s="228" customFormat="1" x14ac:dyDescent="0.25">
      <c r="A42" s="237" t="s">
        <v>188</v>
      </c>
      <c r="B42" s="306">
        <v>31.062819999999999</v>
      </c>
      <c r="C42" s="306">
        <v>29.111080000000001</v>
      </c>
      <c r="D42" s="306">
        <v>29.37893</v>
      </c>
      <c r="E42" s="306">
        <v>27.688130000000001</v>
      </c>
      <c r="F42" s="306">
        <v>29.213789999999999</v>
      </c>
      <c r="H42" s="233"/>
    </row>
    <row r="43" spans="1:8" s="228" customFormat="1" x14ac:dyDescent="0.25">
      <c r="A43" s="237" t="s">
        <v>189</v>
      </c>
      <c r="B43" s="306">
        <v>23.816959999999998</v>
      </c>
      <c r="C43" s="306">
        <v>19.367189999999997</v>
      </c>
      <c r="D43" s="306">
        <v>16.596209999999999</v>
      </c>
      <c r="E43" s="306">
        <v>14.580830000000001</v>
      </c>
      <c r="F43" s="306">
        <v>20.308349999999997</v>
      </c>
      <c r="H43" s="233"/>
    </row>
    <row r="44" spans="1:8" s="228" customFormat="1" ht="6.75" customHeight="1" x14ac:dyDescent="0.25">
      <c r="A44" s="237"/>
    </row>
    <row r="45" spans="1:8" s="228" customFormat="1" ht="26.25" customHeight="1" thickBot="1" x14ac:dyDescent="0.3">
      <c r="A45" s="304" t="s">
        <v>243</v>
      </c>
      <c r="B45" s="359">
        <v>31.2</v>
      </c>
      <c r="C45" s="359">
        <v>29.2</v>
      </c>
      <c r="D45" s="359">
        <v>26.343668433570318</v>
      </c>
      <c r="E45" s="359">
        <v>23.21461</v>
      </c>
      <c r="F45" s="359">
        <v>24.74024</v>
      </c>
    </row>
    <row r="46" spans="1:8" ht="13" thickTop="1" x14ac:dyDescent="0.25">
      <c r="A46" s="333" t="s">
        <v>198</v>
      </c>
      <c r="B46" s="333"/>
      <c r="C46" s="333"/>
      <c r="D46" s="333"/>
      <c r="E46" s="333"/>
      <c r="F46" s="333"/>
    </row>
  </sheetData>
  <mergeCells count="2">
    <mergeCell ref="A2:B2"/>
    <mergeCell ref="A3:F3"/>
  </mergeCells>
  <hyperlinks>
    <hyperlink ref="A1" location="Índice!A1" display="Voltar ao índice" xr:uid="{763D606C-DC43-4DC0-8389-90FF86860DC3}"/>
  </hyperlinks>
  <pageMargins left="0.7" right="0.7" top="0.75" bottom="0.75" header="0.3" footer="0.3"/>
  <pageSetup paperSize="9" orientation="portrait" verticalDpi="0" r:id="rId1"/>
</worksheet>
</file>

<file path=xl/worksheets/sheet1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D4656-32C6-45C0-8CEB-0506B49AD46C}">
  <sheetPr codeName="Sheet166"/>
  <dimension ref="A1:L75"/>
  <sheetViews>
    <sheetView showGridLines="0" workbookViewId="0">
      <selection activeCell="A3" sqref="A3:F3"/>
    </sheetView>
  </sheetViews>
  <sheetFormatPr defaultRowHeight="9" x14ac:dyDescent="0.2"/>
  <cols>
    <col min="1" max="1" width="26.453125" style="1743" customWidth="1"/>
    <col min="2" max="3" width="9.7265625" style="1743" customWidth="1"/>
    <col min="4" max="4" width="11.453125" style="1743" customWidth="1"/>
    <col min="5" max="5" width="8.7265625" style="1743" customWidth="1"/>
    <col min="6" max="6" width="8.26953125" style="1743" customWidth="1"/>
    <col min="7" max="255" width="9.1796875" style="1743"/>
    <col min="256" max="256" width="32.54296875" style="1743" customWidth="1"/>
    <col min="257" max="258" width="9.7265625" style="1743" customWidth="1"/>
    <col min="259" max="259" width="11.453125" style="1743" customWidth="1"/>
    <col min="260" max="260" width="12.54296875" style="1743" customWidth="1"/>
    <col min="261" max="261" width="8.7265625" style="1743" customWidth="1"/>
    <col min="262" max="262" width="8.26953125" style="1743" customWidth="1"/>
    <col min="263" max="511" width="9.1796875" style="1743"/>
    <col min="512" max="512" width="32.54296875" style="1743" customWidth="1"/>
    <col min="513" max="514" width="9.7265625" style="1743" customWidth="1"/>
    <col min="515" max="515" width="11.453125" style="1743" customWidth="1"/>
    <col min="516" max="516" width="12.54296875" style="1743" customWidth="1"/>
    <col min="517" max="517" width="8.7265625" style="1743" customWidth="1"/>
    <col min="518" max="518" width="8.26953125" style="1743" customWidth="1"/>
    <col min="519" max="767" width="9.1796875" style="1743"/>
    <col min="768" max="768" width="32.54296875" style="1743" customWidth="1"/>
    <col min="769" max="770" width="9.7265625" style="1743" customWidth="1"/>
    <col min="771" max="771" width="11.453125" style="1743" customWidth="1"/>
    <col min="772" max="772" width="12.54296875" style="1743" customWidth="1"/>
    <col min="773" max="773" width="8.7265625" style="1743" customWidth="1"/>
    <col min="774" max="774" width="8.26953125" style="1743" customWidth="1"/>
    <col min="775" max="1023" width="9.1796875" style="1743"/>
    <col min="1024" max="1024" width="32.54296875" style="1743" customWidth="1"/>
    <col min="1025" max="1026" width="9.7265625" style="1743" customWidth="1"/>
    <col min="1027" max="1027" width="11.453125" style="1743" customWidth="1"/>
    <col min="1028" max="1028" width="12.54296875" style="1743" customWidth="1"/>
    <col min="1029" max="1029" width="8.7265625" style="1743" customWidth="1"/>
    <col min="1030" max="1030" width="8.26953125" style="1743" customWidth="1"/>
    <col min="1031" max="1279" width="9.1796875" style="1743"/>
    <col min="1280" max="1280" width="32.54296875" style="1743" customWidth="1"/>
    <col min="1281" max="1282" width="9.7265625" style="1743" customWidth="1"/>
    <col min="1283" max="1283" width="11.453125" style="1743" customWidth="1"/>
    <col min="1284" max="1284" width="12.54296875" style="1743" customWidth="1"/>
    <col min="1285" max="1285" width="8.7265625" style="1743" customWidth="1"/>
    <col min="1286" max="1286" width="8.26953125" style="1743" customWidth="1"/>
    <col min="1287" max="1535" width="9.1796875" style="1743"/>
    <col min="1536" max="1536" width="32.54296875" style="1743" customWidth="1"/>
    <col min="1537" max="1538" width="9.7265625" style="1743" customWidth="1"/>
    <col min="1539" max="1539" width="11.453125" style="1743" customWidth="1"/>
    <col min="1540" max="1540" width="12.54296875" style="1743" customWidth="1"/>
    <col min="1541" max="1541" width="8.7265625" style="1743" customWidth="1"/>
    <col min="1542" max="1542" width="8.26953125" style="1743" customWidth="1"/>
    <col min="1543" max="1791" width="9.1796875" style="1743"/>
    <col min="1792" max="1792" width="32.54296875" style="1743" customWidth="1"/>
    <col min="1793" max="1794" width="9.7265625" style="1743" customWidth="1"/>
    <col min="1795" max="1795" width="11.453125" style="1743" customWidth="1"/>
    <col min="1796" max="1796" width="12.54296875" style="1743" customWidth="1"/>
    <col min="1797" max="1797" width="8.7265625" style="1743" customWidth="1"/>
    <col min="1798" max="1798" width="8.26953125" style="1743" customWidth="1"/>
    <col min="1799" max="2047" width="9.1796875" style="1743"/>
    <col min="2048" max="2048" width="32.54296875" style="1743" customWidth="1"/>
    <col min="2049" max="2050" width="9.7265625" style="1743" customWidth="1"/>
    <col min="2051" max="2051" width="11.453125" style="1743" customWidth="1"/>
    <col min="2052" max="2052" width="12.54296875" style="1743" customWidth="1"/>
    <col min="2053" max="2053" width="8.7265625" style="1743" customWidth="1"/>
    <col min="2054" max="2054" width="8.26953125" style="1743" customWidth="1"/>
    <col min="2055" max="2303" width="9.1796875" style="1743"/>
    <col min="2304" max="2304" width="32.54296875" style="1743" customWidth="1"/>
    <col min="2305" max="2306" width="9.7265625" style="1743" customWidth="1"/>
    <col min="2307" max="2307" width="11.453125" style="1743" customWidth="1"/>
    <col min="2308" max="2308" width="12.54296875" style="1743" customWidth="1"/>
    <col min="2309" max="2309" width="8.7265625" style="1743" customWidth="1"/>
    <col min="2310" max="2310" width="8.26953125" style="1743" customWidth="1"/>
    <col min="2311" max="2559" width="9.1796875" style="1743"/>
    <col min="2560" max="2560" width="32.54296875" style="1743" customWidth="1"/>
    <col min="2561" max="2562" width="9.7265625" style="1743" customWidth="1"/>
    <col min="2563" max="2563" width="11.453125" style="1743" customWidth="1"/>
    <col min="2564" max="2564" width="12.54296875" style="1743" customWidth="1"/>
    <col min="2565" max="2565" width="8.7265625" style="1743" customWidth="1"/>
    <col min="2566" max="2566" width="8.26953125" style="1743" customWidth="1"/>
    <col min="2567" max="2815" width="9.1796875" style="1743"/>
    <col min="2816" max="2816" width="32.54296875" style="1743" customWidth="1"/>
    <col min="2817" max="2818" width="9.7265625" style="1743" customWidth="1"/>
    <col min="2819" max="2819" width="11.453125" style="1743" customWidth="1"/>
    <col min="2820" max="2820" width="12.54296875" style="1743" customWidth="1"/>
    <col min="2821" max="2821" width="8.7265625" style="1743" customWidth="1"/>
    <col min="2822" max="2822" width="8.26953125" style="1743" customWidth="1"/>
    <col min="2823" max="3071" width="9.1796875" style="1743"/>
    <col min="3072" max="3072" width="32.54296875" style="1743" customWidth="1"/>
    <col min="3073" max="3074" width="9.7265625" style="1743" customWidth="1"/>
    <col min="3075" max="3075" width="11.453125" style="1743" customWidth="1"/>
    <col min="3076" max="3076" width="12.54296875" style="1743" customWidth="1"/>
    <col min="3077" max="3077" width="8.7265625" style="1743" customWidth="1"/>
    <col min="3078" max="3078" width="8.26953125" style="1743" customWidth="1"/>
    <col min="3079" max="3327" width="9.1796875" style="1743"/>
    <col min="3328" max="3328" width="32.54296875" style="1743" customWidth="1"/>
    <col min="3329" max="3330" width="9.7265625" style="1743" customWidth="1"/>
    <col min="3331" max="3331" width="11.453125" style="1743" customWidth="1"/>
    <col min="3332" max="3332" width="12.54296875" style="1743" customWidth="1"/>
    <col min="3333" max="3333" width="8.7265625" style="1743" customWidth="1"/>
    <col min="3334" max="3334" width="8.26953125" style="1743" customWidth="1"/>
    <col min="3335" max="3583" width="9.1796875" style="1743"/>
    <col min="3584" max="3584" width="32.54296875" style="1743" customWidth="1"/>
    <col min="3585" max="3586" width="9.7265625" style="1743" customWidth="1"/>
    <col min="3587" max="3587" width="11.453125" style="1743" customWidth="1"/>
    <col min="3588" max="3588" width="12.54296875" style="1743" customWidth="1"/>
    <col min="3589" max="3589" width="8.7265625" style="1743" customWidth="1"/>
    <col min="3590" max="3590" width="8.26953125" style="1743" customWidth="1"/>
    <col min="3591" max="3839" width="9.1796875" style="1743"/>
    <col min="3840" max="3840" width="32.54296875" style="1743" customWidth="1"/>
    <col min="3841" max="3842" width="9.7265625" style="1743" customWidth="1"/>
    <col min="3843" max="3843" width="11.453125" style="1743" customWidth="1"/>
    <col min="3844" max="3844" width="12.54296875" style="1743" customWidth="1"/>
    <col min="3845" max="3845" width="8.7265625" style="1743" customWidth="1"/>
    <col min="3846" max="3846" width="8.26953125" style="1743" customWidth="1"/>
    <col min="3847" max="4095" width="9.1796875" style="1743"/>
    <col min="4096" max="4096" width="32.54296875" style="1743" customWidth="1"/>
    <col min="4097" max="4098" width="9.7265625" style="1743" customWidth="1"/>
    <col min="4099" max="4099" width="11.453125" style="1743" customWidth="1"/>
    <col min="4100" max="4100" width="12.54296875" style="1743" customWidth="1"/>
    <col min="4101" max="4101" width="8.7265625" style="1743" customWidth="1"/>
    <col min="4102" max="4102" width="8.26953125" style="1743" customWidth="1"/>
    <col min="4103" max="4351" width="9.1796875" style="1743"/>
    <col min="4352" max="4352" width="32.54296875" style="1743" customWidth="1"/>
    <col min="4353" max="4354" width="9.7265625" style="1743" customWidth="1"/>
    <col min="4355" max="4355" width="11.453125" style="1743" customWidth="1"/>
    <col min="4356" max="4356" width="12.54296875" style="1743" customWidth="1"/>
    <col min="4357" max="4357" width="8.7265625" style="1743" customWidth="1"/>
    <col min="4358" max="4358" width="8.26953125" style="1743" customWidth="1"/>
    <col min="4359" max="4607" width="9.1796875" style="1743"/>
    <col min="4608" max="4608" width="32.54296875" style="1743" customWidth="1"/>
    <col min="4609" max="4610" width="9.7265625" style="1743" customWidth="1"/>
    <col min="4611" max="4611" width="11.453125" style="1743" customWidth="1"/>
    <col min="4612" max="4612" width="12.54296875" style="1743" customWidth="1"/>
    <col min="4613" max="4613" width="8.7265625" style="1743" customWidth="1"/>
    <col min="4614" max="4614" width="8.26953125" style="1743" customWidth="1"/>
    <col min="4615" max="4863" width="9.1796875" style="1743"/>
    <col min="4864" max="4864" width="32.54296875" style="1743" customWidth="1"/>
    <col min="4865" max="4866" width="9.7265625" style="1743" customWidth="1"/>
    <col min="4867" max="4867" width="11.453125" style="1743" customWidth="1"/>
    <col min="4868" max="4868" width="12.54296875" style="1743" customWidth="1"/>
    <col min="4869" max="4869" width="8.7265625" style="1743" customWidth="1"/>
    <col min="4870" max="4870" width="8.26953125" style="1743" customWidth="1"/>
    <col min="4871" max="5119" width="9.1796875" style="1743"/>
    <col min="5120" max="5120" width="32.54296875" style="1743" customWidth="1"/>
    <col min="5121" max="5122" width="9.7265625" style="1743" customWidth="1"/>
    <col min="5123" max="5123" width="11.453125" style="1743" customWidth="1"/>
    <col min="5124" max="5124" width="12.54296875" style="1743" customWidth="1"/>
    <col min="5125" max="5125" width="8.7265625" style="1743" customWidth="1"/>
    <col min="5126" max="5126" width="8.26953125" style="1743" customWidth="1"/>
    <col min="5127" max="5375" width="9.1796875" style="1743"/>
    <col min="5376" max="5376" width="32.54296875" style="1743" customWidth="1"/>
    <col min="5377" max="5378" width="9.7265625" style="1743" customWidth="1"/>
    <col min="5379" max="5379" width="11.453125" style="1743" customWidth="1"/>
    <col min="5380" max="5380" width="12.54296875" style="1743" customWidth="1"/>
    <col min="5381" max="5381" width="8.7265625" style="1743" customWidth="1"/>
    <col min="5382" max="5382" width="8.26953125" style="1743" customWidth="1"/>
    <col min="5383" max="5631" width="9.1796875" style="1743"/>
    <col min="5632" max="5632" width="32.54296875" style="1743" customWidth="1"/>
    <col min="5633" max="5634" width="9.7265625" style="1743" customWidth="1"/>
    <col min="5635" max="5635" width="11.453125" style="1743" customWidth="1"/>
    <col min="5636" max="5636" width="12.54296875" style="1743" customWidth="1"/>
    <col min="5637" max="5637" width="8.7265625" style="1743" customWidth="1"/>
    <col min="5638" max="5638" width="8.26953125" style="1743" customWidth="1"/>
    <col min="5639" max="5887" width="9.1796875" style="1743"/>
    <col min="5888" max="5888" width="32.54296875" style="1743" customWidth="1"/>
    <col min="5889" max="5890" width="9.7265625" style="1743" customWidth="1"/>
    <col min="5891" max="5891" width="11.453125" style="1743" customWidth="1"/>
    <col min="5892" max="5892" width="12.54296875" style="1743" customWidth="1"/>
    <col min="5893" max="5893" width="8.7265625" style="1743" customWidth="1"/>
    <col min="5894" max="5894" width="8.26953125" style="1743" customWidth="1"/>
    <col min="5895" max="6143" width="9.1796875" style="1743"/>
    <col min="6144" max="6144" width="32.54296875" style="1743" customWidth="1"/>
    <col min="6145" max="6146" width="9.7265625" style="1743" customWidth="1"/>
    <col min="6147" max="6147" width="11.453125" style="1743" customWidth="1"/>
    <col min="6148" max="6148" width="12.54296875" style="1743" customWidth="1"/>
    <col min="6149" max="6149" width="8.7265625" style="1743" customWidth="1"/>
    <col min="6150" max="6150" width="8.26953125" style="1743" customWidth="1"/>
    <col min="6151" max="6399" width="9.1796875" style="1743"/>
    <col min="6400" max="6400" width="32.54296875" style="1743" customWidth="1"/>
    <col min="6401" max="6402" width="9.7265625" style="1743" customWidth="1"/>
    <col min="6403" max="6403" width="11.453125" style="1743" customWidth="1"/>
    <col min="6404" max="6404" width="12.54296875" style="1743" customWidth="1"/>
    <col min="6405" max="6405" width="8.7265625" style="1743" customWidth="1"/>
    <col min="6406" max="6406" width="8.26953125" style="1743" customWidth="1"/>
    <col min="6407" max="6655" width="9.1796875" style="1743"/>
    <col min="6656" max="6656" width="32.54296875" style="1743" customWidth="1"/>
    <col min="6657" max="6658" width="9.7265625" style="1743" customWidth="1"/>
    <col min="6659" max="6659" width="11.453125" style="1743" customWidth="1"/>
    <col min="6660" max="6660" width="12.54296875" style="1743" customWidth="1"/>
    <col min="6661" max="6661" width="8.7265625" style="1743" customWidth="1"/>
    <col min="6662" max="6662" width="8.26953125" style="1743" customWidth="1"/>
    <col min="6663" max="6911" width="9.1796875" style="1743"/>
    <col min="6912" max="6912" width="32.54296875" style="1743" customWidth="1"/>
    <col min="6913" max="6914" width="9.7265625" style="1743" customWidth="1"/>
    <col min="6915" max="6915" width="11.453125" style="1743" customWidth="1"/>
    <col min="6916" max="6916" width="12.54296875" style="1743" customWidth="1"/>
    <col min="6917" max="6917" width="8.7265625" style="1743" customWidth="1"/>
    <col min="6918" max="6918" width="8.26953125" style="1743" customWidth="1"/>
    <col min="6919" max="7167" width="9.1796875" style="1743"/>
    <col min="7168" max="7168" width="32.54296875" style="1743" customWidth="1"/>
    <col min="7169" max="7170" width="9.7265625" style="1743" customWidth="1"/>
    <col min="7171" max="7171" width="11.453125" style="1743" customWidth="1"/>
    <col min="7172" max="7172" width="12.54296875" style="1743" customWidth="1"/>
    <col min="7173" max="7173" width="8.7265625" style="1743" customWidth="1"/>
    <col min="7174" max="7174" width="8.26953125" style="1743" customWidth="1"/>
    <col min="7175" max="7423" width="9.1796875" style="1743"/>
    <col min="7424" max="7424" width="32.54296875" style="1743" customWidth="1"/>
    <col min="7425" max="7426" width="9.7265625" style="1743" customWidth="1"/>
    <col min="7427" max="7427" width="11.453125" style="1743" customWidth="1"/>
    <col min="7428" max="7428" width="12.54296875" style="1743" customWidth="1"/>
    <col min="7429" max="7429" width="8.7265625" style="1743" customWidth="1"/>
    <col min="7430" max="7430" width="8.26953125" style="1743" customWidth="1"/>
    <col min="7431" max="7679" width="9.1796875" style="1743"/>
    <col min="7680" max="7680" width="32.54296875" style="1743" customWidth="1"/>
    <col min="7681" max="7682" width="9.7265625" style="1743" customWidth="1"/>
    <col min="7683" max="7683" width="11.453125" style="1743" customWidth="1"/>
    <col min="7684" max="7684" width="12.54296875" style="1743" customWidth="1"/>
    <col min="7685" max="7685" width="8.7265625" style="1743" customWidth="1"/>
    <col min="7686" max="7686" width="8.26953125" style="1743" customWidth="1"/>
    <col min="7687" max="7935" width="9.1796875" style="1743"/>
    <col min="7936" max="7936" width="32.54296875" style="1743" customWidth="1"/>
    <col min="7937" max="7938" width="9.7265625" style="1743" customWidth="1"/>
    <col min="7939" max="7939" width="11.453125" style="1743" customWidth="1"/>
    <col min="7940" max="7940" width="12.54296875" style="1743" customWidth="1"/>
    <col min="7941" max="7941" width="8.7265625" style="1743" customWidth="1"/>
    <col min="7942" max="7942" width="8.26953125" style="1743" customWidth="1"/>
    <col min="7943" max="8191" width="9.1796875" style="1743"/>
    <col min="8192" max="8192" width="32.54296875" style="1743" customWidth="1"/>
    <col min="8193" max="8194" width="9.7265625" style="1743" customWidth="1"/>
    <col min="8195" max="8195" width="11.453125" style="1743" customWidth="1"/>
    <col min="8196" max="8196" width="12.54296875" style="1743" customWidth="1"/>
    <col min="8197" max="8197" width="8.7265625" style="1743" customWidth="1"/>
    <col min="8198" max="8198" width="8.26953125" style="1743" customWidth="1"/>
    <col min="8199" max="8447" width="9.1796875" style="1743"/>
    <col min="8448" max="8448" width="32.54296875" style="1743" customWidth="1"/>
    <col min="8449" max="8450" width="9.7265625" style="1743" customWidth="1"/>
    <col min="8451" max="8451" width="11.453125" style="1743" customWidth="1"/>
    <col min="8452" max="8452" width="12.54296875" style="1743" customWidth="1"/>
    <col min="8453" max="8453" width="8.7265625" style="1743" customWidth="1"/>
    <col min="8454" max="8454" width="8.26953125" style="1743" customWidth="1"/>
    <col min="8455" max="8703" width="9.1796875" style="1743"/>
    <col min="8704" max="8704" width="32.54296875" style="1743" customWidth="1"/>
    <col min="8705" max="8706" width="9.7265625" style="1743" customWidth="1"/>
    <col min="8707" max="8707" width="11.453125" style="1743" customWidth="1"/>
    <col min="8708" max="8708" width="12.54296875" style="1743" customWidth="1"/>
    <col min="8709" max="8709" width="8.7265625" style="1743" customWidth="1"/>
    <col min="8710" max="8710" width="8.26953125" style="1743" customWidth="1"/>
    <col min="8711" max="8959" width="9.1796875" style="1743"/>
    <col min="8960" max="8960" width="32.54296875" style="1743" customWidth="1"/>
    <col min="8961" max="8962" width="9.7265625" style="1743" customWidth="1"/>
    <col min="8963" max="8963" width="11.453125" style="1743" customWidth="1"/>
    <col min="8964" max="8964" width="12.54296875" style="1743" customWidth="1"/>
    <col min="8965" max="8965" width="8.7265625" style="1743" customWidth="1"/>
    <col min="8966" max="8966" width="8.26953125" style="1743" customWidth="1"/>
    <col min="8967" max="9215" width="9.1796875" style="1743"/>
    <col min="9216" max="9216" width="32.54296875" style="1743" customWidth="1"/>
    <col min="9217" max="9218" width="9.7265625" style="1743" customWidth="1"/>
    <col min="9219" max="9219" width="11.453125" style="1743" customWidth="1"/>
    <col min="9220" max="9220" width="12.54296875" style="1743" customWidth="1"/>
    <col min="9221" max="9221" width="8.7265625" style="1743" customWidth="1"/>
    <col min="9222" max="9222" width="8.26953125" style="1743" customWidth="1"/>
    <col min="9223" max="9471" width="9.1796875" style="1743"/>
    <col min="9472" max="9472" width="32.54296875" style="1743" customWidth="1"/>
    <col min="9473" max="9474" width="9.7265625" style="1743" customWidth="1"/>
    <col min="9475" max="9475" width="11.453125" style="1743" customWidth="1"/>
    <col min="9476" max="9476" width="12.54296875" style="1743" customWidth="1"/>
    <col min="9477" max="9477" width="8.7265625" style="1743" customWidth="1"/>
    <col min="9478" max="9478" width="8.26953125" style="1743" customWidth="1"/>
    <col min="9479" max="9727" width="9.1796875" style="1743"/>
    <col min="9728" max="9728" width="32.54296875" style="1743" customWidth="1"/>
    <col min="9729" max="9730" width="9.7265625" style="1743" customWidth="1"/>
    <col min="9731" max="9731" width="11.453125" style="1743" customWidth="1"/>
    <col min="9732" max="9732" width="12.54296875" style="1743" customWidth="1"/>
    <col min="9733" max="9733" width="8.7265625" style="1743" customWidth="1"/>
    <col min="9734" max="9734" width="8.26953125" style="1743" customWidth="1"/>
    <col min="9735" max="9983" width="9.1796875" style="1743"/>
    <col min="9984" max="9984" width="32.54296875" style="1743" customWidth="1"/>
    <col min="9985" max="9986" width="9.7265625" style="1743" customWidth="1"/>
    <col min="9987" max="9987" width="11.453125" style="1743" customWidth="1"/>
    <col min="9988" max="9988" width="12.54296875" style="1743" customWidth="1"/>
    <col min="9989" max="9989" width="8.7265625" style="1743" customWidth="1"/>
    <col min="9990" max="9990" width="8.26953125" style="1743" customWidth="1"/>
    <col min="9991" max="10239" width="9.1796875" style="1743"/>
    <col min="10240" max="10240" width="32.54296875" style="1743" customWidth="1"/>
    <col min="10241" max="10242" width="9.7265625" style="1743" customWidth="1"/>
    <col min="10243" max="10243" width="11.453125" style="1743" customWidth="1"/>
    <col min="10244" max="10244" width="12.54296875" style="1743" customWidth="1"/>
    <col min="10245" max="10245" width="8.7265625" style="1743" customWidth="1"/>
    <col min="10246" max="10246" width="8.26953125" style="1743" customWidth="1"/>
    <col min="10247" max="10495" width="9.1796875" style="1743"/>
    <col min="10496" max="10496" width="32.54296875" style="1743" customWidth="1"/>
    <col min="10497" max="10498" width="9.7265625" style="1743" customWidth="1"/>
    <col min="10499" max="10499" width="11.453125" style="1743" customWidth="1"/>
    <col min="10500" max="10500" width="12.54296875" style="1743" customWidth="1"/>
    <col min="10501" max="10501" width="8.7265625" style="1743" customWidth="1"/>
    <col min="10502" max="10502" width="8.26953125" style="1743" customWidth="1"/>
    <col min="10503" max="10751" width="9.1796875" style="1743"/>
    <col min="10752" max="10752" width="32.54296875" style="1743" customWidth="1"/>
    <col min="10753" max="10754" width="9.7265625" style="1743" customWidth="1"/>
    <col min="10755" max="10755" width="11.453125" style="1743" customWidth="1"/>
    <col min="10756" max="10756" width="12.54296875" style="1743" customWidth="1"/>
    <col min="10757" max="10757" width="8.7265625" style="1743" customWidth="1"/>
    <col min="10758" max="10758" width="8.26953125" style="1743" customWidth="1"/>
    <col min="10759" max="11007" width="9.1796875" style="1743"/>
    <col min="11008" max="11008" width="32.54296875" style="1743" customWidth="1"/>
    <col min="11009" max="11010" width="9.7265625" style="1743" customWidth="1"/>
    <col min="11011" max="11011" width="11.453125" style="1743" customWidth="1"/>
    <col min="11012" max="11012" width="12.54296875" style="1743" customWidth="1"/>
    <col min="11013" max="11013" width="8.7265625" style="1743" customWidth="1"/>
    <col min="11014" max="11014" width="8.26953125" style="1743" customWidth="1"/>
    <col min="11015" max="11263" width="9.1796875" style="1743"/>
    <col min="11264" max="11264" width="32.54296875" style="1743" customWidth="1"/>
    <col min="11265" max="11266" width="9.7265625" style="1743" customWidth="1"/>
    <col min="11267" max="11267" width="11.453125" style="1743" customWidth="1"/>
    <col min="11268" max="11268" width="12.54296875" style="1743" customWidth="1"/>
    <col min="11269" max="11269" width="8.7265625" style="1743" customWidth="1"/>
    <col min="11270" max="11270" width="8.26953125" style="1743" customWidth="1"/>
    <col min="11271" max="11519" width="9.1796875" style="1743"/>
    <col min="11520" max="11520" width="32.54296875" style="1743" customWidth="1"/>
    <col min="11521" max="11522" width="9.7265625" style="1743" customWidth="1"/>
    <col min="11523" max="11523" width="11.453125" style="1743" customWidth="1"/>
    <col min="11524" max="11524" width="12.54296875" style="1743" customWidth="1"/>
    <col min="11525" max="11525" width="8.7265625" style="1743" customWidth="1"/>
    <col min="11526" max="11526" width="8.26953125" style="1743" customWidth="1"/>
    <col min="11527" max="11775" width="9.1796875" style="1743"/>
    <col min="11776" max="11776" width="32.54296875" style="1743" customWidth="1"/>
    <col min="11777" max="11778" width="9.7265625" style="1743" customWidth="1"/>
    <col min="11779" max="11779" width="11.453125" style="1743" customWidth="1"/>
    <col min="11780" max="11780" width="12.54296875" style="1743" customWidth="1"/>
    <col min="11781" max="11781" width="8.7265625" style="1743" customWidth="1"/>
    <col min="11782" max="11782" width="8.26953125" style="1743" customWidth="1"/>
    <col min="11783" max="12031" width="9.1796875" style="1743"/>
    <col min="12032" max="12032" width="32.54296875" style="1743" customWidth="1"/>
    <col min="12033" max="12034" width="9.7265625" style="1743" customWidth="1"/>
    <col min="12035" max="12035" width="11.453125" style="1743" customWidth="1"/>
    <col min="12036" max="12036" width="12.54296875" style="1743" customWidth="1"/>
    <col min="12037" max="12037" width="8.7265625" style="1743" customWidth="1"/>
    <col min="12038" max="12038" width="8.26953125" style="1743" customWidth="1"/>
    <col min="12039" max="12287" width="9.1796875" style="1743"/>
    <col min="12288" max="12288" width="32.54296875" style="1743" customWidth="1"/>
    <col min="12289" max="12290" width="9.7265625" style="1743" customWidth="1"/>
    <col min="12291" max="12291" width="11.453125" style="1743" customWidth="1"/>
    <col min="12292" max="12292" width="12.54296875" style="1743" customWidth="1"/>
    <col min="12293" max="12293" width="8.7265625" style="1743" customWidth="1"/>
    <col min="12294" max="12294" width="8.26953125" style="1743" customWidth="1"/>
    <col min="12295" max="12543" width="9.1796875" style="1743"/>
    <col min="12544" max="12544" width="32.54296875" style="1743" customWidth="1"/>
    <col min="12545" max="12546" width="9.7265625" style="1743" customWidth="1"/>
    <col min="12547" max="12547" width="11.453125" style="1743" customWidth="1"/>
    <col min="12548" max="12548" width="12.54296875" style="1743" customWidth="1"/>
    <col min="12549" max="12549" width="8.7265625" style="1743" customWidth="1"/>
    <col min="12550" max="12550" width="8.26953125" style="1743" customWidth="1"/>
    <col min="12551" max="12799" width="9.1796875" style="1743"/>
    <col min="12800" max="12800" width="32.54296875" style="1743" customWidth="1"/>
    <col min="12801" max="12802" width="9.7265625" style="1743" customWidth="1"/>
    <col min="12803" max="12803" width="11.453125" style="1743" customWidth="1"/>
    <col min="12804" max="12804" width="12.54296875" style="1743" customWidth="1"/>
    <col min="12805" max="12805" width="8.7265625" style="1743" customWidth="1"/>
    <col min="12806" max="12806" width="8.26953125" style="1743" customWidth="1"/>
    <col min="12807" max="13055" width="9.1796875" style="1743"/>
    <col min="13056" max="13056" width="32.54296875" style="1743" customWidth="1"/>
    <col min="13057" max="13058" width="9.7265625" style="1743" customWidth="1"/>
    <col min="13059" max="13059" width="11.453125" style="1743" customWidth="1"/>
    <col min="13060" max="13060" width="12.54296875" style="1743" customWidth="1"/>
    <col min="13061" max="13061" width="8.7265625" style="1743" customWidth="1"/>
    <col min="13062" max="13062" width="8.26953125" style="1743" customWidth="1"/>
    <col min="13063" max="13311" width="9.1796875" style="1743"/>
    <col min="13312" max="13312" width="32.54296875" style="1743" customWidth="1"/>
    <col min="13313" max="13314" width="9.7265625" style="1743" customWidth="1"/>
    <col min="13315" max="13315" width="11.453125" style="1743" customWidth="1"/>
    <col min="13316" max="13316" width="12.54296875" style="1743" customWidth="1"/>
    <col min="13317" max="13317" width="8.7265625" style="1743" customWidth="1"/>
    <col min="13318" max="13318" width="8.26953125" style="1743" customWidth="1"/>
    <col min="13319" max="13567" width="9.1796875" style="1743"/>
    <col min="13568" max="13568" width="32.54296875" style="1743" customWidth="1"/>
    <col min="13569" max="13570" width="9.7265625" style="1743" customWidth="1"/>
    <col min="13571" max="13571" width="11.453125" style="1743" customWidth="1"/>
    <col min="13572" max="13572" width="12.54296875" style="1743" customWidth="1"/>
    <col min="13573" max="13573" width="8.7265625" style="1743" customWidth="1"/>
    <col min="13574" max="13574" width="8.26953125" style="1743" customWidth="1"/>
    <col min="13575" max="13823" width="9.1796875" style="1743"/>
    <col min="13824" max="13824" width="32.54296875" style="1743" customWidth="1"/>
    <col min="13825" max="13826" width="9.7265625" style="1743" customWidth="1"/>
    <col min="13827" max="13827" width="11.453125" style="1743" customWidth="1"/>
    <col min="13828" max="13828" width="12.54296875" style="1743" customWidth="1"/>
    <col min="13829" max="13829" width="8.7265625" style="1743" customWidth="1"/>
    <col min="13830" max="13830" width="8.26953125" style="1743" customWidth="1"/>
    <col min="13831" max="14079" width="9.1796875" style="1743"/>
    <col min="14080" max="14080" width="32.54296875" style="1743" customWidth="1"/>
    <col min="14081" max="14082" width="9.7265625" style="1743" customWidth="1"/>
    <col min="14083" max="14083" width="11.453125" style="1743" customWidth="1"/>
    <col min="14084" max="14084" width="12.54296875" style="1743" customWidth="1"/>
    <col min="14085" max="14085" width="8.7265625" style="1743" customWidth="1"/>
    <col min="14086" max="14086" width="8.26953125" style="1743" customWidth="1"/>
    <col min="14087" max="14335" width="9.1796875" style="1743"/>
    <col min="14336" max="14336" width="32.54296875" style="1743" customWidth="1"/>
    <col min="14337" max="14338" width="9.7265625" style="1743" customWidth="1"/>
    <col min="14339" max="14339" width="11.453125" style="1743" customWidth="1"/>
    <col min="14340" max="14340" width="12.54296875" style="1743" customWidth="1"/>
    <col min="14341" max="14341" width="8.7265625" style="1743" customWidth="1"/>
    <col min="14342" max="14342" width="8.26953125" style="1743" customWidth="1"/>
    <col min="14343" max="14591" width="9.1796875" style="1743"/>
    <col min="14592" max="14592" width="32.54296875" style="1743" customWidth="1"/>
    <col min="14593" max="14594" width="9.7265625" style="1743" customWidth="1"/>
    <col min="14595" max="14595" width="11.453125" style="1743" customWidth="1"/>
    <col min="14596" max="14596" width="12.54296875" style="1743" customWidth="1"/>
    <col min="14597" max="14597" width="8.7265625" style="1743" customWidth="1"/>
    <col min="14598" max="14598" width="8.26953125" style="1743" customWidth="1"/>
    <col min="14599" max="14847" width="9.1796875" style="1743"/>
    <col min="14848" max="14848" width="32.54296875" style="1743" customWidth="1"/>
    <col min="14849" max="14850" width="9.7265625" style="1743" customWidth="1"/>
    <col min="14851" max="14851" width="11.453125" style="1743" customWidth="1"/>
    <col min="14852" max="14852" width="12.54296875" style="1743" customWidth="1"/>
    <col min="14853" max="14853" width="8.7265625" style="1743" customWidth="1"/>
    <col min="14854" max="14854" width="8.26953125" style="1743" customWidth="1"/>
    <col min="14855" max="15103" width="9.1796875" style="1743"/>
    <col min="15104" max="15104" width="32.54296875" style="1743" customWidth="1"/>
    <col min="15105" max="15106" width="9.7265625" style="1743" customWidth="1"/>
    <col min="15107" max="15107" width="11.453125" style="1743" customWidth="1"/>
    <col min="15108" max="15108" width="12.54296875" style="1743" customWidth="1"/>
    <col min="15109" max="15109" width="8.7265625" style="1743" customWidth="1"/>
    <col min="15110" max="15110" width="8.26953125" style="1743" customWidth="1"/>
    <col min="15111" max="15359" width="9.1796875" style="1743"/>
    <col min="15360" max="15360" width="32.54296875" style="1743" customWidth="1"/>
    <col min="15361" max="15362" width="9.7265625" style="1743" customWidth="1"/>
    <col min="15363" max="15363" width="11.453125" style="1743" customWidth="1"/>
    <col min="15364" max="15364" width="12.54296875" style="1743" customWidth="1"/>
    <col min="15365" max="15365" width="8.7265625" style="1743" customWidth="1"/>
    <col min="15366" max="15366" width="8.26953125" style="1743" customWidth="1"/>
    <col min="15367" max="15615" width="9.1796875" style="1743"/>
    <col min="15616" max="15616" width="32.54296875" style="1743" customWidth="1"/>
    <col min="15617" max="15618" width="9.7265625" style="1743" customWidth="1"/>
    <col min="15619" max="15619" width="11.453125" style="1743" customWidth="1"/>
    <col min="15620" max="15620" width="12.54296875" style="1743" customWidth="1"/>
    <col min="15621" max="15621" width="8.7265625" style="1743" customWidth="1"/>
    <col min="15622" max="15622" width="8.26953125" style="1743" customWidth="1"/>
    <col min="15623" max="15871" width="9.1796875" style="1743"/>
    <col min="15872" max="15872" width="32.54296875" style="1743" customWidth="1"/>
    <col min="15873" max="15874" width="9.7265625" style="1743" customWidth="1"/>
    <col min="15875" max="15875" width="11.453125" style="1743" customWidth="1"/>
    <col min="15876" max="15876" width="12.54296875" style="1743" customWidth="1"/>
    <col min="15877" max="15877" width="8.7265625" style="1743" customWidth="1"/>
    <col min="15878" max="15878" width="8.26953125" style="1743" customWidth="1"/>
    <col min="15879" max="16127" width="9.1796875" style="1743"/>
    <col min="16128" max="16128" width="32.54296875" style="1743" customWidth="1"/>
    <col min="16129" max="16130" width="9.7265625" style="1743" customWidth="1"/>
    <col min="16131" max="16131" width="11.453125" style="1743" customWidth="1"/>
    <col min="16132" max="16132" width="12.54296875" style="1743" customWidth="1"/>
    <col min="16133" max="16133" width="8.7265625" style="1743" customWidth="1"/>
    <col min="16134" max="16134" width="8.26953125" style="1743" customWidth="1"/>
    <col min="16135" max="16384" width="9.1796875" style="1743"/>
  </cols>
  <sheetData>
    <row r="1" spans="1:12" ht="12.5" x14ac:dyDescent="0.25">
      <c r="A1" s="371" t="s">
        <v>325</v>
      </c>
    </row>
    <row r="2" spans="1:12" ht="19.5" customHeight="1" x14ac:dyDescent="0.25">
      <c r="A2" s="1849" t="s">
        <v>1954</v>
      </c>
      <c r="B2" s="1771"/>
      <c r="C2" s="1771"/>
      <c r="D2" s="1771"/>
    </row>
    <row r="3" spans="1:12" ht="19.5" customHeight="1" x14ac:dyDescent="0.2">
      <c r="A3" s="2868" t="s">
        <v>1955</v>
      </c>
      <c r="B3" s="2868"/>
      <c r="C3" s="2868"/>
      <c r="D3" s="2868"/>
      <c r="E3" s="2881"/>
      <c r="F3" s="2881"/>
    </row>
    <row r="4" spans="1:12" s="31" customFormat="1" ht="13" customHeight="1" x14ac:dyDescent="0.25">
      <c r="A4" s="1809">
        <v>2024</v>
      </c>
      <c r="B4" s="1850"/>
      <c r="C4" s="1810"/>
      <c r="D4" s="1810"/>
      <c r="F4" s="1811" t="s">
        <v>1877</v>
      </c>
    </row>
    <row r="5" spans="1:12" s="31" customFormat="1" ht="11.15" customHeight="1" x14ac:dyDescent="0.25">
      <c r="A5" s="1812" t="s">
        <v>1847</v>
      </c>
      <c r="B5" s="2847" t="s">
        <v>4</v>
      </c>
      <c r="C5" s="2844" t="s">
        <v>1878</v>
      </c>
      <c r="D5" s="2874"/>
      <c r="E5" s="2875"/>
      <c r="F5" s="2847" t="s">
        <v>1879</v>
      </c>
    </row>
    <row r="6" spans="1:12" s="31" customFormat="1" ht="11.15" customHeight="1" x14ac:dyDescent="0.25">
      <c r="A6" s="1813"/>
      <c r="B6" s="2866"/>
      <c r="C6" s="2876"/>
      <c r="D6" s="2877"/>
      <c r="E6" s="2878"/>
      <c r="F6" s="2879"/>
    </row>
    <row r="7" spans="1:12" s="31" customFormat="1" ht="11.15" customHeight="1" x14ac:dyDescent="0.25">
      <c r="A7" s="1813"/>
      <c r="B7" s="2866"/>
      <c r="C7" s="2847" t="s">
        <v>4</v>
      </c>
      <c r="D7" s="2847" t="s">
        <v>1871</v>
      </c>
      <c r="E7" s="2847" t="s">
        <v>1880</v>
      </c>
      <c r="F7" s="2879"/>
    </row>
    <row r="8" spans="1:12" s="31" customFormat="1" ht="15.75" customHeight="1" x14ac:dyDescent="0.25">
      <c r="A8" s="1778" t="s">
        <v>638</v>
      </c>
      <c r="B8" s="2867"/>
      <c r="C8" s="2867"/>
      <c r="D8" s="2849"/>
      <c r="E8" s="2849"/>
      <c r="F8" s="2880"/>
      <c r="G8" s="1861"/>
      <c r="H8" s="1861"/>
      <c r="I8" s="1861"/>
      <c r="J8" s="1861"/>
      <c r="K8" s="1861"/>
      <c r="L8" s="1861"/>
    </row>
    <row r="9" spans="1:12" s="1789" customFormat="1" ht="22" customHeight="1" x14ac:dyDescent="0.25">
      <c r="A9" s="559" t="s">
        <v>14</v>
      </c>
      <c r="B9" s="1864">
        <v>5030.5320000000002</v>
      </c>
      <c r="C9" s="1864">
        <v>4825.3689999999997</v>
      </c>
      <c r="D9" s="1864">
        <v>1148.9159999999999</v>
      </c>
      <c r="E9" s="1864">
        <v>3676.453</v>
      </c>
      <c r="F9" s="1864">
        <v>205.16300000000001</v>
      </c>
      <c r="G9" s="1851"/>
      <c r="H9" s="1851"/>
      <c r="I9" s="1851"/>
      <c r="J9" s="1851"/>
      <c r="K9" s="1851"/>
      <c r="L9" s="1851"/>
    </row>
    <row r="10" spans="1:12" s="1756" customFormat="1" ht="15" customHeight="1" x14ac:dyDescent="0.25">
      <c r="A10" s="1863" t="s">
        <v>1890</v>
      </c>
      <c r="B10" s="1864">
        <v>3556.4839999999999</v>
      </c>
      <c r="C10" s="1864">
        <v>3384.2130000000002</v>
      </c>
      <c r="D10" s="1864">
        <v>1056.204</v>
      </c>
      <c r="E10" s="1864">
        <v>2328.009</v>
      </c>
      <c r="F10" s="1864">
        <v>172.27099999999999</v>
      </c>
      <c r="G10" s="1851"/>
      <c r="H10" s="1851"/>
      <c r="I10" s="1851"/>
      <c r="J10" s="1851"/>
    </row>
    <row r="11" spans="1:12" s="1756" customFormat="1" ht="15" customHeight="1" x14ac:dyDescent="0.25">
      <c r="A11" s="1865" t="s">
        <v>1917</v>
      </c>
      <c r="B11" s="1864">
        <v>1474.048</v>
      </c>
      <c r="C11" s="1864">
        <v>1441.1559999999999</v>
      </c>
      <c r="D11" s="1864">
        <v>92.712000000000003</v>
      </c>
      <c r="E11" s="1864">
        <v>1348.444</v>
      </c>
      <c r="F11" s="1864">
        <v>32.892000000000003</v>
      </c>
      <c r="G11" s="1851"/>
      <c r="H11" s="1851"/>
      <c r="I11" s="1851"/>
      <c r="J11" s="1851"/>
    </row>
    <row r="12" spans="1:12" s="1789" customFormat="1" ht="22" customHeight="1" x14ac:dyDescent="0.25">
      <c r="A12" s="1643" t="s">
        <v>15</v>
      </c>
      <c r="B12" s="1864">
        <v>4993.567</v>
      </c>
      <c r="C12" s="1864">
        <v>4788.4040000000005</v>
      </c>
      <c r="D12" s="1864">
        <v>1122.904</v>
      </c>
      <c r="E12" s="1864">
        <v>3665.5</v>
      </c>
      <c r="F12" s="1864">
        <v>205.16300000000001</v>
      </c>
      <c r="G12" s="1851"/>
      <c r="H12" s="1851"/>
      <c r="I12" s="1851"/>
      <c r="J12" s="1851"/>
      <c r="K12" s="1851"/>
      <c r="L12" s="1851"/>
    </row>
    <row r="13" spans="1:12" s="1756" customFormat="1" ht="15" customHeight="1" x14ac:dyDescent="0.25">
      <c r="A13" s="1863" t="s">
        <v>1890</v>
      </c>
      <c r="B13" s="1864">
        <v>3521.5169999999998</v>
      </c>
      <c r="C13" s="1864">
        <v>3349.2460000000001</v>
      </c>
      <c r="D13" s="1864">
        <v>1030.192</v>
      </c>
      <c r="E13" s="1864">
        <v>2319.0540000000001</v>
      </c>
      <c r="F13" s="1864">
        <v>172.27099999999999</v>
      </c>
      <c r="G13" s="1851"/>
      <c r="H13" s="1851"/>
      <c r="I13" s="1851"/>
      <c r="J13" s="1851"/>
      <c r="K13" s="1851"/>
      <c r="L13" s="1851"/>
    </row>
    <row r="14" spans="1:12" s="1756" customFormat="1" ht="15" customHeight="1" x14ac:dyDescent="0.25">
      <c r="A14" s="1867" t="s">
        <v>1917</v>
      </c>
      <c r="B14" s="1864">
        <v>1472.05</v>
      </c>
      <c r="C14" s="1864">
        <v>1439.1579999999999</v>
      </c>
      <c r="D14" s="1864">
        <v>92.712000000000003</v>
      </c>
      <c r="E14" s="1864">
        <v>1346.4459999999999</v>
      </c>
      <c r="F14" s="1864">
        <v>32.892000000000003</v>
      </c>
      <c r="G14" s="1851"/>
      <c r="H14" s="1851"/>
      <c r="I14" s="1842"/>
    </row>
    <row r="15" spans="1:12" s="1789" customFormat="1" ht="22" customHeight="1" x14ac:dyDescent="0.25">
      <c r="A15" s="1643" t="s">
        <v>531</v>
      </c>
      <c r="B15" s="1864">
        <v>2467.08</v>
      </c>
      <c r="C15" s="1864">
        <v>2349.9090000000001</v>
      </c>
      <c r="D15" s="1864">
        <v>581.03399999999999</v>
      </c>
      <c r="E15" s="1864">
        <v>1768.875</v>
      </c>
      <c r="F15" s="1864">
        <v>117.17100000000001</v>
      </c>
      <c r="G15" s="1851"/>
      <c r="H15" s="1851"/>
      <c r="I15" s="1842"/>
    </row>
    <row r="16" spans="1:12" s="31" customFormat="1" ht="15" customHeight="1" x14ac:dyDescent="0.25">
      <c r="A16" s="30" t="s">
        <v>1890</v>
      </c>
      <c r="B16" s="1864">
        <v>1995.0450000000001</v>
      </c>
      <c r="C16" s="1864">
        <v>1877.874</v>
      </c>
      <c r="D16" s="1868">
        <v>581.03399999999999</v>
      </c>
      <c r="E16" s="1868">
        <v>1296.8399999999999</v>
      </c>
      <c r="F16" s="1864">
        <v>117.17100000000001</v>
      </c>
      <c r="G16" s="1851"/>
      <c r="H16" s="1851"/>
      <c r="I16" s="1842"/>
    </row>
    <row r="17" spans="1:9" s="31" customFormat="1" ht="15" customHeight="1" x14ac:dyDescent="0.25">
      <c r="A17" s="1869" t="s">
        <v>1917</v>
      </c>
      <c r="B17" s="1864">
        <v>472.03500000000003</v>
      </c>
      <c r="C17" s="1864">
        <v>472.03500000000003</v>
      </c>
      <c r="D17" s="1868">
        <v>0</v>
      </c>
      <c r="E17" s="1868">
        <v>472.03500000000003</v>
      </c>
      <c r="F17" s="1864">
        <v>0</v>
      </c>
      <c r="G17" s="1851"/>
      <c r="H17" s="1851"/>
      <c r="I17" s="1842"/>
    </row>
    <row r="18" spans="1:9" s="1789" customFormat="1" ht="22" customHeight="1" x14ac:dyDescent="0.25">
      <c r="A18" s="1643" t="s">
        <v>532</v>
      </c>
      <c r="B18" s="1864">
        <v>1342.4659999999999</v>
      </c>
      <c r="C18" s="1864">
        <v>1276.0609999999999</v>
      </c>
      <c r="D18" s="1864">
        <v>123.749</v>
      </c>
      <c r="E18" s="1864">
        <v>1152.3119999999999</v>
      </c>
      <c r="F18" s="1864">
        <v>66.405000000000001</v>
      </c>
      <c r="G18" s="1851"/>
      <c r="H18" s="1851"/>
      <c r="I18" s="1842"/>
    </row>
    <row r="19" spans="1:9" s="31" customFormat="1" ht="15" customHeight="1" x14ac:dyDescent="0.25">
      <c r="A19" s="30" t="s">
        <v>1890</v>
      </c>
      <c r="B19" s="1864">
        <v>651.98400000000004</v>
      </c>
      <c r="C19" s="1864">
        <v>611.875</v>
      </c>
      <c r="D19" s="1868">
        <v>103.965</v>
      </c>
      <c r="E19" s="1868">
        <v>507.91</v>
      </c>
      <c r="F19" s="1864">
        <v>40.109000000000002</v>
      </c>
      <c r="G19" s="1851"/>
      <c r="H19" s="1851"/>
      <c r="I19" s="1842"/>
    </row>
    <row r="20" spans="1:9" s="31" customFormat="1" ht="15" customHeight="1" x14ac:dyDescent="0.25">
      <c r="A20" s="1869" t="s">
        <v>1917</v>
      </c>
      <c r="B20" s="1864">
        <v>690.48199999999997</v>
      </c>
      <c r="C20" s="1864">
        <v>664.18600000000004</v>
      </c>
      <c r="D20" s="1868">
        <v>19.783999999999999</v>
      </c>
      <c r="E20" s="1868">
        <v>644.40200000000004</v>
      </c>
      <c r="F20" s="1864">
        <v>26.295999999999999</v>
      </c>
      <c r="G20" s="1851"/>
      <c r="H20" s="1851"/>
      <c r="I20" s="1842"/>
    </row>
    <row r="21" spans="1:9" s="31" customFormat="1" ht="21.75" customHeight="1" x14ac:dyDescent="0.25">
      <c r="A21" s="1865" t="s">
        <v>533</v>
      </c>
      <c r="B21" s="1864">
        <v>184.79300000000001</v>
      </c>
      <c r="C21" s="1864">
        <v>183.31800000000001</v>
      </c>
      <c r="D21" s="1864">
        <v>47.246000000000002</v>
      </c>
      <c r="E21" s="1864">
        <v>136.072</v>
      </c>
      <c r="F21" s="1864">
        <v>1.4750000000000001</v>
      </c>
      <c r="G21" s="1851"/>
      <c r="H21" s="1851"/>
      <c r="I21" s="1842"/>
    </row>
    <row r="22" spans="1:9" s="31" customFormat="1" ht="15" customHeight="1" x14ac:dyDescent="0.25">
      <c r="A22" s="30" t="s">
        <v>1890</v>
      </c>
      <c r="B22" s="1864">
        <v>148.518</v>
      </c>
      <c r="C22" s="1864">
        <v>147.04300000000001</v>
      </c>
      <c r="D22" s="1868">
        <v>28.922999999999998</v>
      </c>
      <c r="E22" s="1868">
        <v>118.12</v>
      </c>
      <c r="F22" s="1864">
        <v>1.4750000000000001</v>
      </c>
      <c r="G22" s="1851"/>
      <c r="H22" s="1851"/>
      <c r="I22" s="1842"/>
    </row>
    <row r="23" spans="1:9" s="31" customFormat="1" ht="15" customHeight="1" x14ac:dyDescent="0.25">
      <c r="A23" s="1869" t="s">
        <v>1917</v>
      </c>
      <c r="B23" s="1864">
        <v>36.274999999999999</v>
      </c>
      <c r="C23" s="1864">
        <v>36.274999999999999</v>
      </c>
      <c r="D23" s="1868">
        <v>18.323</v>
      </c>
      <c r="E23" s="1868">
        <v>17.952000000000002</v>
      </c>
      <c r="F23" s="1864">
        <v>0</v>
      </c>
      <c r="G23" s="1851"/>
      <c r="H23" s="1851"/>
      <c r="I23" s="1842"/>
    </row>
    <row r="24" spans="1:9" s="74" customFormat="1" ht="22" customHeight="1" x14ac:dyDescent="0.25">
      <c r="A24" s="1643" t="s">
        <v>534</v>
      </c>
      <c r="B24" s="1864">
        <v>259.19499999999999</v>
      </c>
      <c r="C24" s="1864">
        <v>245.85599999999999</v>
      </c>
      <c r="D24" s="1864">
        <v>173.369</v>
      </c>
      <c r="E24" s="1864">
        <v>72.486999999999995</v>
      </c>
      <c r="F24" s="1864">
        <v>13.339</v>
      </c>
      <c r="G24" s="1851"/>
      <c r="H24" s="1851"/>
      <c r="I24" s="1842"/>
    </row>
    <row r="25" spans="1:9" s="1772" customFormat="1" ht="26.25" customHeight="1" x14ac:dyDescent="0.25">
      <c r="A25" s="30" t="s">
        <v>1890</v>
      </c>
      <c r="B25" s="1864">
        <v>254.703</v>
      </c>
      <c r="C25" s="1864">
        <v>241.547</v>
      </c>
      <c r="D25" s="1868">
        <v>173.369</v>
      </c>
      <c r="E25" s="1868">
        <v>68.177999999999997</v>
      </c>
      <c r="F25" s="1864">
        <v>13.156000000000001</v>
      </c>
    </row>
    <row r="26" spans="1:9" s="31" customFormat="1" ht="15" customHeight="1" x14ac:dyDescent="0.5">
      <c r="A26" s="1869" t="s">
        <v>1917</v>
      </c>
      <c r="B26" s="1864">
        <v>4.492</v>
      </c>
      <c r="C26" s="1864">
        <v>4.3090000000000002</v>
      </c>
      <c r="D26" s="1868">
        <v>0</v>
      </c>
      <c r="E26" s="1868">
        <v>4.3090000000000002</v>
      </c>
      <c r="F26" s="1859" t="s">
        <v>1918</v>
      </c>
      <c r="G26" s="1851"/>
      <c r="H26" s="1851"/>
      <c r="I26" s="1842"/>
    </row>
    <row r="27" spans="1:9" s="31" customFormat="1" ht="21.75" customHeight="1" x14ac:dyDescent="0.5">
      <c r="A27" s="1643" t="s">
        <v>535</v>
      </c>
      <c r="B27" s="1864">
        <v>96.391999999999996</v>
      </c>
      <c r="C27" s="1864">
        <v>96.031999999999996</v>
      </c>
      <c r="D27" s="1864">
        <v>82.733000000000004</v>
      </c>
      <c r="E27" s="1864">
        <v>13.298999999999999</v>
      </c>
      <c r="F27" s="1859" t="s">
        <v>1918</v>
      </c>
      <c r="G27" s="1851"/>
      <c r="H27" s="1851"/>
      <c r="I27" s="1842"/>
    </row>
    <row r="28" spans="1:9" s="31" customFormat="1" ht="15" customHeight="1" x14ac:dyDescent="0.5">
      <c r="A28" s="30" t="s">
        <v>1890</v>
      </c>
      <c r="B28" s="1864">
        <v>96.141999999999996</v>
      </c>
      <c r="C28" s="1864">
        <v>95.781999999999996</v>
      </c>
      <c r="D28" s="1868">
        <v>82.733000000000004</v>
      </c>
      <c r="E28" s="1868">
        <v>13.048999999999999</v>
      </c>
      <c r="F28" s="1859" t="s">
        <v>1918</v>
      </c>
      <c r="G28" s="1851"/>
      <c r="H28" s="1851"/>
      <c r="I28" s="1842"/>
    </row>
    <row r="29" spans="1:9" s="31" customFormat="1" ht="15" customHeight="1" x14ac:dyDescent="0.5">
      <c r="A29" s="1869" t="s">
        <v>1917</v>
      </c>
      <c r="B29" s="1859" t="s">
        <v>1918</v>
      </c>
      <c r="C29" s="1859" t="s">
        <v>1918</v>
      </c>
      <c r="D29" s="1868">
        <v>0</v>
      </c>
      <c r="E29" s="1858" t="s">
        <v>1918</v>
      </c>
      <c r="F29" s="1864">
        <v>0</v>
      </c>
      <c r="G29" s="1851"/>
      <c r="H29" s="1851"/>
      <c r="I29" s="1842"/>
    </row>
    <row r="30" spans="1:9" s="74" customFormat="1" ht="22" customHeight="1" x14ac:dyDescent="0.25">
      <c r="A30" s="559" t="s">
        <v>536</v>
      </c>
      <c r="B30" s="1864">
        <v>297.59300000000002</v>
      </c>
      <c r="C30" s="1864">
        <v>291.18</v>
      </c>
      <c r="D30" s="1864">
        <v>34.706000000000003</v>
      </c>
      <c r="E30" s="1864">
        <v>256.47399999999999</v>
      </c>
      <c r="F30" s="1864">
        <v>6.4130000000000003</v>
      </c>
      <c r="G30" s="1851"/>
      <c r="H30" s="1851"/>
      <c r="I30" s="1842"/>
    </row>
    <row r="31" spans="1:9" s="31" customFormat="1" ht="15" customHeight="1" x14ac:dyDescent="0.25">
      <c r="A31" s="30" t="s">
        <v>1890</v>
      </c>
      <c r="B31" s="1864">
        <v>99.563999999999993</v>
      </c>
      <c r="C31" s="1864">
        <v>99.563999999999993</v>
      </c>
      <c r="D31" s="1868">
        <v>19.399999999999999</v>
      </c>
      <c r="E31" s="1868">
        <v>80.164000000000001</v>
      </c>
      <c r="F31" s="1864">
        <v>0</v>
      </c>
      <c r="G31" s="1851"/>
      <c r="H31" s="1851"/>
      <c r="I31" s="1842"/>
    </row>
    <row r="32" spans="1:9" s="31" customFormat="1" ht="15" customHeight="1" x14ac:dyDescent="0.25">
      <c r="A32" s="113" t="s">
        <v>1917</v>
      </c>
      <c r="B32" s="1864">
        <v>198.029</v>
      </c>
      <c r="C32" s="1864">
        <v>191.61600000000001</v>
      </c>
      <c r="D32" s="1868">
        <v>15.305999999999999</v>
      </c>
      <c r="E32" s="1868">
        <v>176.31</v>
      </c>
      <c r="F32" s="1864">
        <v>6.4130000000000003</v>
      </c>
      <c r="G32" s="1851"/>
      <c r="H32" s="1851"/>
      <c r="I32" s="1842"/>
    </row>
    <row r="33" spans="1:9" s="74" customFormat="1" ht="22" customHeight="1" x14ac:dyDescent="0.25">
      <c r="A33" s="1643" t="s">
        <v>537</v>
      </c>
      <c r="B33" s="1864">
        <v>346.048</v>
      </c>
      <c r="C33" s="1864">
        <v>346.048</v>
      </c>
      <c r="D33" s="1864">
        <v>80.066999999999993</v>
      </c>
      <c r="E33" s="1864">
        <v>265.98099999999999</v>
      </c>
      <c r="F33" s="1864">
        <v>0</v>
      </c>
      <c r="G33" s="1851"/>
      <c r="H33" s="1851"/>
      <c r="I33" s="1842"/>
    </row>
    <row r="34" spans="1:9" s="31" customFormat="1" ht="15" customHeight="1" x14ac:dyDescent="0.25">
      <c r="A34" s="30" t="s">
        <v>1890</v>
      </c>
      <c r="B34" s="1864">
        <v>275.56099999999998</v>
      </c>
      <c r="C34" s="1864">
        <v>275.56099999999998</v>
      </c>
      <c r="D34" s="1868">
        <v>40.768000000000001</v>
      </c>
      <c r="E34" s="1868">
        <v>234.79300000000001</v>
      </c>
      <c r="F34" s="1864">
        <v>0</v>
      </c>
      <c r="G34" s="1851"/>
      <c r="H34" s="1851"/>
      <c r="I34" s="1842"/>
    </row>
    <row r="35" spans="1:9" s="31" customFormat="1" ht="15" customHeight="1" x14ac:dyDescent="0.25">
      <c r="A35" s="113" t="s">
        <v>1917</v>
      </c>
      <c r="B35" s="1864">
        <v>70.486999999999995</v>
      </c>
      <c r="C35" s="1864">
        <v>70.486999999999995</v>
      </c>
      <c r="D35" s="1868">
        <v>39.298999999999999</v>
      </c>
      <c r="E35" s="1868">
        <v>31.187999999999999</v>
      </c>
      <c r="F35" s="1864">
        <v>0</v>
      </c>
      <c r="G35" s="1851"/>
      <c r="H35" s="1851"/>
      <c r="I35" s="1842"/>
    </row>
    <row r="36" spans="1:9" s="74" customFormat="1" ht="22" customHeight="1" x14ac:dyDescent="0.25">
      <c r="A36" s="1643" t="s">
        <v>1919</v>
      </c>
      <c r="B36" s="1864">
        <v>10.827</v>
      </c>
      <c r="C36" s="1864">
        <v>10.827</v>
      </c>
      <c r="D36" s="1864">
        <v>0</v>
      </c>
      <c r="E36" s="1864">
        <v>10.827</v>
      </c>
      <c r="F36" s="1864">
        <v>0</v>
      </c>
      <c r="G36" s="1851"/>
      <c r="H36" s="1851"/>
      <c r="I36" s="1842"/>
    </row>
    <row r="37" spans="1:9" s="31" customFormat="1" ht="15" customHeight="1" x14ac:dyDescent="0.25">
      <c r="A37" s="30" t="s">
        <v>1890</v>
      </c>
      <c r="B37" s="1864">
        <v>8.8290000000000006</v>
      </c>
      <c r="C37" s="1864">
        <v>8.8290000000000006</v>
      </c>
      <c r="D37" s="1864">
        <v>0</v>
      </c>
      <c r="E37" s="1864">
        <v>8.8290000000000006</v>
      </c>
      <c r="F37" s="1864">
        <v>0</v>
      </c>
      <c r="G37" s="1851"/>
      <c r="H37" s="1851"/>
      <c r="I37" s="1842"/>
    </row>
    <row r="38" spans="1:9" s="31" customFormat="1" ht="15" customHeight="1" x14ac:dyDescent="0.25">
      <c r="A38" s="113" t="s">
        <v>1917</v>
      </c>
      <c r="B38" s="1864">
        <v>1.998</v>
      </c>
      <c r="C38" s="1864">
        <v>1.998</v>
      </c>
      <c r="D38" s="1864">
        <v>0</v>
      </c>
      <c r="E38" s="1864">
        <v>1.998</v>
      </c>
      <c r="F38" s="1864">
        <v>0</v>
      </c>
      <c r="G38" s="1851"/>
      <c r="H38" s="1851"/>
      <c r="I38" s="1842"/>
    </row>
    <row r="39" spans="1:9" s="74" customFormat="1" ht="22" customHeight="1" x14ac:dyDescent="0.5">
      <c r="A39" s="1643" t="s">
        <v>1920</v>
      </c>
      <c r="B39" s="1864">
        <v>26.138000000000002</v>
      </c>
      <c r="C39" s="1864">
        <v>26.138000000000002</v>
      </c>
      <c r="D39" s="1864">
        <v>26.012</v>
      </c>
      <c r="E39" s="1859" t="s">
        <v>1918</v>
      </c>
      <c r="F39" s="1864">
        <v>0</v>
      </c>
      <c r="G39" s="1851"/>
      <c r="H39" s="1851"/>
      <c r="I39" s="1842"/>
    </row>
    <row r="40" spans="1:9" s="31" customFormat="1" ht="15" customHeight="1" x14ac:dyDescent="0.5">
      <c r="A40" s="30" t="s">
        <v>1890</v>
      </c>
      <c r="B40" s="1864">
        <v>26.138000000000002</v>
      </c>
      <c r="C40" s="1864">
        <v>26.138000000000002</v>
      </c>
      <c r="D40" s="1864">
        <v>26.012</v>
      </c>
      <c r="E40" s="1859" t="s">
        <v>1918</v>
      </c>
      <c r="F40" s="1864">
        <v>0</v>
      </c>
      <c r="G40" s="1851"/>
      <c r="H40" s="1851"/>
      <c r="I40" s="1842"/>
    </row>
    <row r="41" spans="1:9" s="31" customFormat="1" ht="15" customHeight="1" x14ac:dyDescent="0.25">
      <c r="A41" s="1869" t="s">
        <v>1917</v>
      </c>
      <c r="B41" s="1864">
        <v>0</v>
      </c>
      <c r="C41" s="1864">
        <v>0</v>
      </c>
      <c r="D41" s="1864">
        <v>0</v>
      </c>
      <c r="E41" s="1864">
        <v>0</v>
      </c>
      <c r="F41" s="1864">
        <v>0</v>
      </c>
      <c r="G41" s="1851"/>
      <c r="H41" s="1851"/>
      <c r="I41" s="1842"/>
    </row>
    <row r="42" spans="1:9" s="31" customFormat="1" ht="7.5" customHeight="1" thickBot="1" x14ac:dyDescent="0.3">
      <c r="A42" s="1655"/>
      <c r="B42" s="1655"/>
      <c r="C42" s="1655"/>
      <c r="D42" s="1655"/>
      <c r="E42" s="1655"/>
      <c r="F42" s="1655"/>
    </row>
    <row r="43" spans="1:9" s="31" customFormat="1" ht="3.75" customHeight="1" thickTop="1" x14ac:dyDescent="0.25">
      <c r="A43" s="113"/>
      <c r="B43" s="113"/>
      <c r="C43" s="113"/>
      <c r="D43" s="113"/>
      <c r="E43" s="113"/>
      <c r="F43" s="113"/>
    </row>
    <row r="44" spans="1:9" s="31" customFormat="1" ht="13" customHeight="1" x14ac:dyDescent="0.25">
      <c r="A44" s="1658" t="s">
        <v>1873</v>
      </c>
      <c r="B44" s="1658"/>
      <c r="C44" s="1658"/>
      <c r="D44" s="1658"/>
      <c r="E44" s="113"/>
    </row>
    <row r="45" spans="1:9" x14ac:dyDescent="0.2">
      <c r="A45" s="1767"/>
    </row>
    <row r="46" spans="1:9" s="1772" customFormat="1" ht="10.5" x14ac:dyDescent="0.25">
      <c r="A46" s="1860" t="s">
        <v>304</v>
      </c>
      <c r="B46" s="1764"/>
      <c r="C46" s="1764"/>
      <c r="D46" s="1764"/>
      <c r="F46" s="1773"/>
    </row>
    <row r="47" spans="1:9" ht="27" customHeight="1" x14ac:dyDescent="0.2">
      <c r="A47" s="2872" t="s">
        <v>1900</v>
      </c>
      <c r="B47" s="2872"/>
      <c r="C47" s="2872"/>
      <c r="D47" s="2872"/>
      <c r="E47" s="2872"/>
      <c r="F47" s="2872"/>
    </row>
    <row r="48" spans="1:9" x14ac:dyDescent="0.2">
      <c r="A48" s="1767"/>
      <c r="B48" s="1767"/>
      <c r="C48" s="1767"/>
      <c r="D48" s="1767"/>
    </row>
    <row r="49" spans="1:4" x14ac:dyDescent="0.2">
      <c r="A49" s="1767"/>
      <c r="B49" s="1767"/>
      <c r="C49" s="1767"/>
      <c r="D49" s="1767"/>
    </row>
    <row r="50" spans="1:4" x14ac:dyDescent="0.2">
      <c r="A50" s="1767"/>
      <c r="B50" s="1767"/>
      <c r="C50" s="1767"/>
      <c r="D50" s="1767"/>
    </row>
    <row r="51" spans="1:4" x14ac:dyDescent="0.2">
      <c r="A51" s="1767"/>
      <c r="B51" s="1767"/>
      <c r="C51" s="1767"/>
      <c r="D51" s="1767"/>
    </row>
    <row r="52" spans="1:4" x14ac:dyDescent="0.2">
      <c r="A52" s="1767"/>
      <c r="B52" s="1767"/>
      <c r="C52" s="1767"/>
      <c r="D52" s="1767"/>
    </row>
    <row r="53" spans="1:4" x14ac:dyDescent="0.2">
      <c r="A53" s="1767"/>
      <c r="B53" s="1767"/>
      <c r="C53" s="1767"/>
      <c r="D53" s="1767"/>
    </row>
    <row r="54" spans="1:4" x14ac:dyDescent="0.2">
      <c r="A54" s="1767"/>
      <c r="B54" s="1767"/>
      <c r="C54" s="1767"/>
      <c r="D54" s="1767"/>
    </row>
    <row r="55" spans="1:4" x14ac:dyDescent="0.2">
      <c r="A55" s="1767"/>
      <c r="B55" s="1767"/>
      <c r="C55" s="1767"/>
      <c r="D55" s="1767"/>
    </row>
    <row r="56" spans="1:4" x14ac:dyDescent="0.2">
      <c r="A56" s="1767"/>
      <c r="B56" s="1767"/>
      <c r="C56" s="1767"/>
      <c r="D56" s="1767"/>
    </row>
    <row r="57" spans="1:4" x14ac:dyDescent="0.2">
      <c r="A57" s="1767"/>
      <c r="B57" s="1767"/>
      <c r="C57" s="1767"/>
      <c r="D57" s="1767"/>
    </row>
    <row r="58" spans="1:4" x14ac:dyDescent="0.2">
      <c r="A58" s="1767"/>
      <c r="B58" s="1767"/>
      <c r="C58" s="1767"/>
      <c r="D58" s="1767"/>
    </row>
    <row r="59" spans="1:4" x14ac:dyDescent="0.2">
      <c r="A59" s="1767"/>
      <c r="B59" s="1767"/>
      <c r="C59" s="1767"/>
      <c r="D59" s="1767"/>
    </row>
    <row r="60" spans="1:4" x14ac:dyDescent="0.2">
      <c r="A60" s="1767"/>
      <c r="B60" s="1767"/>
      <c r="C60" s="1767"/>
      <c r="D60" s="1767"/>
    </row>
    <row r="61" spans="1:4" x14ac:dyDescent="0.2">
      <c r="A61" s="1767"/>
      <c r="B61" s="1767"/>
      <c r="C61" s="1767"/>
      <c r="D61" s="1767"/>
    </row>
    <row r="62" spans="1:4" x14ac:dyDescent="0.2">
      <c r="A62" s="1767"/>
      <c r="B62" s="1767"/>
      <c r="C62" s="1767"/>
      <c r="D62" s="1767"/>
    </row>
    <row r="63" spans="1:4" x14ac:dyDescent="0.2">
      <c r="A63" s="1767"/>
      <c r="B63" s="1767"/>
      <c r="C63" s="1767"/>
      <c r="D63" s="1767"/>
    </row>
    <row r="64" spans="1:4" x14ac:dyDescent="0.2">
      <c r="A64" s="1767"/>
      <c r="B64" s="1767"/>
      <c r="C64" s="1767"/>
      <c r="D64" s="1767"/>
    </row>
    <row r="65" spans="1:4" x14ac:dyDescent="0.2">
      <c r="A65" s="1767"/>
      <c r="B65" s="1767"/>
      <c r="C65" s="1767"/>
      <c r="D65" s="1767"/>
    </row>
    <row r="66" spans="1:4" x14ac:dyDescent="0.2">
      <c r="A66" s="1767"/>
      <c r="B66" s="1767"/>
      <c r="C66" s="1767"/>
      <c r="D66" s="1767"/>
    </row>
    <row r="67" spans="1:4" x14ac:dyDescent="0.2">
      <c r="A67" s="1767"/>
      <c r="B67" s="1767"/>
      <c r="C67" s="1767"/>
      <c r="D67" s="1767"/>
    </row>
    <row r="68" spans="1:4" x14ac:dyDescent="0.2">
      <c r="A68" s="1767"/>
      <c r="B68" s="1767"/>
      <c r="C68" s="1767"/>
      <c r="D68" s="1767"/>
    </row>
    <row r="69" spans="1:4" x14ac:dyDescent="0.2">
      <c r="A69" s="1767"/>
      <c r="B69" s="1767"/>
      <c r="C69" s="1767"/>
      <c r="D69" s="1767"/>
    </row>
    <row r="70" spans="1:4" x14ac:dyDescent="0.2">
      <c r="A70" s="1767"/>
      <c r="B70" s="1767"/>
      <c r="C70" s="1767"/>
      <c r="D70" s="1767"/>
    </row>
    <row r="71" spans="1:4" x14ac:dyDescent="0.2">
      <c r="A71" s="1767"/>
      <c r="B71" s="1767"/>
      <c r="C71" s="1767"/>
      <c r="D71" s="1767"/>
    </row>
    <row r="72" spans="1:4" x14ac:dyDescent="0.2">
      <c r="A72" s="1767"/>
      <c r="B72" s="1767"/>
      <c r="C72" s="1767"/>
      <c r="D72" s="1767"/>
    </row>
    <row r="73" spans="1:4" x14ac:dyDescent="0.2">
      <c r="A73" s="1767"/>
      <c r="B73" s="1767"/>
      <c r="C73" s="1767"/>
      <c r="D73" s="1767"/>
    </row>
    <row r="74" spans="1:4" x14ac:dyDescent="0.2">
      <c r="A74" s="1767"/>
      <c r="B74" s="1767"/>
      <c r="C74" s="1767"/>
      <c r="D74" s="1767"/>
    </row>
    <row r="75" spans="1:4" x14ac:dyDescent="0.2">
      <c r="A75" s="1767"/>
      <c r="B75" s="1767"/>
      <c r="C75" s="1767"/>
      <c r="D75" s="1767"/>
    </row>
  </sheetData>
  <mergeCells count="8">
    <mergeCell ref="A47:F47"/>
    <mergeCell ref="A3:F3"/>
    <mergeCell ref="B5:B8"/>
    <mergeCell ref="C5:E6"/>
    <mergeCell ref="F5:F8"/>
    <mergeCell ref="C7:C8"/>
    <mergeCell ref="D7:D8"/>
    <mergeCell ref="E7:E8"/>
  </mergeCells>
  <hyperlinks>
    <hyperlink ref="A47" r:id="rId1" xr:uid="{260ABA5C-9D73-43D5-9318-67D66E7668CC}"/>
    <hyperlink ref="A1" location="Índice!A1" display="Voltar ao índice" xr:uid="{CD494A4D-A523-4FF2-BB77-EA74DB0328DE}"/>
  </hyperlinks>
  <pageMargins left="0.78740157480314965" right="0.78740157480314965" top="0.33" bottom="0.38" header="0" footer="0"/>
  <pageSetup paperSize="9" orientation="portrait" verticalDpi="300" r:id="rId2"/>
  <headerFooter alignWithMargins="0"/>
  <drawing r:id="rId3"/>
</worksheet>
</file>

<file path=xl/worksheets/sheet1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E9D4-8DD3-403B-8252-EB09E2D2A77C}">
  <sheetPr codeName="Sheet167"/>
  <dimension ref="A1:L61"/>
  <sheetViews>
    <sheetView showGridLines="0" workbookViewId="0">
      <selection activeCell="J33" sqref="J33"/>
    </sheetView>
  </sheetViews>
  <sheetFormatPr defaultRowHeight="9" x14ac:dyDescent="0.2"/>
  <cols>
    <col min="1" max="1" width="26.81640625" style="1743" customWidth="1"/>
    <col min="2" max="2" width="10" style="1743" customWidth="1"/>
    <col min="3" max="3" width="11" style="1743" customWidth="1"/>
    <col min="4" max="4" width="11.453125" style="1743" customWidth="1"/>
    <col min="5" max="255" width="9.1796875" style="1743"/>
    <col min="256" max="256" width="30.7265625" style="1743" customWidth="1"/>
    <col min="257" max="257" width="11.1796875" style="1743" customWidth="1"/>
    <col min="258" max="258" width="14.7265625" style="1743" customWidth="1"/>
    <col min="259" max="259" width="11.453125" style="1743" customWidth="1"/>
    <col min="260" max="260" width="11.54296875" style="1743" customWidth="1"/>
    <col min="261" max="511" width="9.1796875" style="1743"/>
    <col min="512" max="512" width="30.7265625" style="1743" customWidth="1"/>
    <col min="513" max="513" width="11.1796875" style="1743" customWidth="1"/>
    <col min="514" max="514" width="14.7265625" style="1743" customWidth="1"/>
    <col min="515" max="515" width="11.453125" style="1743" customWidth="1"/>
    <col min="516" max="516" width="11.54296875" style="1743" customWidth="1"/>
    <col min="517" max="767" width="9.1796875" style="1743"/>
    <col min="768" max="768" width="30.7265625" style="1743" customWidth="1"/>
    <col min="769" max="769" width="11.1796875" style="1743" customWidth="1"/>
    <col min="770" max="770" width="14.7265625" style="1743" customWidth="1"/>
    <col min="771" max="771" width="11.453125" style="1743" customWidth="1"/>
    <col min="772" max="772" width="11.54296875" style="1743" customWidth="1"/>
    <col min="773" max="1023" width="9.1796875" style="1743"/>
    <col min="1024" max="1024" width="30.7265625" style="1743" customWidth="1"/>
    <col min="1025" max="1025" width="11.1796875" style="1743" customWidth="1"/>
    <col min="1026" max="1026" width="14.7265625" style="1743" customWidth="1"/>
    <col min="1027" max="1027" width="11.453125" style="1743" customWidth="1"/>
    <col min="1028" max="1028" width="11.54296875" style="1743" customWidth="1"/>
    <col min="1029" max="1279" width="9.1796875" style="1743"/>
    <col min="1280" max="1280" width="30.7265625" style="1743" customWidth="1"/>
    <col min="1281" max="1281" width="11.1796875" style="1743" customWidth="1"/>
    <col min="1282" max="1282" width="14.7265625" style="1743" customWidth="1"/>
    <col min="1283" max="1283" width="11.453125" style="1743" customWidth="1"/>
    <col min="1284" max="1284" width="11.54296875" style="1743" customWidth="1"/>
    <col min="1285" max="1535" width="9.1796875" style="1743"/>
    <col min="1536" max="1536" width="30.7265625" style="1743" customWidth="1"/>
    <col min="1537" max="1537" width="11.1796875" style="1743" customWidth="1"/>
    <col min="1538" max="1538" width="14.7265625" style="1743" customWidth="1"/>
    <col min="1539" max="1539" width="11.453125" style="1743" customWidth="1"/>
    <col min="1540" max="1540" width="11.54296875" style="1743" customWidth="1"/>
    <col min="1541" max="1791" width="9.1796875" style="1743"/>
    <col min="1792" max="1792" width="30.7265625" style="1743" customWidth="1"/>
    <col min="1793" max="1793" width="11.1796875" style="1743" customWidth="1"/>
    <col min="1794" max="1794" width="14.7265625" style="1743" customWidth="1"/>
    <col min="1795" max="1795" width="11.453125" style="1743" customWidth="1"/>
    <col min="1796" max="1796" width="11.54296875" style="1743" customWidth="1"/>
    <col min="1797" max="2047" width="9.1796875" style="1743"/>
    <col min="2048" max="2048" width="30.7265625" style="1743" customWidth="1"/>
    <col min="2049" max="2049" width="11.1796875" style="1743" customWidth="1"/>
    <col min="2050" max="2050" width="14.7265625" style="1743" customWidth="1"/>
    <col min="2051" max="2051" width="11.453125" style="1743" customWidth="1"/>
    <col min="2052" max="2052" width="11.54296875" style="1743" customWidth="1"/>
    <col min="2053" max="2303" width="9.1796875" style="1743"/>
    <col min="2304" max="2304" width="30.7265625" style="1743" customWidth="1"/>
    <col min="2305" max="2305" width="11.1796875" style="1743" customWidth="1"/>
    <col min="2306" max="2306" width="14.7265625" style="1743" customWidth="1"/>
    <col min="2307" max="2307" width="11.453125" style="1743" customWidth="1"/>
    <col min="2308" max="2308" width="11.54296875" style="1743" customWidth="1"/>
    <col min="2309" max="2559" width="9.1796875" style="1743"/>
    <col min="2560" max="2560" width="30.7265625" style="1743" customWidth="1"/>
    <col min="2561" max="2561" width="11.1796875" style="1743" customWidth="1"/>
    <col min="2562" max="2562" width="14.7265625" style="1743" customWidth="1"/>
    <col min="2563" max="2563" width="11.453125" style="1743" customWidth="1"/>
    <col min="2564" max="2564" width="11.54296875" style="1743" customWidth="1"/>
    <col min="2565" max="2815" width="9.1796875" style="1743"/>
    <col min="2816" max="2816" width="30.7265625" style="1743" customWidth="1"/>
    <col min="2817" max="2817" width="11.1796875" style="1743" customWidth="1"/>
    <col min="2818" max="2818" width="14.7265625" style="1743" customWidth="1"/>
    <col min="2819" max="2819" width="11.453125" style="1743" customWidth="1"/>
    <col min="2820" max="2820" width="11.54296875" style="1743" customWidth="1"/>
    <col min="2821" max="3071" width="9.1796875" style="1743"/>
    <col min="3072" max="3072" width="30.7265625" style="1743" customWidth="1"/>
    <col min="3073" max="3073" width="11.1796875" style="1743" customWidth="1"/>
    <col min="3074" max="3074" width="14.7265625" style="1743" customWidth="1"/>
    <col min="3075" max="3075" width="11.453125" style="1743" customWidth="1"/>
    <col min="3076" max="3076" width="11.54296875" style="1743" customWidth="1"/>
    <col min="3077" max="3327" width="9.1796875" style="1743"/>
    <col min="3328" max="3328" width="30.7265625" style="1743" customWidth="1"/>
    <col min="3329" max="3329" width="11.1796875" style="1743" customWidth="1"/>
    <col min="3330" max="3330" width="14.7265625" style="1743" customWidth="1"/>
    <col min="3331" max="3331" width="11.453125" style="1743" customWidth="1"/>
    <col min="3332" max="3332" width="11.54296875" style="1743" customWidth="1"/>
    <col min="3333" max="3583" width="9.1796875" style="1743"/>
    <col min="3584" max="3584" width="30.7265625" style="1743" customWidth="1"/>
    <col min="3585" max="3585" width="11.1796875" style="1743" customWidth="1"/>
    <col min="3586" max="3586" width="14.7265625" style="1743" customWidth="1"/>
    <col min="3587" max="3587" width="11.453125" style="1743" customWidth="1"/>
    <col min="3588" max="3588" width="11.54296875" style="1743" customWidth="1"/>
    <col min="3589" max="3839" width="9.1796875" style="1743"/>
    <col min="3840" max="3840" width="30.7265625" style="1743" customWidth="1"/>
    <col min="3841" max="3841" width="11.1796875" style="1743" customWidth="1"/>
    <col min="3842" max="3842" width="14.7265625" style="1743" customWidth="1"/>
    <col min="3843" max="3843" width="11.453125" style="1743" customWidth="1"/>
    <col min="3844" max="3844" width="11.54296875" style="1743" customWidth="1"/>
    <col min="3845" max="4095" width="9.1796875" style="1743"/>
    <col min="4096" max="4096" width="30.7265625" style="1743" customWidth="1"/>
    <col min="4097" max="4097" width="11.1796875" style="1743" customWidth="1"/>
    <col min="4098" max="4098" width="14.7265625" style="1743" customWidth="1"/>
    <col min="4099" max="4099" width="11.453125" style="1743" customWidth="1"/>
    <col min="4100" max="4100" width="11.54296875" style="1743" customWidth="1"/>
    <col min="4101" max="4351" width="9.1796875" style="1743"/>
    <col min="4352" max="4352" width="30.7265625" style="1743" customWidth="1"/>
    <col min="4353" max="4353" width="11.1796875" style="1743" customWidth="1"/>
    <col min="4354" max="4354" width="14.7265625" style="1743" customWidth="1"/>
    <col min="4355" max="4355" width="11.453125" style="1743" customWidth="1"/>
    <col min="4356" max="4356" width="11.54296875" style="1743" customWidth="1"/>
    <col min="4357" max="4607" width="9.1796875" style="1743"/>
    <col min="4608" max="4608" width="30.7265625" style="1743" customWidth="1"/>
    <col min="4609" max="4609" width="11.1796875" style="1743" customWidth="1"/>
    <col min="4610" max="4610" width="14.7265625" style="1743" customWidth="1"/>
    <col min="4611" max="4611" width="11.453125" style="1743" customWidth="1"/>
    <col min="4612" max="4612" width="11.54296875" style="1743" customWidth="1"/>
    <col min="4613" max="4863" width="9.1796875" style="1743"/>
    <col min="4864" max="4864" width="30.7265625" style="1743" customWidth="1"/>
    <col min="4865" max="4865" width="11.1796875" style="1743" customWidth="1"/>
    <col min="4866" max="4866" width="14.7265625" style="1743" customWidth="1"/>
    <col min="4867" max="4867" width="11.453125" style="1743" customWidth="1"/>
    <col min="4868" max="4868" width="11.54296875" style="1743" customWidth="1"/>
    <col min="4869" max="5119" width="9.1796875" style="1743"/>
    <col min="5120" max="5120" width="30.7265625" style="1743" customWidth="1"/>
    <col min="5121" max="5121" width="11.1796875" style="1743" customWidth="1"/>
    <col min="5122" max="5122" width="14.7265625" style="1743" customWidth="1"/>
    <col min="5123" max="5123" width="11.453125" style="1743" customWidth="1"/>
    <col min="5124" max="5124" width="11.54296875" style="1743" customWidth="1"/>
    <col min="5125" max="5375" width="9.1796875" style="1743"/>
    <col min="5376" max="5376" width="30.7265625" style="1743" customWidth="1"/>
    <col min="5377" max="5377" width="11.1796875" style="1743" customWidth="1"/>
    <col min="5378" max="5378" width="14.7265625" style="1743" customWidth="1"/>
    <col min="5379" max="5379" width="11.453125" style="1743" customWidth="1"/>
    <col min="5380" max="5380" width="11.54296875" style="1743" customWidth="1"/>
    <col min="5381" max="5631" width="9.1796875" style="1743"/>
    <col min="5632" max="5632" width="30.7265625" style="1743" customWidth="1"/>
    <col min="5633" max="5633" width="11.1796875" style="1743" customWidth="1"/>
    <col min="5634" max="5634" width="14.7265625" style="1743" customWidth="1"/>
    <col min="5635" max="5635" width="11.453125" style="1743" customWidth="1"/>
    <col min="5636" max="5636" width="11.54296875" style="1743" customWidth="1"/>
    <col min="5637" max="5887" width="9.1796875" style="1743"/>
    <col min="5888" max="5888" width="30.7265625" style="1743" customWidth="1"/>
    <col min="5889" max="5889" width="11.1796875" style="1743" customWidth="1"/>
    <col min="5890" max="5890" width="14.7265625" style="1743" customWidth="1"/>
    <col min="5891" max="5891" width="11.453125" style="1743" customWidth="1"/>
    <col min="5892" max="5892" width="11.54296875" style="1743" customWidth="1"/>
    <col min="5893" max="6143" width="9.1796875" style="1743"/>
    <col min="6144" max="6144" width="30.7265625" style="1743" customWidth="1"/>
    <col min="6145" max="6145" width="11.1796875" style="1743" customWidth="1"/>
    <col min="6146" max="6146" width="14.7265625" style="1743" customWidth="1"/>
    <col min="6147" max="6147" width="11.453125" style="1743" customWidth="1"/>
    <col min="6148" max="6148" width="11.54296875" style="1743" customWidth="1"/>
    <col min="6149" max="6399" width="9.1796875" style="1743"/>
    <col min="6400" max="6400" width="30.7265625" style="1743" customWidth="1"/>
    <col min="6401" max="6401" width="11.1796875" style="1743" customWidth="1"/>
    <col min="6402" max="6402" width="14.7265625" style="1743" customWidth="1"/>
    <col min="6403" max="6403" width="11.453125" style="1743" customWidth="1"/>
    <col min="6404" max="6404" width="11.54296875" style="1743" customWidth="1"/>
    <col min="6405" max="6655" width="9.1796875" style="1743"/>
    <col min="6656" max="6656" width="30.7265625" style="1743" customWidth="1"/>
    <col min="6657" max="6657" width="11.1796875" style="1743" customWidth="1"/>
    <col min="6658" max="6658" width="14.7265625" style="1743" customWidth="1"/>
    <col min="6659" max="6659" width="11.453125" style="1743" customWidth="1"/>
    <col min="6660" max="6660" width="11.54296875" style="1743" customWidth="1"/>
    <col min="6661" max="6911" width="9.1796875" style="1743"/>
    <col min="6912" max="6912" width="30.7265625" style="1743" customWidth="1"/>
    <col min="6913" max="6913" width="11.1796875" style="1743" customWidth="1"/>
    <col min="6914" max="6914" width="14.7265625" style="1743" customWidth="1"/>
    <col min="6915" max="6915" width="11.453125" style="1743" customWidth="1"/>
    <col min="6916" max="6916" width="11.54296875" style="1743" customWidth="1"/>
    <col min="6917" max="7167" width="9.1796875" style="1743"/>
    <col min="7168" max="7168" width="30.7265625" style="1743" customWidth="1"/>
    <col min="7169" max="7169" width="11.1796875" style="1743" customWidth="1"/>
    <col min="7170" max="7170" width="14.7265625" style="1743" customWidth="1"/>
    <col min="7171" max="7171" width="11.453125" style="1743" customWidth="1"/>
    <col min="7172" max="7172" width="11.54296875" style="1743" customWidth="1"/>
    <col min="7173" max="7423" width="9.1796875" style="1743"/>
    <col min="7424" max="7424" width="30.7265625" style="1743" customWidth="1"/>
    <col min="7425" max="7425" width="11.1796875" style="1743" customWidth="1"/>
    <col min="7426" max="7426" width="14.7265625" style="1743" customWidth="1"/>
    <col min="7427" max="7427" width="11.453125" style="1743" customWidth="1"/>
    <col min="7428" max="7428" width="11.54296875" style="1743" customWidth="1"/>
    <col min="7429" max="7679" width="9.1796875" style="1743"/>
    <col min="7680" max="7680" width="30.7265625" style="1743" customWidth="1"/>
    <col min="7681" max="7681" width="11.1796875" style="1743" customWidth="1"/>
    <col min="7682" max="7682" width="14.7265625" style="1743" customWidth="1"/>
    <col min="7683" max="7683" width="11.453125" style="1743" customWidth="1"/>
    <col min="7684" max="7684" width="11.54296875" style="1743" customWidth="1"/>
    <col min="7685" max="7935" width="9.1796875" style="1743"/>
    <col min="7936" max="7936" width="30.7265625" style="1743" customWidth="1"/>
    <col min="7937" max="7937" width="11.1796875" style="1743" customWidth="1"/>
    <col min="7938" max="7938" width="14.7265625" style="1743" customWidth="1"/>
    <col min="7939" max="7939" width="11.453125" style="1743" customWidth="1"/>
    <col min="7940" max="7940" width="11.54296875" style="1743" customWidth="1"/>
    <col min="7941" max="8191" width="9.1796875" style="1743"/>
    <col min="8192" max="8192" width="30.7265625" style="1743" customWidth="1"/>
    <col min="8193" max="8193" width="11.1796875" style="1743" customWidth="1"/>
    <col min="8194" max="8194" width="14.7265625" style="1743" customWidth="1"/>
    <col min="8195" max="8195" width="11.453125" style="1743" customWidth="1"/>
    <col min="8196" max="8196" width="11.54296875" style="1743" customWidth="1"/>
    <col min="8197" max="8447" width="9.1796875" style="1743"/>
    <col min="8448" max="8448" width="30.7265625" style="1743" customWidth="1"/>
    <col min="8449" max="8449" width="11.1796875" style="1743" customWidth="1"/>
    <col min="8450" max="8450" width="14.7265625" style="1743" customWidth="1"/>
    <col min="8451" max="8451" width="11.453125" style="1743" customWidth="1"/>
    <col min="8452" max="8452" width="11.54296875" style="1743" customWidth="1"/>
    <col min="8453" max="8703" width="9.1796875" style="1743"/>
    <col min="8704" max="8704" width="30.7265625" style="1743" customWidth="1"/>
    <col min="8705" max="8705" width="11.1796875" style="1743" customWidth="1"/>
    <col min="8706" max="8706" width="14.7265625" style="1743" customWidth="1"/>
    <col min="8707" max="8707" width="11.453125" style="1743" customWidth="1"/>
    <col min="8708" max="8708" width="11.54296875" style="1743" customWidth="1"/>
    <col min="8709" max="8959" width="9.1796875" style="1743"/>
    <col min="8960" max="8960" width="30.7265625" style="1743" customWidth="1"/>
    <col min="8961" max="8961" width="11.1796875" style="1743" customWidth="1"/>
    <col min="8962" max="8962" width="14.7265625" style="1743" customWidth="1"/>
    <col min="8963" max="8963" width="11.453125" style="1743" customWidth="1"/>
    <col min="8964" max="8964" width="11.54296875" style="1743" customWidth="1"/>
    <col min="8965" max="9215" width="9.1796875" style="1743"/>
    <col min="9216" max="9216" width="30.7265625" style="1743" customWidth="1"/>
    <col min="9217" max="9217" width="11.1796875" style="1743" customWidth="1"/>
    <col min="9218" max="9218" width="14.7265625" style="1743" customWidth="1"/>
    <col min="9219" max="9219" width="11.453125" style="1743" customWidth="1"/>
    <col min="9220" max="9220" width="11.54296875" style="1743" customWidth="1"/>
    <col min="9221" max="9471" width="9.1796875" style="1743"/>
    <col min="9472" max="9472" width="30.7265625" style="1743" customWidth="1"/>
    <col min="9473" max="9473" width="11.1796875" style="1743" customWidth="1"/>
    <col min="9474" max="9474" width="14.7265625" style="1743" customWidth="1"/>
    <col min="9475" max="9475" width="11.453125" style="1743" customWidth="1"/>
    <col min="9476" max="9476" width="11.54296875" style="1743" customWidth="1"/>
    <col min="9477" max="9727" width="9.1796875" style="1743"/>
    <col min="9728" max="9728" width="30.7265625" style="1743" customWidth="1"/>
    <col min="9729" max="9729" width="11.1796875" style="1743" customWidth="1"/>
    <col min="9730" max="9730" width="14.7265625" style="1743" customWidth="1"/>
    <col min="9731" max="9731" width="11.453125" style="1743" customWidth="1"/>
    <col min="9732" max="9732" width="11.54296875" style="1743" customWidth="1"/>
    <col min="9733" max="9983" width="9.1796875" style="1743"/>
    <col min="9984" max="9984" width="30.7265625" style="1743" customWidth="1"/>
    <col min="9985" max="9985" width="11.1796875" style="1743" customWidth="1"/>
    <col min="9986" max="9986" width="14.7265625" style="1743" customWidth="1"/>
    <col min="9987" max="9987" width="11.453125" style="1743" customWidth="1"/>
    <col min="9988" max="9988" width="11.54296875" style="1743" customWidth="1"/>
    <col min="9989" max="10239" width="9.1796875" style="1743"/>
    <col min="10240" max="10240" width="30.7265625" style="1743" customWidth="1"/>
    <col min="10241" max="10241" width="11.1796875" style="1743" customWidth="1"/>
    <col min="10242" max="10242" width="14.7265625" style="1743" customWidth="1"/>
    <col min="10243" max="10243" width="11.453125" style="1743" customWidth="1"/>
    <col min="10244" max="10244" width="11.54296875" style="1743" customWidth="1"/>
    <col min="10245" max="10495" width="9.1796875" style="1743"/>
    <col min="10496" max="10496" width="30.7265625" style="1743" customWidth="1"/>
    <col min="10497" max="10497" width="11.1796875" style="1743" customWidth="1"/>
    <col min="10498" max="10498" width="14.7265625" style="1743" customWidth="1"/>
    <col min="10499" max="10499" width="11.453125" style="1743" customWidth="1"/>
    <col min="10500" max="10500" width="11.54296875" style="1743" customWidth="1"/>
    <col min="10501" max="10751" width="9.1796875" style="1743"/>
    <col min="10752" max="10752" width="30.7265625" style="1743" customWidth="1"/>
    <col min="10753" max="10753" width="11.1796875" style="1743" customWidth="1"/>
    <col min="10754" max="10754" width="14.7265625" style="1743" customWidth="1"/>
    <col min="10755" max="10755" width="11.453125" style="1743" customWidth="1"/>
    <col min="10756" max="10756" width="11.54296875" style="1743" customWidth="1"/>
    <col min="10757" max="11007" width="9.1796875" style="1743"/>
    <col min="11008" max="11008" width="30.7265625" style="1743" customWidth="1"/>
    <col min="11009" max="11009" width="11.1796875" style="1743" customWidth="1"/>
    <col min="11010" max="11010" width="14.7265625" style="1743" customWidth="1"/>
    <col min="11011" max="11011" width="11.453125" style="1743" customWidth="1"/>
    <col min="11012" max="11012" width="11.54296875" style="1743" customWidth="1"/>
    <col min="11013" max="11263" width="9.1796875" style="1743"/>
    <col min="11264" max="11264" width="30.7265625" style="1743" customWidth="1"/>
    <col min="11265" max="11265" width="11.1796875" style="1743" customWidth="1"/>
    <col min="11266" max="11266" width="14.7265625" style="1743" customWidth="1"/>
    <col min="11267" max="11267" width="11.453125" style="1743" customWidth="1"/>
    <col min="11268" max="11268" width="11.54296875" style="1743" customWidth="1"/>
    <col min="11269" max="11519" width="9.1796875" style="1743"/>
    <col min="11520" max="11520" width="30.7265625" style="1743" customWidth="1"/>
    <col min="11521" max="11521" width="11.1796875" style="1743" customWidth="1"/>
    <col min="11522" max="11522" width="14.7265625" style="1743" customWidth="1"/>
    <col min="11523" max="11523" width="11.453125" style="1743" customWidth="1"/>
    <col min="11524" max="11524" width="11.54296875" style="1743" customWidth="1"/>
    <col min="11525" max="11775" width="9.1796875" style="1743"/>
    <col min="11776" max="11776" width="30.7265625" style="1743" customWidth="1"/>
    <col min="11777" max="11777" width="11.1796875" style="1743" customWidth="1"/>
    <col min="11778" max="11778" width="14.7265625" style="1743" customWidth="1"/>
    <col min="11779" max="11779" width="11.453125" style="1743" customWidth="1"/>
    <col min="11780" max="11780" width="11.54296875" style="1743" customWidth="1"/>
    <col min="11781" max="12031" width="9.1796875" style="1743"/>
    <col min="12032" max="12032" width="30.7265625" style="1743" customWidth="1"/>
    <col min="12033" max="12033" width="11.1796875" style="1743" customWidth="1"/>
    <col min="12034" max="12034" width="14.7265625" style="1743" customWidth="1"/>
    <col min="12035" max="12035" width="11.453125" style="1743" customWidth="1"/>
    <col min="12036" max="12036" width="11.54296875" style="1743" customWidth="1"/>
    <col min="12037" max="12287" width="9.1796875" style="1743"/>
    <col min="12288" max="12288" width="30.7265625" style="1743" customWidth="1"/>
    <col min="12289" max="12289" width="11.1796875" style="1743" customWidth="1"/>
    <col min="12290" max="12290" width="14.7265625" style="1743" customWidth="1"/>
    <col min="12291" max="12291" width="11.453125" style="1743" customWidth="1"/>
    <col min="12292" max="12292" width="11.54296875" style="1743" customWidth="1"/>
    <col min="12293" max="12543" width="9.1796875" style="1743"/>
    <col min="12544" max="12544" width="30.7265625" style="1743" customWidth="1"/>
    <col min="12545" max="12545" width="11.1796875" style="1743" customWidth="1"/>
    <col min="12546" max="12546" width="14.7265625" style="1743" customWidth="1"/>
    <col min="12547" max="12547" width="11.453125" style="1743" customWidth="1"/>
    <col min="12548" max="12548" width="11.54296875" style="1743" customWidth="1"/>
    <col min="12549" max="12799" width="9.1796875" style="1743"/>
    <col min="12800" max="12800" width="30.7265625" style="1743" customWidth="1"/>
    <col min="12801" max="12801" width="11.1796875" style="1743" customWidth="1"/>
    <col min="12802" max="12802" width="14.7265625" style="1743" customWidth="1"/>
    <col min="12803" max="12803" width="11.453125" style="1743" customWidth="1"/>
    <col min="12804" max="12804" width="11.54296875" style="1743" customWidth="1"/>
    <col min="12805" max="13055" width="9.1796875" style="1743"/>
    <col min="13056" max="13056" width="30.7265625" style="1743" customWidth="1"/>
    <col min="13057" max="13057" width="11.1796875" style="1743" customWidth="1"/>
    <col min="13058" max="13058" width="14.7265625" style="1743" customWidth="1"/>
    <col min="13059" max="13059" width="11.453125" style="1743" customWidth="1"/>
    <col min="13060" max="13060" width="11.54296875" style="1743" customWidth="1"/>
    <col min="13061" max="13311" width="9.1796875" style="1743"/>
    <col min="13312" max="13312" width="30.7265625" style="1743" customWidth="1"/>
    <col min="13313" max="13313" width="11.1796875" style="1743" customWidth="1"/>
    <col min="13314" max="13314" width="14.7265625" style="1743" customWidth="1"/>
    <col min="13315" max="13315" width="11.453125" style="1743" customWidth="1"/>
    <col min="13316" max="13316" width="11.54296875" style="1743" customWidth="1"/>
    <col min="13317" max="13567" width="9.1796875" style="1743"/>
    <col min="13568" max="13568" width="30.7265625" style="1743" customWidth="1"/>
    <col min="13569" max="13569" width="11.1796875" style="1743" customWidth="1"/>
    <col min="13570" max="13570" width="14.7265625" style="1743" customWidth="1"/>
    <col min="13571" max="13571" width="11.453125" style="1743" customWidth="1"/>
    <col min="13572" max="13572" width="11.54296875" style="1743" customWidth="1"/>
    <col min="13573" max="13823" width="9.1796875" style="1743"/>
    <col min="13824" max="13824" width="30.7265625" style="1743" customWidth="1"/>
    <col min="13825" max="13825" width="11.1796875" style="1743" customWidth="1"/>
    <col min="13826" max="13826" width="14.7265625" style="1743" customWidth="1"/>
    <col min="13827" max="13827" width="11.453125" style="1743" customWidth="1"/>
    <col min="13828" max="13828" width="11.54296875" style="1743" customWidth="1"/>
    <col min="13829" max="14079" width="9.1796875" style="1743"/>
    <col min="14080" max="14080" width="30.7265625" style="1743" customWidth="1"/>
    <col min="14081" max="14081" width="11.1796875" style="1743" customWidth="1"/>
    <col min="14082" max="14082" width="14.7265625" style="1743" customWidth="1"/>
    <col min="14083" max="14083" width="11.453125" style="1743" customWidth="1"/>
    <col min="14084" max="14084" width="11.54296875" style="1743" customWidth="1"/>
    <col min="14085" max="14335" width="9.1796875" style="1743"/>
    <col min="14336" max="14336" width="30.7265625" style="1743" customWidth="1"/>
    <col min="14337" max="14337" width="11.1796875" style="1743" customWidth="1"/>
    <col min="14338" max="14338" width="14.7265625" style="1743" customWidth="1"/>
    <col min="14339" max="14339" width="11.453125" style="1743" customWidth="1"/>
    <col min="14340" max="14340" width="11.54296875" style="1743" customWidth="1"/>
    <col min="14341" max="14591" width="9.1796875" style="1743"/>
    <col min="14592" max="14592" width="30.7265625" style="1743" customWidth="1"/>
    <col min="14593" max="14593" width="11.1796875" style="1743" customWidth="1"/>
    <col min="14594" max="14594" width="14.7265625" style="1743" customWidth="1"/>
    <col min="14595" max="14595" width="11.453125" style="1743" customWidth="1"/>
    <col min="14596" max="14596" width="11.54296875" style="1743" customWidth="1"/>
    <col min="14597" max="14847" width="9.1796875" style="1743"/>
    <col min="14848" max="14848" width="30.7265625" style="1743" customWidth="1"/>
    <col min="14849" max="14849" width="11.1796875" style="1743" customWidth="1"/>
    <col min="14850" max="14850" width="14.7265625" style="1743" customWidth="1"/>
    <col min="14851" max="14851" width="11.453125" style="1743" customWidth="1"/>
    <col min="14852" max="14852" width="11.54296875" style="1743" customWidth="1"/>
    <col min="14853" max="15103" width="9.1796875" style="1743"/>
    <col min="15104" max="15104" width="30.7265625" style="1743" customWidth="1"/>
    <col min="15105" max="15105" width="11.1796875" style="1743" customWidth="1"/>
    <col min="15106" max="15106" width="14.7265625" style="1743" customWidth="1"/>
    <col min="15107" max="15107" width="11.453125" style="1743" customWidth="1"/>
    <col min="15108" max="15108" width="11.54296875" style="1743" customWidth="1"/>
    <col min="15109" max="15359" width="9.1796875" style="1743"/>
    <col min="15360" max="15360" width="30.7265625" style="1743" customWidth="1"/>
    <col min="15361" max="15361" width="11.1796875" style="1743" customWidth="1"/>
    <col min="15362" max="15362" width="14.7265625" style="1743" customWidth="1"/>
    <col min="15363" max="15363" width="11.453125" style="1743" customWidth="1"/>
    <col min="15364" max="15364" width="11.54296875" style="1743" customWidth="1"/>
    <col min="15365" max="15615" width="9.1796875" style="1743"/>
    <col min="15616" max="15616" width="30.7265625" style="1743" customWidth="1"/>
    <col min="15617" max="15617" width="11.1796875" style="1743" customWidth="1"/>
    <col min="15618" max="15618" width="14.7265625" style="1743" customWidth="1"/>
    <col min="15619" max="15619" width="11.453125" style="1743" customWidth="1"/>
    <col min="15620" max="15620" width="11.54296875" style="1743" customWidth="1"/>
    <col min="15621" max="15871" width="9.1796875" style="1743"/>
    <col min="15872" max="15872" width="30.7265625" style="1743" customWidth="1"/>
    <col min="15873" max="15873" width="11.1796875" style="1743" customWidth="1"/>
    <col min="15874" max="15874" width="14.7265625" style="1743" customWidth="1"/>
    <col min="15875" max="15875" width="11.453125" style="1743" customWidth="1"/>
    <col min="15876" max="15876" width="11.54296875" style="1743" customWidth="1"/>
    <col min="15877" max="16127" width="9.1796875" style="1743"/>
    <col min="16128" max="16128" width="30.7265625" style="1743" customWidth="1"/>
    <col min="16129" max="16129" width="11.1796875" style="1743" customWidth="1"/>
    <col min="16130" max="16130" width="14.7265625" style="1743" customWidth="1"/>
    <col min="16131" max="16131" width="11.453125" style="1743" customWidth="1"/>
    <col min="16132" max="16132" width="11.54296875" style="1743" customWidth="1"/>
    <col min="16133" max="16384" width="9.1796875" style="1743"/>
  </cols>
  <sheetData>
    <row r="1" spans="1:12" ht="12.5" x14ac:dyDescent="0.25">
      <c r="A1" s="371" t="s">
        <v>325</v>
      </c>
    </row>
    <row r="2" spans="1:12" ht="19.5" customHeight="1" x14ac:dyDescent="0.25">
      <c r="A2" s="1849" t="s">
        <v>1956</v>
      </c>
      <c r="B2" s="1771"/>
      <c r="C2" s="1771"/>
      <c r="D2" s="1771"/>
    </row>
    <row r="3" spans="1:12" ht="19.5" customHeight="1" x14ac:dyDescent="0.2">
      <c r="A3" s="2868" t="s">
        <v>1957</v>
      </c>
      <c r="B3" s="2868"/>
      <c r="C3" s="2868"/>
      <c r="D3" s="2868"/>
      <c r="E3" s="2881"/>
      <c r="F3" s="2881"/>
    </row>
    <row r="4" spans="1:12" s="31" customFormat="1" ht="13" customHeight="1" x14ac:dyDescent="0.25">
      <c r="A4" s="1809">
        <v>2024</v>
      </c>
      <c r="B4" s="1850"/>
      <c r="C4" s="1810"/>
      <c r="D4" s="1810"/>
      <c r="F4" s="1811" t="s">
        <v>1877</v>
      </c>
    </row>
    <row r="5" spans="1:12" s="31" customFormat="1" ht="11.15" customHeight="1" x14ac:dyDescent="0.25">
      <c r="A5" s="1812" t="s">
        <v>1847</v>
      </c>
      <c r="B5" s="2847" t="s">
        <v>4</v>
      </c>
      <c r="C5" s="2844" t="s">
        <v>1878</v>
      </c>
      <c r="D5" s="2874"/>
      <c r="E5" s="2875"/>
      <c r="F5" s="2847" t="s">
        <v>1879</v>
      </c>
    </row>
    <row r="6" spans="1:12" s="31" customFormat="1" ht="11.15" customHeight="1" x14ac:dyDescent="0.25">
      <c r="A6" s="1813"/>
      <c r="B6" s="2866"/>
      <c r="C6" s="2876"/>
      <c r="D6" s="2877"/>
      <c r="E6" s="2878"/>
      <c r="F6" s="2879"/>
    </row>
    <row r="7" spans="1:12" s="31" customFormat="1" ht="11.15" customHeight="1" x14ac:dyDescent="0.25">
      <c r="A7" s="1813"/>
      <c r="B7" s="2866"/>
      <c r="C7" s="2847" t="s">
        <v>4</v>
      </c>
      <c r="D7" s="2847" t="s">
        <v>1871</v>
      </c>
      <c r="E7" s="2847" t="s">
        <v>1880</v>
      </c>
      <c r="F7" s="2879"/>
    </row>
    <row r="8" spans="1:12" s="31" customFormat="1" ht="15" customHeight="1" x14ac:dyDescent="0.25">
      <c r="A8" s="1778" t="s">
        <v>638</v>
      </c>
      <c r="B8" s="2867"/>
      <c r="C8" s="2867"/>
      <c r="D8" s="2849"/>
      <c r="E8" s="2849"/>
      <c r="F8" s="2880"/>
      <c r="G8" s="1861"/>
      <c r="H8" s="1861"/>
      <c r="I8" s="1861"/>
      <c r="J8" s="1861"/>
      <c r="K8" s="1861"/>
      <c r="L8" s="1861"/>
    </row>
    <row r="9" spans="1:12" s="1756" customFormat="1" ht="21.75" customHeight="1" x14ac:dyDescent="0.25">
      <c r="A9" s="559" t="s">
        <v>14</v>
      </c>
      <c r="B9" s="1864">
        <v>204669.83799999999</v>
      </c>
      <c r="C9" s="1864">
        <v>188937.29500000001</v>
      </c>
      <c r="D9" s="1864">
        <v>35399.652000000002</v>
      </c>
      <c r="E9" s="1864">
        <v>153537.64300000001</v>
      </c>
      <c r="F9" s="1864">
        <v>15732.543</v>
      </c>
      <c r="G9" s="31"/>
      <c r="H9" s="31"/>
      <c r="I9" s="31"/>
      <c r="J9" s="31"/>
      <c r="K9" s="31"/>
      <c r="L9" s="31"/>
    </row>
    <row r="10" spans="1:12" s="1756" customFormat="1" ht="13" customHeight="1" x14ac:dyDescent="0.25">
      <c r="A10" s="1863" t="s">
        <v>1958</v>
      </c>
      <c r="B10" s="1864">
        <v>112377.673</v>
      </c>
      <c r="C10" s="1864">
        <v>101128.523</v>
      </c>
      <c r="D10" s="1864">
        <v>3766.37</v>
      </c>
      <c r="E10" s="1864">
        <v>97362.153000000006</v>
      </c>
      <c r="F10" s="1864">
        <v>11249.15</v>
      </c>
      <c r="G10" s="1851"/>
      <c r="H10" s="1852"/>
      <c r="I10" s="1852"/>
      <c r="J10" s="1852"/>
      <c r="K10" s="1851"/>
      <c r="L10" s="1851"/>
    </row>
    <row r="11" spans="1:12" s="1756" customFormat="1" ht="13" customHeight="1" x14ac:dyDescent="0.25">
      <c r="A11" s="1865" t="s">
        <v>1959</v>
      </c>
      <c r="B11" s="1864">
        <v>41416.680999999997</v>
      </c>
      <c r="C11" s="1864">
        <v>38804.254999999997</v>
      </c>
      <c r="D11" s="1864">
        <v>19184.483</v>
      </c>
      <c r="E11" s="1864">
        <v>19619.772000000001</v>
      </c>
      <c r="F11" s="1864">
        <v>2612.4259999999999</v>
      </c>
      <c r="G11" s="1851"/>
      <c r="H11" s="1852"/>
      <c r="I11" s="1852"/>
      <c r="J11" s="1852"/>
    </row>
    <row r="12" spans="1:12" s="1756" customFormat="1" ht="13" customHeight="1" x14ac:dyDescent="0.25">
      <c r="A12" s="1863" t="s">
        <v>1917</v>
      </c>
      <c r="B12" s="1864">
        <v>50875.483999999997</v>
      </c>
      <c r="C12" s="1864">
        <v>49004.517</v>
      </c>
      <c r="D12" s="1864">
        <v>12448.799000000001</v>
      </c>
      <c r="E12" s="1864">
        <v>36555.718000000001</v>
      </c>
      <c r="F12" s="1864">
        <v>1870.9670000000001</v>
      </c>
      <c r="G12" s="1851"/>
      <c r="H12" s="1852"/>
      <c r="I12" s="1852"/>
      <c r="J12" s="1852"/>
    </row>
    <row r="13" spans="1:12" s="1756" customFormat="1" ht="21.75" customHeight="1" x14ac:dyDescent="0.25">
      <c r="A13" s="1643" t="s">
        <v>15</v>
      </c>
      <c r="B13" s="1864">
        <v>193111.36</v>
      </c>
      <c r="C13" s="1864">
        <v>179034.78400000001</v>
      </c>
      <c r="D13" s="1864">
        <v>34832.671000000002</v>
      </c>
      <c r="E13" s="1864">
        <v>144202.11300000001</v>
      </c>
      <c r="F13" s="1864">
        <v>14076.575999999999</v>
      </c>
      <c r="G13" s="1851"/>
      <c r="H13" s="1851"/>
      <c r="I13" s="1851"/>
      <c r="J13" s="1851"/>
      <c r="K13" s="1851"/>
      <c r="L13" s="1851"/>
    </row>
    <row r="14" spans="1:12" s="1756" customFormat="1" ht="13" customHeight="1" x14ac:dyDescent="0.25">
      <c r="A14" s="1863" t="s">
        <v>1958</v>
      </c>
      <c r="B14" s="1864">
        <v>105755.569</v>
      </c>
      <c r="C14" s="1864">
        <v>96048.714999999997</v>
      </c>
      <c r="D14" s="1864">
        <v>3676.4929999999999</v>
      </c>
      <c r="E14" s="1864">
        <v>92372.221999999994</v>
      </c>
      <c r="F14" s="1864">
        <v>9706.8539999999994</v>
      </c>
      <c r="G14" s="1851"/>
      <c r="H14" s="1851"/>
      <c r="I14" s="1851"/>
      <c r="J14" s="1851"/>
      <c r="K14" s="1851"/>
      <c r="L14" s="1851"/>
    </row>
    <row r="15" spans="1:12" s="1756" customFormat="1" ht="13" customHeight="1" x14ac:dyDescent="0.25">
      <c r="A15" s="1865" t="s">
        <v>1959</v>
      </c>
      <c r="B15" s="1864">
        <v>40567.548000000003</v>
      </c>
      <c r="C15" s="1864">
        <v>38046.264999999999</v>
      </c>
      <c r="D15" s="1864">
        <v>18880.085999999999</v>
      </c>
      <c r="E15" s="1864">
        <v>19166.179</v>
      </c>
      <c r="F15" s="1864">
        <v>2521.2829999999999</v>
      </c>
      <c r="G15" s="1851"/>
      <c r="H15" s="1851"/>
      <c r="I15" s="1842"/>
    </row>
    <row r="16" spans="1:12" s="1756" customFormat="1" ht="13" customHeight="1" x14ac:dyDescent="0.25">
      <c r="A16" s="1863" t="s">
        <v>1917</v>
      </c>
      <c r="B16" s="1864">
        <v>46788.243000000002</v>
      </c>
      <c r="C16" s="1864">
        <v>44939.803999999996</v>
      </c>
      <c r="D16" s="1864">
        <v>12276.092000000001</v>
      </c>
      <c r="E16" s="1864">
        <v>32663.712</v>
      </c>
      <c r="F16" s="1864">
        <v>1848.4390000000001</v>
      </c>
      <c r="G16" s="1851"/>
      <c r="H16" s="1851"/>
      <c r="I16" s="1842"/>
    </row>
    <row r="17" spans="1:9" s="1756" customFormat="1" ht="21.75" customHeight="1" x14ac:dyDescent="0.25">
      <c r="A17" s="1643" t="s">
        <v>531</v>
      </c>
      <c r="B17" s="1864">
        <v>58449.436999999998</v>
      </c>
      <c r="C17" s="1864">
        <v>55898.065999999999</v>
      </c>
      <c r="D17" s="1864">
        <v>5094.7330000000002</v>
      </c>
      <c r="E17" s="1864">
        <v>50803.332999999999</v>
      </c>
      <c r="F17" s="1864">
        <v>2551.3710000000001</v>
      </c>
      <c r="G17" s="1851"/>
      <c r="H17" s="1851"/>
      <c r="I17" s="1842"/>
    </row>
    <row r="18" spans="1:9" s="31" customFormat="1" ht="12" customHeight="1" x14ac:dyDescent="0.25">
      <c r="A18" s="30" t="s">
        <v>1958</v>
      </c>
      <c r="B18" s="1864">
        <v>37276.409</v>
      </c>
      <c r="C18" s="1864">
        <v>35138.063999999998</v>
      </c>
      <c r="D18" s="1868">
        <v>1259.27</v>
      </c>
      <c r="E18" s="1868">
        <v>33878.794000000002</v>
      </c>
      <c r="F18" s="1864">
        <v>2138.3449999999998</v>
      </c>
      <c r="G18" s="1851"/>
      <c r="H18" s="1851"/>
      <c r="I18" s="1842"/>
    </row>
    <row r="19" spans="1:9" s="31" customFormat="1" ht="12" customHeight="1" x14ac:dyDescent="0.25">
      <c r="A19" s="1869" t="s">
        <v>1959</v>
      </c>
      <c r="B19" s="1864">
        <v>7529.098</v>
      </c>
      <c r="C19" s="1864">
        <v>7449.8680000000004</v>
      </c>
      <c r="D19" s="1868">
        <v>3435.5120000000002</v>
      </c>
      <c r="E19" s="1868">
        <v>4014.3560000000002</v>
      </c>
      <c r="F19" s="1864">
        <v>79.23</v>
      </c>
      <c r="G19" s="1851"/>
      <c r="H19" s="1851"/>
      <c r="I19" s="1842"/>
    </row>
    <row r="20" spans="1:9" s="31" customFormat="1" ht="12" customHeight="1" x14ac:dyDescent="0.25">
      <c r="A20" s="30" t="s">
        <v>1917</v>
      </c>
      <c r="B20" s="1864">
        <v>13643.93</v>
      </c>
      <c r="C20" s="1864">
        <v>13310.134</v>
      </c>
      <c r="D20" s="1868">
        <v>399.95100000000002</v>
      </c>
      <c r="E20" s="1868">
        <v>12910.183000000001</v>
      </c>
      <c r="F20" s="1864">
        <v>333.79599999999999</v>
      </c>
      <c r="G20" s="1851"/>
      <c r="H20" s="1851"/>
      <c r="I20" s="1842"/>
    </row>
    <row r="21" spans="1:9" s="1756" customFormat="1" ht="21.75" customHeight="1" x14ac:dyDescent="0.25">
      <c r="A21" s="1643" t="s">
        <v>532</v>
      </c>
      <c r="B21" s="1864">
        <v>38192.572999999997</v>
      </c>
      <c r="C21" s="1864">
        <v>35737.478000000003</v>
      </c>
      <c r="D21" s="1864">
        <v>3647.5610000000001</v>
      </c>
      <c r="E21" s="1864">
        <v>32089.917000000001</v>
      </c>
      <c r="F21" s="1864">
        <v>2455.0949999999998</v>
      </c>
      <c r="G21" s="1851"/>
      <c r="H21" s="1851"/>
      <c r="I21" s="1842"/>
    </row>
    <row r="22" spans="1:9" s="31" customFormat="1" ht="12" customHeight="1" x14ac:dyDescent="0.25">
      <c r="A22" s="30" t="s">
        <v>1958</v>
      </c>
      <c r="B22" s="1864">
        <v>19369.179</v>
      </c>
      <c r="C22" s="1864">
        <v>17018.625</v>
      </c>
      <c r="D22" s="1868">
        <v>949.38800000000003</v>
      </c>
      <c r="E22" s="1868">
        <v>16069.236999999999</v>
      </c>
      <c r="F22" s="1864">
        <v>2350.5540000000001</v>
      </c>
      <c r="G22" s="1851"/>
      <c r="H22" s="1851"/>
      <c r="I22" s="1842"/>
    </row>
    <row r="23" spans="1:9" s="31" customFormat="1" ht="12" customHeight="1" x14ac:dyDescent="0.25">
      <c r="A23" s="1869" t="s">
        <v>1959</v>
      </c>
      <c r="B23" s="1864">
        <v>7002.3029999999999</v>
      </c>
      <c r="C23" s="1864">
        <v>6973.5569999999998</v>
      </c>
      <c r="D23" s="1868">
        <v>2160.7550000000001</v>
      </c>
      <c r="E23" s="1868">
        <v>4812.8019999999997</v>
      </c>
      <c r="F23" s="1864">
        <v>28.745999999999999</v>
      </c>
      <c r="G23" s="1851"/>
      <c r="H23" s="1851"/>
      <c r="I23" s="1842"/>
    </row>
    <row r="24" spans="1:9" s="31" customFormat="1" ht="12" customHeight="1" x14ac:dyDescent="0.25">
      <c r="A24" s="30" t="s">
        <v>1917</v>
      </c>
      <c r="B24" s="1864">
        <v>11821.091</v>
      </c>
      <c r="C24" s="1864">
        <v>11745.296</v>
      </c>
      <c r="D24" s="1868">
        <v>537.41800000000001</v>
      </c>
      <c r="E24" s="1868">
        <v>11207.878000000001</v>
      </c>
      <c r="F24" s="1864">
        <v>75.795000000000002</v>
      </c>
      <c r="G24" s="1851"/>
      <c r="H24" s="1851"/>
      <c r="I24" s="1842"/>
    </row>
    <row r="25" spans="1:9" s="31" customFormat="1" ht="21.75" customHeight="1" x14ac:dyDescent="0.25">
      <c r="A25" s="1865" t="s">
        <v>533</v>
      </c>
      <c r="B25" s="1864">
        <v>16609.498</v>
      </c>
      <c r="C25" s="1864">
        <v>15107.848</v>
      </c>
      <c r="D25" s="1864">
        <v>2795.0070000000001</v>
      </c>
      <c r="E25" s="1864">
        <v>12312.841</v>
      </c>
      <c r="F25" s="1864">
        <v>1501.65</v>
      </c>
      <c r="G25" s="1851"/>
      <c r="H25" s="1851"/>
      <c r="I25" s="1842"/>
    </row>
    <row r="26" spans="1:9" s="31" customFormat="1" ht="12" customHeight="1" x14ac:dyDescent="0.25">
      <c r="A26" s="30" t="s">
        <v>1958</v>
      </c>
      <c r="B26" s="1864">
        <v>7957.3040000000001</v>
      </c>
      <c r="C26" s="1864">
        <v>6945.7629999999999</v>
      </c>
      <c r="D26" s="1868">
        <v>527.43600000000004</v>
      </c>
      <c r="E26" s="1868">
        <v>6418.3270000000002</v>
      </c>
      <c r="F26" s="1864">
        <v>1011.5410000000001</v>
      </c>
      <c r="G26" s="1851"/>
      <c r="H26" s="1851"/>
      <c r="I26" s="1842"/>
    </row>
    <row r="27" spans="1:9" s="31" customFormat="1" ht="12" customHeight="1" x14ac:dyDescent="0.25">
      <c r="A27" s="1869" t="s">
        <v>1959</v>
      </c>
      <c r="B27" s="1864">
        <v>5814.45</v>
      </c>
      <c r="C27" s="1864">
        <v>5611.6620000000003</v>
      </c>
      <c r="D27" s="1868">
        <v>1931.5060000000001</v>
      </c>
      <c r="E27" s="1868">
        <v>3680.1559999999999</v>
      </c>
      <c r="F27" s="1864">
        <v>202.78800000000001</v>
      </c>
      <c r="G27" s="1851"/>
      <c r="H27" s="1851"/>
      <c r="I27" s="1842"/>
    </row>
    <row r="28" spans="1:9" s="31" customFormat="1" ht="12" customHeight="1" x14ac:dyDescent="0.25">
      <c r="A28" s="30" t="s">
        <v>1917</v>
      </c>
      <c r="B28" s="1864">
        <v>2837.7440000000001</v>
      </c>
      <c r="C28" s="1864">
        <v>2550.4229999999998</v>
      </c>
      <c r="D28" s="1868">
        <v>336.065</v>
      </c>
      <c r="E28" s="1868">
        <v>2214.3580000000002</v>
      </c>
      <c r="F28" s="1864">
        <v>287.32100000000003</v>
      </c>
      <c r="G28" s="1851"/>
      <c r="H28" s="1851"/>
      <c r="I28" s="1842"/>
    </row>
    <row r="29" spans="1:9" s="1756" customFormat="1" ht="21.75" customHeight="1" x14ac:dyDescent="0.25">
      <c r="A29" s="1643" t="s">
        <v>534</v>
      </c>
      <c r="B29" s="1864">
        <v>43512.942999999999</v>
      </c>
      <c r="C29" s="1864">
        <v>40220.415999999997</v>
      </c>
      <c r="D29" s="1864">
        <v>17880.153999999999</v>
      </c>
      <c r="E29" s="1864">
        <v>22340.261999999999</v>
      </c>
      <c r="F29" s="1864">
        <v>3292.527</v>
      </c>
      <c r="G29" s="1851"/>
      <c r="H29" s="1851"/>
      <c r="I29" s="1842"/>
    </row>
    <row r="30" spans="1:9" s="31" customFormat="1" ht="12" customHeight="1" x14ac:dyDescent="0.25">
      <c r="A30" s="30" t="s">
        <v>1958</v>
      </c>
      <c r="B30" s="1864">
        <v>18791.84</v>
      </c>
      <c r="C30" s="1864">
        <v>16419.857</v>
      </c>
      <c r="D30" s="1868">
        <v>420.55799999999999</v>
      </c>
      <c r="E30" s="1868">
        <v>15999.299000000001</v>
      </c>
      <c r="F30" s="1864">
        <v>2371.9830000000002</v>
      </c>
      <c r="G30" s="1851"/>
      <c r="H30" s="1851"/>
      <c r="I30" s="1842"/>
    </row>
    <row r="31" spans="1:9" s="31" customFormat="1" ht="12" customHeight="1" x14ac:dyDescent="0.25">
      <c r="A31" s="1869" t="s">
        <v>1959</v>
      </c>
      <c r="B31" s="1864">
        <v>10721.775</v>
      </c>
      <c r="C31" s="1864">
        <v>10558.278</v>
      </c>
      <c r="D31" s="1868">
        <v>7086.2030000000004</v>
      </c>
      <c r="E31" s="1868">
        <v>3472.0749999999998</v>
      </c>
      <c r="F31" s="1864">
        <v>163.49700000000001</v>
      </c>
      <c r="G31" s="1851"/>
      <c r="H31" s="1851"/>
      <c r="I31" s="1842"/>
    </row>
    <row r="32" spans="1:9" s="31" customFormat="1" ht="12" customHeight="1" x14ac:dyDescent="0.25">
      <c r="A32" s="30" t="s">
        <v>1917</v>
      </c>
      <c r="B32" s="1864">
        <v>13999.328</v>
      </c>
      <c r="C32" s="1864">
        <v>13242.281000000001</v>
      </c>
      <c r="D32" s="1868">
        <v>10373.393</v>
      </c>
      <c r="E32" s="1868">
        <v>2868.8879999999999</v>
      </c>
      <c r="F32" s="1864">
        <v>757.04700000000003</v>
      </c>
      <c r="G32" s="1851"/>
      <c r="H32" s="1851"/>
      <c r="I32" s="1842"/>
    </row>
    <row r="33" spans="1:9" s="31" customFormat="1" ht="21.75" customHeight="1" x14ac:dyDescent="0.25">
      <c r="A33" s="1643" t="s">
        <v>535</v>
      </c>
      <c r="B33" s="1864">
        <v>7168.0780000000004</v>
      </c>
      <c r="C33" s="1864">
        <v>6171.2460000000001</v>
      </c>
      <c r="D33" s="1864">
        <v>1359.3</v>
      </c>
      <c r="E33" s="1864">
        <v>4811.9459999999999</v>
      </c>
      <c r="F33" s="1864">
        <v>996.83199999999999</v>
      </c>
      <c r="G33" s="1851"/>
      <c r="H33" s="1851"/>
      <c r="I33" s="1842"/>
    </row>
    <row r="34" spans="1:9" s="31" customFormat="1" ht="12" customHeight="1" x14ac:dyDescent="0.25">
      <c r="A34" s="30" t="s">
        <v>1958</v>
      </c>
      <c r="B34" s="1864">
        <v>4095.91</v>
      </c>
      <c r="C34" s="1864">
        <v>3945.857</v>
      </c>
      <c r="D34" s="1868">
        <v>201.523</v>
      </c>
      <c r="E34" s="1868">
        <v>3744.3339999999998</v>
      </c>
      <c r="F34" s="1864">
        <v>150.053</v>
      </c>
      <c r="G34" s="1851"/>
      <c r="H34" s="1851"/>
      <c r="I34" s="1842"/>
    </row>
    <row r="35" spans="1:9" s="31" customFormat="1" ht="12" customHeight="1" x14ac:dyDescent="0.25">
      <c r="A35" s="1869" t="s">
        <v>1959</v>
      </c>
      <c r="B35" s="1864">
        <v>2519.8119999999999</v>
      </c>
      <c r="C35" s="1864">
        <v>1719.1079999999999</v>
      </c>
      <c r="D35" s="1868">
        <v>1157.777</v>
      </c>
      <c r="E35" s="1868">
        <v>561.33100000000002</v>
      </c>
      <c r="F35" s="1864">
        <v>800.70399999999995</v>
      </c>
      <c r="G35" s="1851"/>
      <c r="H35" s="1851"/>
      <c r="I35" s="1842"/>
    </row>
    <row r="36" spans="1:9" s="31" customFormat="1" ht="12" customHeight="1" x14ac:dyDescent="0.25">
      <c r="A36" s="30" t="s">
        <v>1917</v>
      </c>
      <c r="B36" s="1864">
        <v>552.35599999999999</v>
      </c>
      <c r="C36" s="1864">
        <v>506.28100000000001</v>
      </c>
      <c r="D36" s="1868">
        <v>0</v>
      </c>
      <c r="E36" s="1868">
        <v>506.28100000000001</v>
      </c>
      <c r="F36" s="1864">
        <v>46.075000000000003</v>
      </c>
      <c r="G36" s="1851"/>
      <c r="H36" s="1851"/>
      <c r="I36" s="1842"/>
    </row>
    <row r="37" spans="1:9" s="31" customFormat="1" ht="21.75" customHeight="1" x14ac:dyDescent="0.25">
      <c r="A37" s="559" t="s">
        <v>536</v>
      </c>
      <c r="B37" s="1864">
        <v>15738.717000000001</v>
      </c>
      <c r="C37" s="1864">
        <v>13985.313</v>
      </c>
      <c r="D37" s="1864">
        <v>2528.3629999999998</v>
      </c>
      <c r="E37" s="1864">
        <v>11456.95</v>
      </c>
      <c r="F37" s="1864">
        <v>1753.404</v>
      </c>
      <c r="G37" s="1851"/>
      <c r="H37" s="1851"/>
      <c r="I37" s="1842"/>
    </row>
    <row r="38" spans="1:9" s="31" customFormat="1" ht="12" customHeight="1" x14ac:dyDescent="0.25">
      <c r="A38" s="30" t="s">
        <v>1958</v>
      </c>
      <c r="B38" s="1864">
        <v>8284.7870000000003</v>
      </c>
      <c r="C38" s="1864">
        <v>8057.5919999999996</v>
      </c>
      <c r="D38" s="1868">
        <v>237.99100000000001</v>
      </c>
      <c r="E38" s="1868">
        <v>7819.6009999999997</v>
      </c>
      <c r="F38" s="1864">
        <v>227.19499999999999</v>
      </c>
      <c r="G38" s="1851"/>
      <c r="H38" s="1851"/>
      <c r="I38" s="1842"/>
    </row>
    <row r="39" spans="1:9" s="31" customFormat="1" ht="12" customHeight="1" x14ac:dyDescent="0.25">
      <c r="A39" s="1869" t="s">
        <v>1959</v>
      </c>
      <c r="B39" s="1864">
        <v>5040.7380000000003</v>
      </c>
      <c r="C39" s="1864">
        <v>3862.9340000000002</v>
      </c>
      <c r="D39" s="1868">
        <v>1661.9949999999999</v>
      </c>
      <c r="E39" s="1868">
        <v>2200.9389999999999</v>
      </c>
      <c r="F39" s="1864">
        <v>1177.8040000000001</v>
      </c>
      <c r="G39" s="1851"/>
      <c r="H39" s="1851"/>
      <c r="I39" s="1842"/>
    </row>
    <row r="40" spans="1:9" s="31" customFormat="1" ht="12" customHeight="1" x14ac:dyDescent="0.25">
      <c r="A40" s="30" t="s">
        <v>1917</v>
      </c>
      <c r="B40" s="1864">
        <v>2413.192</v>
      </c>
      <c r="C40" s="1864">
        <v>2064.7869999999998</v>
      </c>
      <c r="D40" s="1868">
        <v>628.37699999999995</v>
      </c>
      <c r="E40" s="1868">
        <v>1436.41</v>
      </c>
      <c r="F40" s="1864">
        <v>348.40499999999997</v>
      </c>
      <c r="G40" s="1851"/>
      <c r="H40" s="1851"/>
      <c r="I40" s="1842"/>
    </row>
    <row r="41" spans="1:9" s="31" customFormat="1" ht="21.75" customHeight="1" x14ac:dyDescent="0.5">
      <c r="A41" s="1643" t="s">
        <v>537</v>
      </c>
      <c r="B41" s="1864">
        <v>13440.114</v>
      </c>
      <c r="C41" s="1864">
        <v>11914.416999999999</v>
      </c>
      <c r="D41" s="1864">
        <v>1527.5530000000001</v>
      </c>
      <c r="E41" s="1864">
        <v>10386.864</v>
      </c>
      <c r="F41" s="1864">
        <v>1525.6969999999999</v>
      </c>
      <c r="G41" s="1851"/>
      <c r="H41" s="1851"/>
      <c r="I41" s="1903"/>
    </row>
    <row r="42" spans="1:9" s="31" customFormat="1" ht="12" customHeight="1" x14ac:dyDescent="0.25">
      <c r="A42" s="30" t="s">
        <v>1958</v>
      </c>
      <c r="B42" s="1864">
        <v>9980.14</v>
      </c>
      <c r="C42" s="1864">
        <v>8522.9570000000003</v>
      </c>
      <c r="D42" s="1868">
        <v>80.326999999999998</v>
      </c>
      <c r="E42" s="1868">
        <v>8442.6299999999992</v>
      </c>
      <c r="F42" s="1864">
        <v>1457.183</v>
      </c>
      <c r="G42" s="1851"/>
      <c r="H42" s="1851"/>
      <c r="I42" s="1842"/>
    </row>
    <row r="43" spans="1:9" s="31" customFormat="1" ht="12" customHeight="1" x14ac:dyDescent="0.25">
      <c r="A43" s="1869" t="s">
        <v>1959</v>
      </c>
      <c r="B43" s="1864">
        <v>1939.3720000000001</v>
      </c>
      <c r="C43" s="1864">
        <v>1870.8579999999999</v>
      </c>
      <c r="D43" s="1868">
        <v>1446.338</v>
      </c>
      <c r="E43" s="1868">
        <v>424.52</v>
      </c>
      <c r="F43" s="1864">
        <v>68.513999999999996</v>
      </c>
      <c r="G43" s="1851"/>
      <c r="H43" s="1851"/>
      <c r="I43" s="1842"/>
    </row>
    <row r="44" spans="1:9" s="31" customFormat="1" ht="12" customHeight="1" x14ac:dyDescent="0.25">
      <c r="A44" s="30" t="s">
        <v>1917</v>
      </c>
      <c r="B44" s="1864">
        <v>1520.6020000000001</v>
      </c>
      <c r="C44" s="1864">
        <v>1520.6020000000001</v>
      </c>
      <c r="D44" s="1868">
        <v>0.88800000000000001</v>
      </c>
      <c r="E44" s="1868">
        <v>1519.7139999999999</v>
      </c>
      <c r="F44" s="1864">
        <v>0</v>
      </c>
      <c r="G44" s="1851"/>
      <c r="H44" s="1851"/>
      <c r="I44" s="1842"/>
    </row>
    <row r="45" spans="1:9" s="31" customFormat="1" ht="21.75" customHeight="1" x14ac:dyDescent="0.25">
      <c r="A45" s="1643" t="s">
        <v>1919</v>
      </c>
      <c r="B45" s="1864">
        <v>8174.86</v>
      </c>
      <c r="C45" s="1864">
        <v>6527.393</v>
      </c>
      <c r="D45" s="1864">
        <v>291.399</v>
      </c>
      <c r="E45" s="1864">
        <v>6235.9939999999997</v>
      </c>
      <c r="F45" s="1864">
        <v>1647.4670000000001</v>
      </c>
      <c r="G45" s="1851"/>
      <c r="H45" s="1851"/>
      <c r="I45" s="1842"/>
    </row>
    <row r="46" spans="1:9" s="31" customFormat="1" ht="12" customHeight="1" x14ac:dyDescent="0.25">
      <c r="A46" s="30" t="s">
        <v>1958</v>
      </c>
      <c r="B46" s="1864">
        <v>4368.2659999999996</v>
      </c>
      <c r="C46" s="1864">
        <v>2834.47</v>
      </c>
      <c r="D46" s="1868">
        <v>65.037000000000006</v>
      </c>
      <c r="E46" s="1868">
        <v>2769.433</v>
      </c>
      <c r="F46" s="1864">
        <v>1533.796</v>
      </c>
      <c r="G46" s="1851"/>
      <c r="H46" s="1851"/>
      <c r="I46" s="1842"/>
    </row>
    <row r="47" spans="1:9" s="31" customFormat="1" ht="12" customHeight="1" x14ac:dyDescent="0.25">
      <c r="A47" s="1869" t="s">
        <v>1959</v>
      </c>
      <c r="B47" s="1864">
        <v>449.19200000000001</v>
      </c>
      <c r="C47" s="1864">
        <v>358.04899999999998</v>
      </c>
      <c r="D47" s="1868">
        <v>53.655000000000001</v>
      </c>
      <c r="E47" s="1868">
        <v>304.39400000000001</v>
      </c>
      <c r="F47" s="1835">
        <v>91.143000000000001</v>
      </c>
      <c r="G47" s="1851"/>
      <c r="H47" s="1851"/>
      <c r="I47" s="1842"/>
    </row>
    <row r="48" spans="1:9" s="31" customFormat="1" ht="12" customHeight="1" x14ac:dyDescent="0.25">
      <c r="A48" s="30" t="s">
        <v>1917</v>
      </c>
      <c r="B48" s="1864">
        <v>3357.402</v>
      </c>
      <c r="C48" s="1864">
        <v>3334.8739999999998</v>
      </c>
      <c r="D48" s="1868">
        <v>172.70699999999999</v>
      </c>
      <c r="E48" s="1868">
        <v>3162.1669999999999</v>
      </c>
      <c r="F48" s="1864">
        <v>22.527999999999999</v>
      </c>
      <c r="G48" s="1851"/>
      <c r="H48" s="1851"/>
      <c r="I48" s="1842"/>
    </row>
    <row r="49" spans="1:9" s="31" customFormat="1" ht="21.75" customHeight="1" x14ac:dyDescent="0.25">
      <c r="A49" s="1643" t="s">
        <v>1920</v>
      </c>
      <c r="B49" s="1864">
        <v>3383.6179999999999</v>
      </c>
      <c r="C49" s="1864">
        <v>3375.1179999999999</v>
      </c>
      <c r="D49" s="1864">
        <v>275.58199999999999</v>
      </c>
      <c r="E49" s="1864">
        <v>3099.5360000000001</v>
      </c>
      <c r="F49" s="1864">
        <v>8.5</v>
      </c>
      <c r="G49" s="1851"/>
      <c r="H49" s="1851"/>
      <c r="I49" s="1842"/>
    </row>
    <row r="50" spans="1:9" s="31" customFormat="1" ht="12" customHeight="1" x14ac:dyDescent="0.25">
      <c r="A50" s="30" t="s">
        <v>1958</v>
      </c>
      <c r="B50" s="1864">
        <v>2253.8380000000002</v>
      </c>
      <c r="C50" s="1864">
        <v>2245.3380000000002</v>
      </c>
      <c r="D50" s="1868">
        <v>24.84</v>
      </c>
      <c r="E50" s="1868">
        <v>2220.498</v>
      </c>
      <c r="F50" s="1864">
        <v>8.5</v>
      </c>
      <c r="G50" s="1851"/>
      <c r="H50" s="1851"/>
      <c r="I50" s="1842"/>
    </row>
    <row r="51" spans="1:9" s="31" customFormat="1" ht="12" customHeight="1" x14ac:dyDescent="0.25">
      <c r="A51" s="1869" t="s">
        <v>1959</v>
      </c>
      <c r="B51" s="1864">
        <v>399.94099999999997</v>
      </c>
      <c r="C51" s="1864">
        <v>399.94099999999997</v>
      </c>
      <c r="D51" s="1868">
        <v>250.74199999999999</v>
      </c>
      <c r="E51" s="1875">
        <v>149.19900000000001</v>
      </c>
      <c r="F51" s="1864">
        <v>0</v>
      </c>
      <c r="G51" s="1851"/>
      <c r="H51" s="1851"/>
      <c r="I51" s="1842"/>
    </row>
    <row r="52" spans="1:9" s="31" customFormat="1" ht="12" customHeight="1" x14ac:dyDescent="0.25">
      <c r="A52" s="30" t="s">
        <v>1917</v>
      </c>
      <c r="B52" s="1864">
        <v>729.83900000000006</v>
      </c>
      <c r="C52" s="1864">
        <v>729.83900000000006</v>
      </c>
      <c r="D52" s="1868">
        <v>0</v>
      </c>
      <c r="E52" s="1868">
        <v>729.83900000000006</v>
      </c>
      <c r="F52" s="1864">
        <v>0</v>
      </c>
      <c r="G52" s="1851"/>
      <c r="H52" s="1851"/>
      <c r="I52" s="1842"/>
    </row>
    <row r="53" spans="1:9" s="31" customFormat="1" ht="5.25" customHeight="1" thickBot="1" x14ac:dyDescent="0.3">
      <c r="A53" s="1655"/>
      <c r="B53" s="1655"/>
      <c r="C53" s="1655"/>
      <c r="D53" s="1655"/>
      <c r="E53" s="1655"/>
      <c r="F53" s="1655"/>
    </row>
    <row r="54" spans="1:9" s="31" customFormat="1" ht="3.75" customHeight="1" thickTop="1" x14ac:dyDescent="0.25">
      <c r="A54" s="113"/>
      <c r="B54" s="113"/>
      <c r="C54" s="113"/>
      <c r="D54" s="113"/>
      <c r="E54" s="113"/>
      <c r="F54" s="113"/>
    </row>
    <row r="55" spans="1:9" s="31" customFormat="1" ht="12.75" customHeight="1" x14ac:dyDescent="0.25">
      <c r="A55" s="1658" t="s">
        <v>1873</v>
      </c>
      <c r="B55" s="1658"/>
      <c r="C55" s="1658"/>
      <c r="D55" s="1658"/>
      <c r="E55" s="113"/>
    </row>
    <row r="56" spans="1:9" s="1772" customFormat="1" ht="14.25" customHeight="1" x14ac:dyDescent="0.25">
      <c r="A56" s="1833" t="s">
        <v>304</v>
      </c>
      <c r="B56" s="1764"/>
      <c r="C56" s="1764"/>
      <c r="D56" s="1764"/>
      <c r="F56" s="1773"/>
    </row>
    <row r="57" spans="1:9" ht="27" customHeight="1" x14ac:dyDescent="0.2">
      <c r="A57" s="2872" t="s">
        <v>1901</v>
      </c>
      <c r="B57" s="2872"/>
      <c r="C57" s="2872"/>
      <c r="D57" s="2872"/>
      <c r="E57" s="2872"/>
      <c r="F57" s="2872"/>
    </row>
    <row r="58" spans="1:9" x14ac:dyDescent="0.2">
      <c r="A58" s="1767"/>
      <c r="B58" s="1767"/>
      <c r="C58" s="1767"/>
      <c r="D58" s="1767"/>
    </row>
    <row r="59" spans="1:9" x14ac:dyDescent="0.2">
      <c r="A59" s="1767"/>
      <c r="B59" s="1767"/>
      <c r="C59" s="1767"/>
      <c r="D59" s="1767"/>
    </row>
    <row r="60" spans="1:9" x14ac:dyDescent="0.2">
      <c r="A60" s="1767"/>
      <c r="B60" s="1767"/>
      <c r="C60" s="1767"/>
      <c r="D60" s="1767"/>
    </row>
    <row r="61" spans="1:9" x14ac:dyDescent="0.2">
      <c r="A61" s="1767"/>
      <c r="B61" s="1767"/>
      <c r="C61" s="1767"/>
      <c r="D61" s="1767"/>
    </row>
  </sheetData>
  <mergeCells count="8">
    <mergeCell ref="A57:F57"/>
    <mergeCell ref="A3:F3"/>
    <mergeCell ref="B5:B8"/>
    <mergeCell ref="C5:E6"/>
    <mergeCell ref="F5:F8"/>
    <mergeCell ref="C7:C8"/>
    <mergeCell ref="D7:D8"/>
    <mergeCell ref="E7:E8"/>
  </mergeCells>
  <hyperlinks>
    <hyperlink ref="A57" r:id="rId1" xr:uid="{E121CDC6-0E77-4516-8A28-357E90B5BE88}"/>
    <hyperlink ref="A1" location="Índice!A1" display="Voltar ao índice" xr:uid="{B99829C4-99E9-4EAF-BE52-1CDB4C00EB7F}"/>
  </hyperlinks>
  <pageMargins left="0.78740157480314965" right="0.42" top="0.34" bottom="0.2" header="0" footer="0"/>
  <pageSetup paperSize="9" orientation="portrait" verticalDpi="300" r:id="rId2"/>
  <headerFooter alignWithMargins="0"/>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3"/>
  <dimension ref="A1:J56"/>
  <sheetViews>
    <sheetView workbookViewId="0"/>
  </sheetViews>
  <sheetFormatPr defaultColWidth="9.1796875" defaultRowHeight="12.5" x14ac:dyDescent="0.25"/>
  <cols>
    <col min="1" max="1" width="16.81640625" style="85" customWidth="1"/>
    <col min="2" max="3" width="7.81640625" style="85" customWidth="1"/>
    <col min="4" max="8" width="7.453125" style="85" customWidth="1"/>
    <col min="9" max="9" width="7.7265625" style="85" customWidth="1"/>
    <col min="10" max="10" width="8" style="85" customWidth="1"/>
    <col min="11" max="16384" width="9.1796875" style="85"/>
  </cols>
  <sheetData>
    <row r="1" spans="1:10" x14ac:dyDescent="0.25">
      <c r="A1" s="371" t="s">
        <v>325</v>
      </c>
    </row>
    <row r="2" spans="1:10" x14ac:dyDescent="0.25">
      <c r="A2" s="2434" t="s">
        <v>254</v>
      </c>
      <c r="B2" s="2434"/>
      <c r="C2" s="2434"/>
      <c r="D2" s="1"/>
      <c r="E2" s="1"/>
      <c r="F2" s="1"/>
      <c r="G2" s="1"/>
      <c r="H2" s="1"/>
      <c r="I2" s="1"/>
      <c r="J2" s="1"/>
    </row>
    <row r="3" spans="1:10" ht="23.25" customHeight="1" x14ac:dyDescent="0.25">
      <c r="A3" s="2438" t="s">
        <v>115</v>
      </c>
      <c r="B3" s="2438"/>
      <c r="C3" s="2438"/>
      <c r="D3" s="2439"/>
      <c r="E3" s="2439"/>
      <c r="F3" s="2439"/>
      <c r="G3" s="2439"/>
      <c r="H3" s="2439"/>
      <c r="I3" s="2439"/>
      <c r="J3" s="2439"/>
    </row>
    <row r="4" spans="1:10" x14ac:dyDescent="0.25">
      <c r="A4" s="2">
        <v>2023</v>
      </c>
      <c r="B4" s="3"/>
      <c r="C4" s="4"/>
      <c r="D4" s="4"/>
      <c r="E4" s="1"/>
      <c r="F4" s="1"/>
      <c r="G4" s="1"/>
      <c r="H4" s="1"/>
      <c r="I4" s="1"/>
      <c r="J4" s="1"/>
    </row>
    <row r="5" spans="1:10" ht="12.75" customHeight="1" x14ac:dyDescent="0.25">
      <c r="A5" s="2426" t="s">
        <v>94</v>
      </c>
      <c r="B5" s="2426" t="s">
        <v>0</v>
      </c>
      <c r="C5" s="2426" t="s">
        <v>92</v>
      </c>
      <c r="D5" s="2419" t="s">
        <v>10</v>
      </c>
      <c r="E5" s="2420"/>
      <c r="F5" s="2420"/>
      <c r="G5" s="2421" t="s">
        <v>11</v>
      </c>
      <c r="H5" s="2422"/>
      <c r="I5" s="2422"/>
      <c r="J5" s="2423" t="s">
        <v>12</v>
      </c>
    </row>
    <row r="6" spans="1:10" x14ac:dyDescent="0.25">
      <c r="A6" s="2427"/>
      <c r="B6" s="2427"/>
      <c r="C6" s="2427"/>
      <c r="D6" s="2426" t="s">
        <v>13</v>
      </c>
      <c r="E6" s="2426" t="s">
        <v>1</v>
      </c>
      <c r="F6" s="2426" t="s">
        <v>2</v>
      </c>
      <c r="G6" s="2426" t="s">
        <v>4</v>
      </c>
      <c r="H6" s="2426" t="s">
        <v>3</v>
      </c>
      <c r="I6" s="2426" t="s">
        <v>93</v>
      </c>
      <c r="J6" s="2424"/>
    </row>
    <row r="7" spans="1:10" x14ac:dyDescent="0.25">
      <c r="A7" s="2427"/>
      <c r="B7" s="2427"/>
      <c r="C7" s="2427"/>
      <c r="D7" s="2427"/>
      <c r="E7" s="2427"/>
      <c r="F7" s="2427"/>
      <c r="G7" s="2427"/>
      <c r="H7" s="2427"/>
      <c r="I7" s="2427"/>
      <c r="J7" s="2424"/>
    </row>
    <row r="8" spans="1:10" x14ac:dyDescent="0.25">
      <c r="A8" s="2427"/>
      <c r="B8" s="2427"/>
      <c r="C8" s="2427"/>
      <c r="D8" s="2427"/>
      <c r="E8" s="2427"/>
      <c r="F8" s="2427"/>
      <c r="G8" s="2427"/>
      <c r="H8" s="2427"/>
      <c r="I8" s="2427"/>
      <c r="J8" s="2424"/>
    </row>
    <row r="9" spans="1:10" x14ac:dyDescent="0.25">
      <c r="A9" s="2427"/>
      <c r="B9" s="2427"/>
      <c r="C9" s="2427"/>
      <c r="D9" s="2427"/>
      <c r="E9" s="2427"/>
      <c r="F9" s="2427"/>
      <c r="G9" s="2427"/>
      <c r="H9" s="2427"/>
      <c r="I9" s="2427"/>
      <c r="J9" s="2424"/>
    </row>
    <row r="10" spans="1:10" x14ac:dyDescent="0.25">
      <c r="A10" s="2427"/>
      <c r="B10" s="2428"/>
      <c r="C10" s="2428"/>
      <c r="D10" s="2428"/>
      <c r="E10" s="2428"/>
      <c r="F10" s="2428"/>
      <c r="G10" s="2428"/>
      <c r="H10" s="2428"/>
      <c r="I10" s="2428"/>
      <c r="J10" s="2425"/>
    </row>
    <row r="11" spans="1:10" x14ac:dyDescent="0.25">
      <c r="A11" s="2429"/>
      <c r="B11" s="2430" t="s">
        <v>105</v>
      </c>
      <c r="C11" s="2433"/>
      <c r="D11" s="2430" t="s">
        <v>5</v>
      </c>
      <c r="E11" s="2431"/>
      <c r="F11" s="2431"/>
      <c r="G11" s="2431"/>
      <c r="H11" s="2431"/>
      <c r="I11" s="2431"/>
      <c r="J11" s="2431"/>
    </row>
    <row r="12" spans="1:10" ht="6.75" customHeight="1" x14ac:dyDescent="0.25">
      <c r="A12" s="5"/>
      <c r="B12" s="5"/>
      <c r="C12" s="5"/>
      <c r="D12" s="4"/>
      <c r="E12" s="1"/>
      <c r="F12" s="1"/>
      <c r="G12" s="1"/>
      <c r="H12" s="1"/>
      <c r="I12" s="1"/>
      <c r="J12" s="1"/>
    </row>
    <row r="13" spans="1:10" x14ac:dyDescent="0.25">
      <c r="A13" s="2440" t="s">
        <v>95</v>
      </c>
      <c r="B13" s="2440"/>
      <c r="C13" s="2440"/>
      <c r="D13" s="2440"/>
      <c r="E13" s="2440"/>
      <c r="F13" s="2440"/>
      <c r="G13" s="2440"/>
      <c r="H13" s="2440"/>
      <c r="I13" s="2440"/>
      <c r="J13" s="84"/>
    </row>
    <row r="14" spans="1:10" x14ac:dyDescent="0.25">
      <c r="A14" s="86" t="s">
        <v>4</v>
      </c>
      <c r="B14" s="87">
        <v>2314</v>
      </c>
      <c r="C14" s="87">
        <v>13145</v>
      </c>
      <c r="D14" s="87">
        <v>282101.26500000001</v>
      </c>
      <c r="E14" s="87">
        <v>391227.70400000003</v>
      </c>
      <c r="F14" s="87">
        <v>245510.899</v>
      </c>
      <c r="G14" s="87">
        <v>1058512.031</v>
      </c>
      <c r="H14" s="87">
        <v>824078.05900000001</v>
      </c>
      <c r="I14" s="87">
        <v>234433.97200000001</v>
      </c>
      <c r="J14" s="87">
        <v>101185.47199999999</v>
      </c>
    </row>
    <row r="15" spans="1:10" x14ac:dyDescent="0.25">
      <c r="A15" s="88" t="s">
        <v>9</v>
      </c>
      <c r="B15" s="89">
        <v>2015</v>
      </c>
      <c r="C15" s="89" t="s">
        <v>311</v>
      </c>
      <c r="D15" s="89" t="s">
        <v>311</v>
      </c>
      <c r="E15" s="89" t="s">
        <v>311</v>
      </c>
      <c r="F15" s="89" t="s">
        <v>311</v>
      </c>
      <c r="G15" s="89" t="s">
        <v>311</v>
      </c>
      <c r="H15" s="89" t="s">
        <v>311</v>
      </c>
      <c r="I15" s="89" t="s">
        <v>311</v>
      </c>
      <c r="J15" s="89" t="s">
        <v>311</v>
      </c>
    </row>
    <row r="16" spans="1:10" x14ac:dyDescent="0.25">
      <c r="A16" s="90" t="s">
        <v>6</v>
      </c>
      <c r="B16" s="56">
        <v>266</v>
      </c>
      <c r="C16" s="56">
        <v>5271</v>
      </c>
      <c r="D16" s="56">
        <v>114720.874</v>
      </c>
      <c r="E16" s="56">
        <v>148253.89499999999</v>
      </c>
      <c r="F16" s="56">
        <v>87197.285000000003</v>
      </c>
      <c r="G16" s="56">
        <v>394120.36599999998</v>
      </c>
      <c r="H16" s="56">
        <v>305909.96600000001</v>
      </c>
      <c r="I16" s="56">
        <v>88210.4</v>
      </c>
      <c r="J16" s="56">
        <v>13142.839</v>
      </c>
    </row>
    <row r="17" spans="1:10" x14ac:dyDescent="0.25">
      <c r="A17" s="90" t="s">
        <v>7</v>
      </c>
      <c r="B17" s="92">
        <v>31</v>
      </c>
      <c r="C17" s="92">
        <v>2448</v>
      </c>
      <c r="D17" s="92">
        <v>62373.618999999999</v>
      </c>
      <c r="E17" s="92">
        <v>119682.058</v>
      </c>
      <c r="F17" s="92">
        <v>47970.449000000001</v>
      </c>
      <c r="G17" s="92">
        <v>261047.133</v>
      </c>
      <c r="H17" s="92">
        <v>229685.20499999999</v>
      </c>
      <c r="I17" s="92">
        <v>31361.928</v>
      </c>
      <c r="J17" s="92">
        <v>11001.457</v>
      </c>
    </row>
    <row r="18" spans="1:10" x14ac:dyDescent="0.25">
      <c r="A18" s="93" t="s">
        <v>8</v>
      </c>
      <c r="B18" s="92">
        <v>2</v>
      </c>
      <c r="C18" s="92" t="s">
        <v>311</v>
      </c>
      <c r="D18" s="92" t="s">
        <v>311</v>
      </c>
      <c r="E18" s="92" t="s">
        <v>311</v>
      </c>
      <c r="F18" s="92" t="s">
        <v>311</v>
      </c>
      <c r="G18" s="92" t="s">
        <v>311</v>
      </c>
      <c r="H18" s="92" t="s">
        <v>311</v>
      </c>
      <c r="I18" s="92" t="s">
        <v>311</v>
      </c>
      <c r="J18" s="92" t="s">
        <v>311</v>
      </c>
    </row>
    <row r="19" spans="1:10" ht="15" customHeight="1" x14ac:dyDescent="0.25">
      <c r="A19" s="94" t="s">
        <v>96</v>
      </c>
      <c r="B19" s="95"/>
      <c r="C19" s="95"/>
      <c r="D19" s="95"/>
      <c r="E19" s="56"/>
      <c r="F19" s="56"/>
      <c r="G19" s="56"/>
      <c r="H19" s="56"/>
      <c r="I19" s="56"/>
      <c r="J19" s="56"/>
    </row>
    <row r="20" spans="1:10" x14ac:dyDescent="0.25">
      <c r="A20" s="86" t="s">
        <v>4</v>
      </c>
      <c r="B20" s="87">
        <v>2276</v>
      </c>
      <c r="C20" s="87">
        <v>13084</v>
      </c>
      <c r="D20" s="87">
        <v>281420.63500000001</v>
      </c>
      <c r="E20" s="87">
        <v>390341.967</v>
      </c>
      <c r="F20" s="87">
        <v>244720.356</v>
      </c>
      <c r="G20" s="87">
        <v>1056051.1189999999</v>
      </c>
      <c r="H20" s="87">
        <v>822642.80099999998</v>
      </c>
      <c r="I20" s="87">
        <v>233408.318</v>
      </c>
      <c r="J20" s="87">
        <v>101209.639</v>
      </c>
    </row>
    <row r="21" spans="1:10" x14ac:dyDescent="0.25">
      <c r="A21" s="93" t="s">
        <v>9</v>
      </c>
      <c r="B21" s="56">
        <v>1977</v>
      </c>
      <c r="C21" s="56" t="s">
        <v>311</v>
      </c>
      <c r="D21" s="56" t="s">
        <v>311</v>
      </c>
      <c r="E21" s="56" t="s">
        <v>311</v>
      </c>
      <c r="F21" s="56" t="s">
        <v>311</v>
      </c>
      <c r="G21" s="56" t="s">
        <v>311</v>
      </c>
      <c r="H21" s="56" t="s">
        <v>311</v>
      </c>
      <c r="I21" s="56" t="s">
        <v>311</v>
      </c>
      <c r="J21" s="56" t="s">
        <v>311</v>
      </c>
    </row>
    <row r="22" spans="1:10" x14ac:dyDescent="0.25">
      <c r="A22" s="96" t="s">
        <v>6</v>
      </c>
      <c r="B22" s="97">
        <v>266</v>
      </c>
      <c r="C22" s="97">
        <v>5271</v>
      </c>
      <c r="D22" s="97">
        <v>114720.874</v>
      </c>
      <c r="E22" s="97">
        <v>148253.89499999999</v>
      </c>
      <c r="F22" s="97">
        <v>87197.285000000003</v>
      </c>
      <c r="G22" s="97">
        <v>394120.36599999998</v>
      </c>
      <c r="H22" s="97">
        <v>305909.96600000001</v>
      </c>
      <c r="I22" s="97">
        <v>88210.4</v>
      </c>
      <c r="J22" s="97">
        <v>13142.839</v>
      </c>
    </row>
    <row r="23" spans="1:10" x14ac:dyDescent="0.25">
      <c r="A23" s="96" t="s">
        <v>7</v>
      </c>
      <c r="B23" s="89">
        <v>31</v>
      </c>
      <c r="C23" s="89">
        <v>2448</v>
      </c>
      <c r="D23" s="89">
        <v>62373.618999999999</v>
      </c>
      <c r="E23" s="89">
        <v>119682.058</v>
      </c>
      <c r="F23" s="89">
        <v>47970.449000000001</v>
      </c>
      <c r="G23" s="89">
        <v>261047.133</v>
      </c>
      <c r="H23" s="89">
        <v>229685.20499999999</v>
      </c>
      <c r="I23" s="89">
        <v>31361.928</v>
      </c>
      <c r="J23" s="89">
        <v>11001.457</v>
      </c>
    </row>
    <row r="24" spans="1:10" x14ac:dyDescent="0.25">
      <c r="A24" s="88" t="s">
        <v>8</v>
      </c>
      <c r="B24" s="97">
        <v>2</v>
      </c>
      <c r="C24" s="97" t="s">
        <v>311</v>
      </c>
      <c r="D24" s="97" t="s">
        <v>311</v>
      </c>
      <c r="E24" s="97" t="s">
        <v>311</v>
      </c>
      <c r="F24" s="97" t="s">
        <v>311</v>
      </c>
      <c r="G24" s="97" t="s">
        <v>311</v>
      </c>
      <c r="H24" s="97" t="s">
        <v>311</v>
      </c>
      <c r="I24" s="97" t="s">
        <v>311</v>
      </c>
      <c r="J24" s="97" t="s">
        <v>311</v>
      </c>
    </row>
    <row r="25" spans="1:10" x14ac:dyDescent="0.25">
      <c r="A25" s="94" t="s">
        <v>97</v>
      </c>
      <c r="B25" s="95"/>
      <c r="C25" s="95"/>
      <c r="D25" s="95"/>
      <c r="E25" s="56"/>
      <c r="F25" s="56"/>
      <c r="G25" s="56"/>
      <c r="H25" s="56"/>
      <c r="I25" s="56"/>
      <c r="J25" s="56"/>
    </row>
    <row r="26" spans="1:10" x14ac:dyDescent="0.25">
      <c r="A26" s="86" t="s">
        <v>4</v>
      </c>
      <c r="B26" s="87">
        <v>13</v>
      </c>
      <c r="C26" s="87">
        <v>150</v>
      </c>
      <c r="D26" s="87">
        <v>4134.87</v>
      </c>
      <c r="E26" s="87">
        <v>4975.9889999999996</v>
      </c>
      <c r="F26" s="87">
        <v>4240.5889999999999</v>
      </c>
      <c r="G26" s="87">
        <v>15125.823</v>
      </c>
      <c r="H26" s="87">
        <v>3776.433</v>
      </c>
      <c r="I26" s="87">
        <v>11349.39</v>
      </c>
      <c r="J26" s="87">
        <v>291.767</v>
      </c>
    </row>
    <row r="27" spans="1:10" x14ac:dyDescent="0.25">
      <c r="A27" s="93" t="s">
        <v>9</v>
      </c>
      <c r="B27" s="56">
        <v>8</v>
      </c>
      <c r="C27" s="56">
        <v>14</v>
      </c>
      <c r="D27" s="56">
        <v>214.88300000000001</v>
      </c>
      <c r="E27" s="56">
        <v>1854.549</v>
      </c>
      <c r="F27" s="56">
        <v>1312.1210000000001</v>
      </c>
      <c r="G27" s="56">
        <v>3595.3850000000002</v>
      </c>
      <c r="H27" s="56">
        <v>3477.462</v>
      </c>
      <c r="I27" s="56">
        <v>117.923</v>
      </c>
      <c r="J27" s="56">
        <v>-86.156000000000006</v>
      </c>
    </row>
    <row r="28" spans="1:10" x14ac:dyDescent="0.25">
      <c r="A28" s="90" t="s">
        <v>6</v>
      </c>
      <c r="B28" s="92">
        <v>5</v>
      </c>
      <c r="C28" s="92">
        <v>136</v>
      </c>
      <c r="D28" s="92">
        <v>3919.9870000000001</v>
      </c>
      <c r="E28" s="92">
        <v>3121.44</v>
      </c>
      <c r="F28" s="92">
        <v>2928.4679999999998</v>
      </c>
      <c r="G28" s="92">
        <v>11530.438</v>
      </c>
      <c r="H28" s="92">
        <v>298.971</v>
      </c>
      <c r="I28" s="92">
        <v>11231.467000000001</v>
      </c>
      <c r="J28" s="92">
        <v>377.923</v>
      </c>
    </row>
    <row r="29" spans="1:10" x14ac:dyDescent="0.25">
      <c r="A29" s="90" t="s">
        <v>7</v>
      </c>
      <c r="B29" s="92">
        <v>0</v>
      </c>
      <c r="C29" s="92">
        <v>0</v>
      </c>
      <c r="D29" s="92">
        <v>0</v>
      </c>
      <c r="E29" s="92">
        <v>0</v>
      </c>
      <c r="F29" s="92">
        <v>0</v>
      </c>
      <c r="G29" s="92">
        <v>0</v>
      </c>
      <c r="H29" s="92">
        <v>0</v>
      </c>
      <c r="I29" s="92">
        <v>0</v>
      </c>
      <c r="J29" s="92">
        <v>0</v>
      </c>
    </row>
    <row r="30" spans="1:10" x14ac:dyDescent="0.25">
      <c r="A30" s="93" t="s">
        <v>8</v>
      </c>
      <c r="B30" s="92">
        <v>0</v>
      </c>
      <c r="C30" s="92">
        <v>0</v>
      </c>
      <c r="D30" s="92">
        <v>0</v>
      </c>
      <c r="E30" s="92">
        <v>0</v>
      </c>
      <c r="F30" s="92">
        <v>0</v>
      </c>
      <c r="G30" s="92">
        <v>0</v>
      </c>
      <c r="H30" s="92">
        <v>0</v>
      </c>
      <c r="I30" s="92">
        <v>0</v>
      </c>
      <c r="J30" s="92">
        <v>0</v>
      </c>
    </row>
    <row r="31" spans="1:10" ht="15" customHeight="1" x14ac:dyDescent="0.25">
      <c r="A31" s="94" t="s">
        <v>98</v>
      </c>
      <c r="B31" s="95"/>
      <c r="C31" s="95"/>
      <c r="D31" s="95"/>
      <c r="E31" s="56"/>
      <c r="F31" s="56"/>
      <c r="G31" s="56"/>
      <c r="H31" s="56"/>
      <c r="I31" s="56"/>
      <c r="J31" s="56"/>
    </row>
    <row r="32" spans="1:10" x14ac:dyDescent="0.25">
      <c r="A32" s="86" t="s">
        <v>4</v>
      </c>
      <c r="B32" s="87">
        <v>1516</v>
      </c>
      <c r="C32" s="87">
        <v>9906</v>
      </c>
      <c r="D32" s="87">
        <v>222728.15299999999</v>
      </c>
      <c r="E32" s="87">
        <v>321702.59399999998</v>
      </c>
      <c r="F32" s="87">
        <v>190000.16699999999</v>
      </c>
      <c r="G32" s="87">
        <v>849950.27899999998</v>
      </c>
      <c r="H32" s="87">
        <v>694890.29700000002</v>
      </c>
      <c r="I32" s="87">
        <v>155059.98199999999</v>
      </c>
      <c r="J32" s="87">
        <v>91840.612999999998</v>
      </c>
    </row>
    <row r="33" spans="1:10" x14ac:dyDescent="0.25">
      <c r="A33" s="93" t="s">
        <v>9</v>
      </c>
      <c r="B33" s="56">
        <v>1290</v>
      </c>
      <c r="C33" s="56" t="s">
        <v>311</v>
      </c>
      <c r="D33" s="56" t="s">
        <v>311</v>
      </c>
      <c r="E33" s="56" t="s">
        <v>311</v>
      </c>
      <c r="F33" s="56" t="s">
        <v>311</v>
      </c>
      <c r="G33" s="56" t="s">
        <v>311</v>
      </c>
      <c r="H33" s="56" t="s">
        <v>311</v>
      </c>
      <c r="I33" s="56" t="s">
        <v>311</v>
      </c>
      <c r="J33" s="56" t="s">
        <v>311</v>
      </c>
    </row>
    <row r="34" spans="1:10" x14ac:dyDescent="0.25">
      <c r="A34" s="90" t="s">
        <v>6</v>
      </c>
      <c r="B34" s="56">
        <v>199</v>
      </c>
      <c r="C34" s="56">
        <v>3911</v>
      </c>
      <c r="D34" s="56">
        <v>84731.13</v>
      </c>
      <c r="E34" s="56">
        <v>117210.55100000001</v>
      </c>
      <c r="F34" s="56">
        <v>63744.483999999997</v>
      </c>
      <c r="G34" s="56">
        <v>298967.50199999998</v>
      </c>
      <c r="H34" s="56">
        <v>248889.47700000001</v>
      </c>
      <c r="I34" s="56">
        <v>50078.025000000001</v>
      </c>
      <c r="J34" s="56">
        <v>10612.745999999999</v>
      </c>
    </row>
    <row r="35" spans="1:10" x14ac:dyDescent="0.25">
      <c r="A35" s="90" t="s">
        <v>7</v>
      </c>
      <c r="B35" s="56">
        <v>25</v>
      </c>
      <c r="C35" s="56">
        <v>2053</v>
      </c>
      <c r="D35" s="56">
        <v>52973.023999999998</v>
      </c>
      <c r="E35" s="56">
        <v>111866.515</v>
      </c>
      <c r="F35" s="56">
        <v>40673.453000000001</v>
      </c>
      <c r="G35" s="56">
        <v>232540.68400000001</v>
      </c>
      <c r="H35" s="56">
        <v>210390.09700000001</v>
      </c>
      <c r="I35" s="56">
        <v>22150.587</v>
      </c>
      <c r="J35" s="56">
        <v>10006.971</v>
      </c>
    </row>
    <row r="36" spans="1:10" x14ac:dyDescent="0.25">
      <c r="A36" s="93" t="s">
        <v>8</v>
      </c>
      <c r="B36" s="56">
        <v>2</v>
      </c>
      <c r="C36" s="56" t="s">
        <v>311</v>
      </c>
      <c r="D36" s="56" t="s">
        <v>311</v>
      </c>
      <c r="E36" s="56" t="s">
        <v>311</v>
      </c>
      <c r="F36" s="56" t="s">
        <v>311</v>
      </c>
      <c r="G36" s="56" t="s">
        <v>311</v>
      </c>
      <c r="H36" s="56" t="s">
        <v>311</v>
      </c>
      <c r="I36" s="56" t="s">
        <v>311</v>
      </c>
      <c r="J36" s="56" t="s">
        <v>311</v>
      </c>
    </row>
    <row r="37" spans="1:10" ht="15" customHeight="1" x14ac:dyDescent="0.25">
      <c r="A37" s="94" t="s">
        <v>99</v>
      </c>
      <c r="B37" s="95"/>
      <c r="C37" s="95"/>
      <c r="D37" s="95"/>
      <c r="E37" s="56"/>
      <c r="F37" s="56"/>
      <c r="G37" s="56"/>
      <c r="H37" s="56"/>
      <c r="I37" s="56"/>
      <c r="J37" s="56"/>
    </row>
    <row r="38" spans="1:10" x14ac:dyDescent="0.25">
      <c r="A38" s="86" t="s">
        <v>4</v>
      </c>
      <c r="B38" s="87">
        <v>619</v>
      </c>
      <c r="C38" s="87">
        <v>2608</v>
      </c>
      <c r="D38" s="87">
        <v>47886.228000000003</v>
      </c>
      <c r="E38" s="87">
        <v>57152.595000000001</v>
      </c>
      <c r="F38" s="87">
        <v>45070.928</v>
      </c>
      <c r="G38" s="87">
        <v>169841.59599999999</v>
      </c>
      <c r="H38" s="87">
        <v>113322.349</v>
      </c>
      <c r="I38" s="87">
        <v>56519.247000000003</v>
      </c>
      <c r="J38" s="87">
        <v>7029.6750000000002</v>
      </c>
    </row>
    <row r="39" spans="1:10" x14ac:dyDescent="0.25">
      <c r="A39" s="93" t="s">
        <v>9</v>
      </c>
      <c r="B39" s="92">
        <v>557</v>
      </c>
      <c r="C39" s="92">
        <v>1165</v>
      </c>
      <c r="D39" s="92">
        <v>16035.498</v>
      </c>
      <c r="E39" s="92">
        <v>25231.727999999999</v>
      </c>
      <c r="F39" s="92">
        <v>19928.181</v>
      </c>
      <c r="G39" s="92">
        <v>69043.63</v>
      </c>
      <c r="H39" s="92">
        <v>42958.538999999997</v>
      </c>
      <c r="I39" s="92">
        <v>26085.091</v>
      </c>
      <c r="J39" s="92">
        <v>4215.0959999999995</v>
      </c>
    </row>
    <row r="40" spans="1:10" x14ac:dyDescent="0.25">
      <c r="A40" s="96" t="s">
        <v>6</v>
      </c>
      <c r="B40" s="89">
        <v>56</v>
      </c>
      <c r="C40" s="89">
        <v>1048</v>
      </c>
      <c r="D40" s="89">
        <v>22450.134999999998</v>
      </c>
      <c r="E40" s="89">
        <v>24105.324000000001</v>
      </c>
      <c r="F40" s="89">
        <v>17845.751</v>
      </c>
      <c r="G40" s="89">
        <v>72291.517000000007</v>
      </c>
      <c r="H40" s="89">
        <v>51068.701999999997</v>
      </c>
      <c r="I40" s="89">
        <v>21222.814999999999</v>
      </c>
      <c r="J40" s="89">
        <v>1820.0930000000001</v>
      </c>
    </row>
    <row r="41" spans="1:10" x14ac:dyDescent="0.25">
      <c r="A41" s="90" t="s">
        <v>7</v>
      </c>
      <c r="B41" s="92">
        <v>6</v>
      </c>
      <c r="C41" s="92">
        <v>395</v>
      </c>
      <c r="D41" s="92">
        <v>9400.5949999999993</v>
      </c>
      <c r="E41" s="92">
        <v>7815.5429999999997</v>
      </c>
      <c r="F41" s="92">
        <v>7296.9960000000001</v>
      </c>
      <c r="G41" s="92">
        <v>28506.449000000001</v>
      </c>
      <c r="H41" s="92">
        <v>19295.108</v>
      </c>
      <c r="I41" s="92">
        <v>9211.3410000000003</v>
      </c>
      <c r="J41" s="92">
        <v>994.48599999999999</v>
      </c>
    </row>
    <row r="42" spans="1:10" x14ac:dyDescent="0.25">
      <c r="A42" s="93" t="s">
        <v>8</v>
      </c>
      <c r="B42" s="56">
        <v>0</v>
      </c>
      <c r="C42" s="56">
        <v>0</v>
      </c>
      <c r="D42" s="56">
        <v>0</v>
      </c>
      <c r="E42" s="56">
        <v>0</v>
      </c>
      <c r="F42" s="56">
        <v>0</v>
      </c>
      <c r="G42" s="56">
        <v>0</v>
      </c>
      <c r="H42" s="56">
        <v>0</v>
      </c>
      <c r="I42" s="56">
        <v>0</v>
      </c>
      <c r="J42" s="56">
        <v>0</v>
      </c>
    </row>
    <row r="43" spans="1:10" ht="15" customHeight="1" x14ac:dyDescent="0.25">
      <c r="A43" s="94" t="s">
        <v>100</v>
      </c>
      <c r="B43" s="95"/>
      <c r="C43" s="95"/>
      <c r="D43" s="95"/>
      <c r="E43" s="56"/>
      <c r="F43" s="56"/>
      <c r="G43" s="56"/>
      <c r="H43" s="56"/>
      <c r="I43" s="56"/>
      <c r="J43" s="56"/>
    </row>
    <row r="44" spans="1:10" x14ac:dyDescent="0.25">
      <c r="A44" s="86" t="s">
        <v>4</v>
      </c>
      <c r="B44" s="87">
        <v>128</v>
      </c>
      <c r="C44" s="87">
        <v>420</v>
      </c>
      <c r="D44" s="87">
        <v>6671.384</v>
      </c>
      <c r="E44" s="87">
        <v>6510.7889999999998</v>
      </c>
      <c r="F44" s="87">
        <v>5408.6719999999996</v>
      </c>
      <c r="G44" s="87">
        <v>21133.420999999998</v>
      </c>
      <c r="H44" s="87">
        <v>10653.722</v>
      </c>
      <c r="I44" s="87">
        <v>10479.699000000001</v>
      </c>
      <c r="J44" s="87">
        <v>2047.5840000000001</v>
      </c>
    </row>
    <row r="45" spans="1:10" x14ac:dyDescent="0.25">
      <c r="A45" s="93" t="s">
        <v>9</v>
      </c>
      <c r="B45" s="92">
        <v>122</v>
      </c>
      <c r="C45" s="92">
        <v>244</v>
      </c>
      <c r="D45" s="92">
        <v>3051.7620000000002</v>
      </c>
      <c r="E45" s="92">
        <v>2694.2089999999998</v>
      </c>
      <c r="F45" s="92">
        <v>2730.09</v>
      </c>
      <c r="G45" s="92">
        <v>9802.5120000000006</v>
      </c>
      <c r="H45" s="92">
        <v>5000.9059999999999</v>
      </c>
      <c r="I45" s="92">
        <v>4801.6059999999998</v>
      </c>
      <c r="J45" s="92">
        <v>1715.5070000000001</v>
      </c>
    </row>
    <row r="46" spans="1:10" x14ac:dyDescent="0.25">
      <c r="A46" s="90" t="s">
        <v>6</v>
      </c>
      <c r="B46" s="92">
        <v>6</v>
      </c>
      <c r="C46" s="92">
        <v>176</v>
      </c>
      <c r="D46" s="92">
        <v>3619.6219999999998</v>
      </c>
      <c r="E46" s="92">
        <v>3816.58</v>
      </c>
      <c r="F46" s="92">
        <v>2678.5819999999999</v>
      </c>
      <c r="G46" s="92">
        <v>11330.909</v>
      </c>
      <c r="H46" s="92">
        <v>5652.8159999999998</v>
      </c>
      <c r="I46" s="92">
        <v>5678.0929999999998</v>
      </c>
      <c r="J46" s="92">
        <v>332.077</v>
      </c>
    </row>
    <row r="47" spans="1:10" x14ac:dyDescent="0.25">
      <c r="A47" s="90" t="s">
        <v>7</v>
      </c>
      <c r="B47" s="56">
        <v>0</v>
      </c>
      <c r="C47" s="56">
        <v>0</v>
      </c>
      <c r="D47" s="56">
        <v>0</v>
      </c>
      <c r="E47" s="56">
        <v>0</v>
      </c>
      <c r="F47" s="56">
        <v>0</v>
      </c>
      <c r="G47" s="56">
        <v>0</v>
      </c>
      <c r="H47" s="56">
        <v>0</v>
      </c>
      <c r="I47" s="56">
        <v>0</v>
      </c>
      <c r="J47" s="56">
        <v>0</v>
      </c>
    </row>
    <row r="48" spans="1:10" x14ac:dyDescent="0.25">
      <c r="A48" s="93" t="s">
        <v>8</v>
      </c>
      <c r="B48" s="56">
        <v>0</v>
      </c>
      <c r="C48" s="56">
        <v>0</v>
      </c>
      <c r="D48" s="56">
        <v>0</v>
      </c>
      <c r="E48" s="56">
        <v>0</v>
      </c>
      <c r="F48" s="56">
        <v>0</v>
      </c>
      <c r="G48" s="56">
        <v>0</v>
      </c>
      <c r="H48" s="56">
        <v>0</v>
      </c>
      <c r="I48" s="56">
        <v>0</v>
      </c>
      <c r="J48" s="56">
        <v>0</v>
      </c>
    </row>
    <row r="49" spans="1:10" ht="15" customHeight="1" x14ac:dyDescent="0.25">
      <c r="A49" s="94" t="s">
        <v>101</v>
      </c>
      <c r="B49" s="56"/>
      <c r="C49" s="56"/>
      <c r="D49" s="56"/>
      <c r="E49" s="56"/>
      <c r="F49" s="56"/>
      <c r="G49" s="56"/>
      <c r="H49" s="56"/>
      <c r="I49" s="56"/>
      <c r="J49" s="56"/>
    </row>
    <row r="50" spans="1:10" x14ac:dyDescent="0.25">
      <c r="A50" s="86" t="s">
        <v>4</v>
      </c>
      <c r="B50" s="87">
        <v>38</v>
      </c>
      <c r="C50" s="87">
        <v>61</v>
      </c>
      <c r="D50" s="87">
        <v>680.63</v>
      </c>
      <c r="E50" s="87">
        <v>885.73699999999997</v>
      </c>
      <c r="F50" s="87">
        <v>790.54300000000001</v>
      </c>
      <c r="G50" s="87">
        <v>2460.9119999999998</v>
      </c>
      <c r="H50" s="87">
        <v>1435.258</v>
      </c>
      <c r="I50" s="87">
        <v>1025.654</v>
      </c>
      <c r="J50" s="87">
        <v>-24.167000000000002</v>
      </c>
    </row>
    <row r="51" spans="1:10" x14ac:dyDescent="0.25">
      <c r="A51" s="93" t="s">
        <v>9</v>
      </c>
      <c r="B51" s="89">
        <v>38</v>
      </c>
      <c r="C51" s="89">
        <v>61</v>
      </c>
      <c r="D51" s="89">
        <v>680.63</v>
      </c>
      <c r="E51" s="89">
        <v>885.73699999999997</v>
      </c>
      <c r="F51" s="89">
        <v>790.54300000000001</v>
      </c>
      <c r="G51" s="89">
        <v>2460.9119999999998</v>
      </c>
      <c r="H51" s="89">
        <v>1435.258</v>
      </c>
      <c r="I51" s="89">
        <v>1025.654</v>
      </c>
      <c r="J51" s="89">
        <v>-24.167000000000002</v>
      </c>
    </row>
    <row r="52" spans="1:10" x14ac:dyDescent="0.25">
      <c r="A52" s="90" t="s">
        <v>6</v>
      </c>
      <c r="B52" s="92">
        <v>0</v>
      </c>
      <c r="C52" s="92">
        <v>0</v>
      </c>
      <c r="D52" s="92">
        <v>0</v>
      </c>
      <c r="E52" s="92">
        <v>0</v>
      </c>
      <c r="F52" s="92">
        <v>0</v>
      </c>
      <c r="G52" s="92">
        <v>0</v>
      </c>
      <c r="H52" s="92">
        <v>0</v>
      </c>
      <c r="I52" s="92">
        <v>0</v>
      </c>
      <c r="J52" s="92">
        <v>0</v>
      </c>
    </row>
    <row r="53" spans="1:10" x14ac:dyDescent="0.25">
      <c r="A53" s="90" t="s">
        <v>7</v>
      </c>
      <c r="B53" s="89">
        <v>0</v>
      </c>
      <c r="C53" s="89">
        <v>0</v>
      </c>
      <c r="D53" s="89">
        <v>0</v>
      </c>
      <c r="E53" s="89">
        <v>0</v>
      </c>
      <c r="F53" s="89">
        <v>0</v>
      </c>
      <c r="G53" s="89">
        <v>0</v>
      </c>
      <c r="H53" s="89">
        <v>0</v>
      </c>
      <c r="I53" s="89">
        <v>0</v>
      </c>
      <c r="J53" s="89">
        <v>0</v>
      </c>
    </row>
    <row r="54" spans="1:10" x14ac:dyDescent="0.25">
      <c r="A54" s="93" t="s">
        <v>8</v>
      </c>
      <c r="B54" s="56">
        <v>0</v>
      </c>
      <c r="C54" s="56">
        <v>0</v>
      </c>
      <c r="D54" s="56">
        <v>0</v>
      </c>
      <c r="E54" s="56">
        <v>0</v>
      </c>
      <c r="F54" s="56">
        <v>0</v>
      </c>
      <c r="G54" s="56">
        <v>0</v>
      </c>
      <c r="H54" s="56">
        <v>0</v>
      </c>
      <c r="I54" s="56">
        <v>0</v>
      </c>
      <c r="J54" s="56">
        <v>0</v>
      </c>
    </row>
    <row r="55" spans="1:10" ht="7.5" customHeight="1" thickBot="1" x14ac:dyDescent="0.3">
      <c r="A55" s="119"/>
      <c r="B55" s="120"/>
      <c r="C55" s="121"/>
      <c r="D55" s="121"/>
      <c r="E55" s="121"/>
      <c r="F55" s="121"/>
      <c r="G55" s="121"/>
      <c r="H55" s="121"/>
      <c r="I55" s="121"/>
      <c r="J55" s="121"/>
    </row>
    <row r="56" spans="1:10" ht="13" thickTop="1" x14ac:dyDescent="0.25">
      <c r="A56" s="6" t="s">
        <v>119</v>
      </c>
      <c r="B56" s="94"/>
      <c r="C56" s="94"/>
      <c r="D56" s="91"/>
      <c r="E56" s="84"/>
      <c r="F56" s="84"/>
      <c r="G56" s="84"/>
      <c r="H56" s="84"/>
      <c r="I56" s="84"/>
      <c r="J56" s="84"/>
    </row>
  </sheetData>
  <mergeCells count="17">
    <mergeCell ref="A13:I13"/>
    <mergeCell ref="E6:E10"/>
    <mergeCell ref="F6:F10"/>
    <mergeCell ref="G6:G10"/>
    <mergeCell ref="H6:H10"/>
    <mergeCell ref="I6:I10"/>
    <mergeCell ref="B11:C11"/>
    <mergeCell ref="D11:J11"/>
    <mergeCell ref="A2:C2"/>
    <mergeCell ref="A3:J3"/>
    <mergeCell ref="A5:A11"/>
    <mergeCell ref="B5:B10"/>
    <mergeCell ref="C5:C10"/>
    <mergeCell ref="D5:F5"/>
    <mergeCell ref="G5:I5"/>
    <mergeCell ref="J5:J10"/>
    <mergeCell ref="D6:D10"/>
  </mergeCells>
  <hyperlinks>
    <hyperlink ref="A1" location="Índice!A1" display="Voltar ao índice" xr:uid="{3C3D0B98-011C-4036-ADC0-12B3DCEA9DCC}"/>
  </hyperlinks>
  <pageMargins left="0.59055118110236227" right="0.3" top="0.39370078740157483" bottom="0.78740157480314965" header="0" footer="0"/>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4">
    <pageSetUpPr fitToPage="1"/>
  </sheetPr>
  <dimension ref="A1:K98"/>
  <sheetViews>
    <sheetView workbookViewId="0"/>
  </sheetViews>
  <sheetFormatPr defaultColWidth="9.1796875" defaultRowHeight="12.5" x14ac:dyDescent="0.25"/>
  <cols>
    <col min="1" max="1" width="16.1796875" style="85" customWidth="1"/>
    <col min="2" max="3" width="7.81640625" style="85" customWidth="1"/>
    <col min="4" max="8" width="7.453125" style="85" customWidth="1"/>
    <col min="9" max="9" width="7.7265625" style="85" customWidth="1"/>
    <col min="10" max="10" width="8.54296875" style="85" customWidth="1"/>
    <col min="11" max="16384" width="9.1796875" style="85"/>
  </cols>
  <sheetData>
    <row r="1" spans="1:11" x14ac:dyDescent="0.25">
      <c r="A1" s="371" t="s">
        <v>325</v>
      </c>
    </row>
    <row r="2" spans="1:11" x14ac:dyDescent="0.25">
      <c r="A2" s="2441" t="s">
        <v>255</v>
      </c>
      <c r="B2" s="2441"/>
      <c r="C2" s="2441"/>
      <c r="D2" s="1"/>
      <c r="E2" s="1"/>
      <c r="F2" s="1"/>
      <c r="G2" s="1"/>
      <c r="H2" s="1"/>
      <c r="I2" s="1"/>
      <c r="J2" s="1"/>
    </row>
    <row r="3" spans="1:11" ht="23.25" customHeight="1" x14ac:dyDescent="0.25">
      <c r="A3" s="2438" t="s">
        <v>1664</v>
      </c>
      <c r="B3" s="2438"/>
      <c r="C3" s="2438"/>
      <c r="D3" s="2438"/>
      <c r="E3" s="2438"/>
      <c r="F3" s="2438"/>
      <c r="G3" s="2438"/>
      <c r="H3" s="2438"/>
      <c r="I3" s="2438"/>
      <c r="J3" s="2438"/>
    </row>
    <row r="4" spans="1:11" x14ac:dyDescent="0.25">
      <c r="A4" s="2">
        <v>2023</v>
      </c>
      <c r="B4" s="3"/>
      <c r="C4" s="4"/>
      <c r="D4" s="4"/>
      <c r="E4" s="1"/>
      <c r="F4" s="1"/>
      <c r="G4" s="1"/>
      <c r="H4" s="1"/>
      <c r="I4" s="1"/>
      <c r="J4" s="1"/>
    </row>
    <row r="5" spans="1:11" ht="12.75" customHeight="1" x14ac:dyDescent="0.25">
      <c r="A5" s="2426" t="s">
        <v>196</v>
      </c>
      <c r="B5" s="2426" t="s">
        <v>0</v>
      </c>
      <c r="C5" s="2426" t="s">
        <v>92</v>
      </c>
      <c r="D5" s="2419" t="s">
        <v>10</v>
      </c>
      <c r="E5" s="2420"/>
      <c r="F5" s="2420"/>
      <c r="G5" s="2421" t="s">
        <v>11</v>
      </c>
      <c r="H5" s="2422"/>
      <c r="I5" s="2422"/>
      <c r="J5" s="2423" t="s">
        <v>12</v>
      </c>
    </row>
    <row r="6" spans="1:11" x14ac:dyDescent="0.25">
      <c r="A6" s="2427"/>
      <c r="B6" s="2427"/>
      <c r="C6" s="2427"/>
      <c r="D6" s="2426" t="s">
        <v>13</v>
      </c>
      <c r="E6" s="2426" t="s">
        <v>1</v>
      </c>
      <c r="F6" s="2426" t="s">
        <v>2</v>
      </c>
      <c r="G6" s="2426" t="s">
        <v>4</v>
      </c>
      <c r="H6" s="2426" t="s">
        <v>3</v>
      </c>
      <c r="I6" s="2426" t="s">
        <v>93</v>
      </c>
      <c r="J6" s="2424"/>
    </row>
    <row r="7" spans="1:11" x14ac:dyDescent="0.25">
      <c r="A7" s="2427"/>
      <c r="B7" s="2427"/>
      <c r="C7" s="2427"/>
      <c r="D7" s="2427"/>
      <c r="E7" s="2427"/>
      <c r="F7" s="2427"/>
      <c r="G7" s="2427"/>
      <c r="H7" s="2427"/>
      <c r="I7" s="2427"/>
      <c r="J7" s="2424"/>
    </row>
    <row r="8" spans="1:11" x14ac:dyDescent="0.25">
      <c r="A8" s="2427"/>
      <c r="B8" s="2427"/>
      <c r="C8" s="2427"/>
      <c r="D8" s="2427"/>
      <c r="E8" s="2427"/>
      <c r="F8" s="2427"/>
      <c r="G8" s="2427"/>
      <c r="H8" s="2427"/>
      <c r="I8" s="2427"/>
      <c r="J8" s="2424"/>
    </row>
    <row r="9" spans="1:11" x14ac:dyDescent="0.25">
      <c r="A9" s="2427"/>
      <c r="B9" s="2427"/>
      <c r="C9" s="2427"/>
      <c r="D9" s="2427"/>
      <c r="E9" s="2427"/>
      <c r="F9" s="2427"/>
      <c r="G9" s="2427"/>
      <c r="H9" s="2427"/>
      <c r="I9" s="2427"/>
      <c r="J9" s="2424"/>
    </row>
    <row r="10" spans="1:11" x14ac:dyDescent="0.25">
      <c r="A10" s="2427"/>
      <c r="B10" s="2428"/>
      <c r="C10" s="2428"/>
      <c r="D10" s="2428"/>
      <c r="E10" s="2428"/>
      <c r="F10" s="2428"/>
      <c r="G10" s="2428"/>
      <c r="H10" s="2428"/>
      <c r="I10" s="2428"/>
      <c r="J10" s="2425"/>
    </row>
    <row r="11" spans="1:11" x14ac:dyDescent="0.25">
      <c r="A11" s="2429"/>
      <c r="B11" s="2430" t="s">
        <v>105</v>
      </c>
      <c r="C11" s="2433"/>
      <c r="D11" s="2430" t="s">
        <v>5</v>
      </c>
      <c r="E11" s="2431"/>
      <c r="F11" s="2431"/>
      <c r="G11" s="2431"/>
      <c r="H11" s="2431"/>
      <c r="I11" s="2431"/>
      <c r="J11" s="2431"/>
    </row>
    <row r="12" spans="1:11" ht="6" customHeight="1" x14ac:dyDescent="0.25">
      <c r="A12" s="102"/>
      <c r="B12" s="103"/>
      <c r="C12" s="103"/>
      <c r="D12" s="103"/>
      <c r="E12" s="103"/>
      <c r="F12" s="103"/>
      <c r="G12" s="103"/>
      <c r="H12" s="103"/>
      <c r="I12" s="103"/>
      <c r="J12" s="103"/>
    </row>
    <row r="13" spans="1:11" ht="22.5" customHeight="1" x14ac:dyDescent="0.25">
      <c r="A13" s="2442" t="s">
        <v>95</v>
      </c>
      <c r="B13" s="2442"/>
      <c r="C13" s="2442"/>
      <c r="D13" s="2442"/>
      <c r="E13" s="2442"/>
      <c r="F13" s="2442"/>
      <c r="G13" s="2442"/>
      <c r="H13" s="2442"/>
      <c r="I13" s="2442"/>
      <c r="J13" s="84"/>
    </row>
    <row r="14" spans="1:11" x14ac:dyDescent="0.25">
      <c r="A14" s="99" t="s">
        <v>14</v>
      </c>
      <c r="B14" s="57">
        <v>2314</v>
      </c>
      <c r="C14" s="57">
        <v>13145</v>
      </c>
      <c r="D14" s="57">
        <v>282101.26500000001</v>
      </c>
      <c r="E14" s="57">
        <v>391227.70400000003</v>
      </c>
      <c r="F14" s="57">
        <v>245510.899</v>
      </c>
      <c r="G14" s="57">
        <v>1058512.031</v>
      </c>
      <c r="H14" s="57">
        <v>824078.05900000001</v>
      </c>
      <c r="I14" s="57">
        <v>234433.97200000001</v>
      </c>
      <c r="J14" s="57">
        <v>101185.47199999999</v>
      </c>
      <c r="K14" s="132"/>
    </row>
    <row r="15" spans="1:11" s="132" customFormat="1" x14ac:dyDescent="0.25">
      <c r="A15" s="94" t="s">
        <v>15</v>
      </c>
      <c r="B15" s="56">
        <v>2277</v>
      </c>
      <c r="C15" s="56" t="s">
        <v>311</v>
      </c>
      <c r="D15" s="56" t="s">
        <v>311</v>
      </c>
      <c r="E15" s="56" t="s">
        <v>311</v>
      </c>
      <c r="F15" s="56" t="s">
        <v>311</v>
      </c>
      <c r="G15" s="56" t="s">
        <v>311</v>
      </c>
      <c r="H15" s="56" t="s">
        <v>311</v>
      </c>
      <c r="I15" s="56" t="s">
        <v>311</v>
      </c>
      <c r="J15" s="56" t="s">
        <v>311</v>
      </c>
    </row>
    <row r="16" spans="1:11" s="132" customFormat="1" x14ac:dyDescent="0.25">
      <c r="A16" s="2" t="s">
        <v>312</v>
      </c>
      <c r="B16" s="56">
        <v>913</v>
      </c>
      <c r="C16" s="56" t="s">
        <v>311</v>
      </c>
      <c r="D16" s="56" t="s">
        <v>311</v>
      </c>
      <c r="E16" s="56" t="s">
        <v>311</v>
      </c>
      <c r="F16" s="56" t="s">
        <v>311</v>
      </c>
      <c r="G16" s="56" t="s">
        <v>311</v>
      </c>
      <c r="H16" s="56" t="s">
        <v>311</v>
      </c>
      <c r="I16" s="56" t="s">
        <v>311</v>
      </c>
      <c r="J16" s="56" t="s">
        <v>311</v>
      </c>
    </row>
    <row r="17" spans="1:10" s="132" customFormat="1" x14ac:dyDescent="0.25">
      <c r="A17" s="2" t="s">
        <v>313</v>
      </c>
      <c r="B17" s="56">
        <v>340</v>
      </c>
      <c r="C17" s="56">
        <v>1429</v>
      </c>
      <c r="D17" s="56">
        <v>25551.544000000002</v>
      </c>
      <c r="E17" s="56">
        <v>41753.771999999997</v>
      </c>
      <c r="F17" s="56">
        <v>18181.858</v>
      </c>
      <c r="G17" s="56">
        <v>95685.548999999999</v>
      </c>
      <c r="H17" s="56">
        <v>85024.774999999994</v>
      </c>
      <c r="I17" s="56">
        <v>10660.773999999999</v>
      </c>
      <c r="J17" s="56">
        <v>3619.2289999999998</v>
      </c>
    </row>
    <row r="18" spans="1:10" s="132" customFormat="1" x14ac:dyDescent="0.25">
      <c r="A18" s="2" t="s">
        <v>314</v>
      </c>
      <c r="B18" s="56">
        <v>175</v>
      </c>
      <c r="C18" s="56">
        <v>812</v>
      </c>
      <c r="D18" s="56">
        <v>16852.849999999999</v>
      </c>
      <c r="E18" s="56">
        <v>28479.294000000002</v>
      </c>
      <c r="F18" s="56">
        <v>13314.253000000001</v>
      </c>
      <c r="G18" s="56">
        <v>70595.216</v>
      </c>
      <c r="H18" s="56">
        <v>51356.135000000002</v>
      </c>
      <c r="I18" s="56">
        <v>19239.080999999998</v>
      </c>
      <c r="J18" s="56">
        <v>4323.1940000000004</v>
      </c>
    </row>
    <row r="19" spans="1:10" s="132" customFormat="1" x14ac:dyDescent="0.25">
      <c r="A19" s="2" t="s">
        <v>315</v>
      </c>
      <c r="B19" s="56">
        <v>553</v>
      </c>
      <c r="C19" s="56">
        <v>3930</v>
      </c>
      <c r="D19" s="56">
        <v>100155.08500000001</v>
      </c>
      <c r="E19" s="56">
        <v>126227.633</v>
      </c>
      <c r="F19" s="56">
        <v>97562.456999999995</v>
      </c>
      <c r="G19" s="56">
        <v>385595.511</v>
      </c>
      <c r="H19" s="56">
        <v>290605.91499999998</v>
      </c>
      <c r="I19" s="56">
        <v>94989.596000000005</v>
      </c>
      <c r="J19" s="56">
        <v>69472.548999999999</v>
      </c>
    </row>
    <row r="20" spans="1:10" s="132" customFormat="1" x14ac:dyDescent="0.25">
      <c r="A20" s="2" t="s">
        <v>316</v>
      </c>
      <c r="B20" s="56">
        <v>158</v>
      </c>
      <c r="C20" s="56">
        <v>496</v>
      </c>
      <c r="D20" s="56">
        <v>8698.1939999999995</v>
      </c>
      <c r="E20" s="56">
        <v>12326.411</v>
      </c>
      <c r="F20" s="56">
        <v>10537.772000000001</v>
      </c>
      <c r="G20" s="56">
        <v>34614.080000000002</v>
      </c>
      <c r="H20" s="56">
        <v>25058.221000000001</v>
      </c>
      <c r="I20" s="56">
        <v>9555.8590000000004</v>
      </c>
      <c r="J20" s="56">
        <v>450.63900000000001</v>
      </c>
    </row>
    <row r="21" spans="1:10" s="132" customFormat="1" x14ac:dyDescent="0.25">
      <c r="A21" s="2" t="s">
        <v>317</v>
      </c>
      <c r="B21" s="56">
        <v>76</v>
      </c>
      <c r="C21" s="56">
        <v>164</v>
      </c>
      <c r="D21" s="56">
        <v>2045.396</v>
      </c>
      <c r="E21" s="56">
        <v>2927.5830000000001</v>
      </c>
      <c r="F21" s="56">
        <v>1599.076</v>
      </c>
      <c r="G21" s="56">
        <v>7589.2219999999998</v>
      </c>
      <c r="H21" s="56">
        <v>4993.0389999999998</v>
      </c>
      <c r="I21" s="56">
        <v>2596.183</v>
      </c>
      <c r="J21" s="56">
        <v>475.00299999999999</v>
      </c>
    </row>
    <row r="22" spans="1:10" s="132" customFormat="1" x14ac:dyDescent="0.25">
      <c r="A22" s="2" t="s">
        <v>318</v>
      </c>
      <c r="B22" s="56">
        <v>62</v>
      </c>
      <c r="C22" s="56">
        <v>211</v>
      </c>
      <c r="D22" s="56">
        <v>3389.672</v>
      </c>
      <c r="E22" s="56">
        <v>5767.9040000000005</v>
      </c>
      <c r="F22" s="56">
        <v>2296.556</v>
      </c>
      <c r="G22" s="56">
        <v>13175.451999999999</v>
      </c>
      <c r="H22" s="56">
        <v>6140.5889999999999</v>
      </c>
      <c r="I22" s="56">
        <v>7034.8630000000003</v>
      </c>
      <c r="J22" s="56">
        <v>1098.076</v>
      </c>
    </row>
    <row r="23" spans="1:10" s="132" customFormat="1" x14ac:dyDescent="0.25">
      <c r="A23" s="99" t="s">
        <v>21</v>
      </c>
      <c r="B23" s="95">
        <v>23</v>
      </c>
      <c r="C23" s="95" t="s">
        <v>311</v>
      </c>
      <c r="D23" s="56" t="s">
        <v>311</v>
      </c>
      <c r="E23" s="56" t="s">
        <v>311</v>
      </c>
      <c r="F23" s="56" t="s">
        <v>311</v>
      </c>
      <c r="G23" s="56" t="s">
        <v>311</v>
      </c>
      <c r="H23" s="56" t="s">
        <v>311</v>
      </c>
      <c r="I23" s="56" t="s">
        <v>311</v>
      </c>
      <c r="J23" s="215" t="s">
        <v>311</v>
      </c>
    </row>
    <row r="24" spans="1:10" s="132" customFormat="1" x14ac:dyDescent="0.25">
      <c r="A24" s="99" t="s">
        <v>22</v>
      </c>
      <c r="B24" s="95">
        <v>14</v>
      </c>
      <c r="C24" s="95" t="s">
        <v>311</v>
      </c>
      <c r="D24" s="56" t="s">
        <v>311</v>
      </c>
      <c r="E24" s="56" t="s">
        <v>311</v>
      </c>
      <c r="F24" s="56" t="s">
        <v>311</v>
      </c>
      <c r="G24" s="56" t="s">
        <v>311</v>
      </c>
      <c r="H24" s="56" t="s">
        <v>311</v>
      </c>
      <c r="I24" s="56" t="s">
        <v>311</v>
      </c>
      <c r="J24" s="215" t="s">
        <v>311</v>
      </c>
    </row>
    <row r="25" spans="1:10" x14ac:dyDescent="0.25">
      <c r="A25" s="94" t="s">
        <v>96</v>
      </c>
      <c r="B25" s="84"/>
      <c r="C25" s="84"/>
      <c r="D25" s="84"/>
      <c r="E25" s="84"/>
      <c r="F25" s="84"/>
      <c r="G25" s="84"/>
      <c r="H25" s="84"/>
      <c r="I25" s="84"/>
      <c r="J25" s="84"/>
    </row>
    <row r="26" spans="1:10" x14ac:dyDescent="0.25">
      <c r="A26" s="99" t="s">
        <v>14</v>
      </c>
      <c r="B26" s="57">
        <v>2276</v>
      </c>
      <c r="C26" s="57">
        <v>13084</v>
      </c>
      <c r="D26" s="57">
        <v>281420.63500000001</v>
      </c>
      <c r="E26" s="57">
        <v>390341.967</v>
      </c>
      <c r="F26" s="57">
        <v>244720.356</v>
      </c>
      <c r="G26" s="57">
        <v>1056051.1189999999</v>
      </c>
      <c r="H26" s="57">
        <v>822642.80099999998</v>
      </c>
      <c r="I26" s="57">
        <v>233408.318</v>
      </c>
      <c r="J26" s="57">
        <v>101209.639</v>
      </c>
    </row>
    <row r="27" spans="1:10" s="132" customFormat="1" x14ac:dyDescent="0.25">
      <c r="A27" s="94" t="s">
        <v>15</v>
      </c>
      <c r="B27" s="56">
        <v>2241</v>
      </c>
      <c r="C27" s="56" t="s">
        <v>311</v>
      </c>
      <c r="D27" s="56" t="s">
        <v>311</v>
      </c>
      <c r="E27" s="56" t="s">
        <v>311</v>
      </c>
      <c r="F27" s="56" t="s">
        <v>311</v>
      </c>
      <c r="G27" s="56" t="s">
        <v>311</v>
      </c>
      <c r="H27" s="56" t="s">
        <v>311</v>
      </c>
      <c r="I27" s="56" t="s">
        <v>311</v>
      </c>
      <c r="J27" s="56" t="s">
        <v>311</v>
      </c>
    </row>
    <row r="28" spans="1:10" s="132" customFormat="1" x14ac:dyDescent="0.25">
      <c r="A28" s="2" t="s">
        <v>312</v>
      </c>
      <c r="B28" s="56">
        <v>903</v>
      </c>
      <c r="C28" s="56" t="s">
        <v>311</v>
      </c>
      <c r="D28" s="56" t="s">
        <v>311</v>
      </c>
      <c r="E28" s="56" t="s">
        <v>311</v>
      </c>
      <c r="F28" s="56" t="s">
        <v>311</v>
      </c>
      <c r="G28" s="56" t="s">
        <v>311</v>
      </c>
      <c r="H28" s="56" t="s">
        <v>311</v>
      </c>
      <c r="I28" s="56" t="s">
        <v>311</v>
      </c>
      <c r="J28" s="56" t="s">
        <v>311</v>
      </c>
    </row>
    <row r="29" spans="1:10" s="132" customFormat="1" x14ac:dyDescent="0.25">
      <c r="A29" s="2" t="s">
        <v>313</v>
      </c>
      <c r="B29" s="56">
        <v>333</v>
      </c>
      <c r="C29" s="56">
        <v>1420</v>
      </c>
      <c r="D29" s="56">
        <v>25389.338</v>
      </c>
      <c r="E29" s="56">
        <v>41538.94</v>
      </c>
      <c r="F29" s="56">
        <v>18035.398000000001</v>
      </c>
      <c r="G29" s="56">
        <v>95037.627999999997</v>
      </c>
      <c r="H29" s="56">
        <v>84624.054999999993</v>
      </c>
      <c r="I29" s="56">
        <v>10413.573</v>
      </c>
      <c r="J29" s="56">
        <v>3537.509</v>
      </c>
    </row>
    <row r="30" spans="1:10" s="132" customFormat="1" x14ac:dyDescent="0.25">
      <c r="A30" s="2" t="s">
        <v>314</v>
      </c>
      <c r="B30" s="56">
        <v>167</v>
      </c>
      <c r="C30" s="56">
        <v>799</v>
      </c>
      <c r="D30" s="56">
        <v>16712.521000000001</v>
      </c>
      <c r="E30" s="56">
        <v>28349.484</v>
      </c>
      <c r="F30" s="56">
        <v>13214.514999999999</v>
      </c>
      <c r="G30" s="56">
        <v>70187.995999999999</v>
      </c>
      <c r="H30" s="56">
        <v>50986.563999999998</v>
      </c>
      <c r="I30" s="56">
        <v>19201.432000000001</v>
      </c>
      <c r="J30" s="56">
        <v>4313.777</v>
      </c>
    </row>
    <row r="31" spans="1:10" s="132" customFormat="1" x14ac:dyDescent="0.25">
      <c r="A31" s="2" t="s">
        <v>315</v>
      </c>
      <c r="B31" s="56">
        <v>542</v>
      </c>
      <c r="C31" s="56">
        <v>3914</v>
      </c>
      <c r="D31" s="56">
        <v>100009.37699999999</v>
      </c>
      <c r="E31" s="56">
        <v>126067.469</v>
      </c>
      <c r="F31" s="56">
        <v>97298.282000000007</v>
      </c>
      <c r="G31" s="56">
        <v>385113.74900000001</v>
      </c>
      <c r="H31" s="56">
        <v>290556.54399999999</v>
      </c>
      <c r="I31" s="56">
        <v>94557.205000000002</v>
      </c>
      <c r="J31" s="56">
        <v>69596.573000000004</v>
      </c>
    </row>
    <row r="32" spans="1:10" s="132" customFormat="1" x14ac:dyDescent="0.25">
      <c r="A32" s="2" t="s">
        <v>316</v>
      </c>
      <c r="B32" s="56">
        <v>158</v>
      </c>
      <c r="C32" s="56">
        <v>496</v>
      </c>
      <c r="D32" s="56">
        <v>8698.1939999999995</v>
      </c>
      <c r="E32" s="56">
        <v>12326.411</v>
      </c>
      <c r="F32" s="56">
        <v>10537.772000000001</v>
      </c>
      <c r="G32" s="56">
        <v>34614.080000000002</v>
      </c>
      <c r="H32" s="56">
        <v>25058.221000000001</v>
      </c>
      <c r="I32" s="56">
        <v>9555.8590000000004</v>
      </c>
      <c r="J32" s="56">
        <v>450.63900000000001</v>
      </c>
    </row>
    <row r="33" spans="1:10" s="132" customFormat="1" x14ac:dyDescent="0.25">
      <c r="A33" s="2" t="s">
        <v>317</v>
      </c>
      <c r="B33" s="56">
        <v>76</v>
      </c>
      <c r="C33" s="56">
        <v>164</v>
      </c>
      <c r="D33" s="56">
        <v>2045.396</v>
      </c>
      <c r="E33" s="56">
        <v>2927.5830000000001</v>
      </c>
      <c r="F33" s="56">
        <v>1599.076</v>
      </c>
      <c r="G33" s="56">
        <v>7589.2219999999998</v>
      </c>
      <c r="H33" s="56">
        <v>4993.0389999999998</v>
      </c>
      <c r="I33" s="56">
        <v>2596.183</v>
      </c>
      <c r="J33" s="56">
        <v>475.00299999999999</v>
      </c>
    </row>
    <row r="34" spans="1:10" s="132" customFormat="1" x14ac:dyDescent="0.25">
      <c r="A34" s="2" t="s">
        <v>318</v>
      </c>
      <c r="B34" s="56">
        <v>62</v>
      </c>
      <c r="C34" s="56">
        <v>211</v>
      </c>
      <c r="D34" s="56">
        <v>3389.672</v>
      </c>
      <c r="E34" s="56">
        <v>5767.9040000000005</v>
      </c>
      <c r="F34" s="56">
        <v>2296.556</v>
      </c>
      <c r="G34" s="56">
        <v>13175.451999999999</v>
      </c>
      <c r="H34" s="56">
        <v>6140.5889999999999</v>
      </c>
      <c r="I34" s="56">
        <v>7034.8630000000003</v>
      </c>
      <c r="J34" s="56">
        <v>1098.076</v>
      </c>
    </row>
    <row r="35" spans="1:10" s="132" customFormat="1" x14ac:dyDescent="0.25">
      <c r="A35" s="99" t="s">
        <v>21</v>
      </c>
      <c r="B35" s="95">
        <v>23</v>
      </c>
      <c r="C35" s="95" t="s">
        <v>311</v>
      </c>
      <c r="D35" s="56" t="s">
        <v>311</v>
      </c>
      <c r="E35" s="56" t="s">
        <v>311</v>
      </c>
      <c r="F35" s="56" t="s">
        <v>311</v>
      </c>
      <c r="G35" s="56" t="s">
        <v>311</v>
      </c>
      <c r="H35" s="56" t="s">
        <v>311</v>
      </c>
      <c r="I35" s="56" t="s">
        <v>311</v>
      </c>
      <c r="J35" s="215" t="s">
        <v>311</v>
      </c>
    </row>
    <row r="36" spans="1:10" s="132" customFormat="1" x14ac:dyDescent="0.25">
      <c r="A36" s="99" t="s">
        <v>22</v>
      </c>
      <c r="B36" s="95">
        <v>12</v>
      </c>
      <c r="C36" s="95">
        <v>103</v>
      </c>
      <c r="D36" s="56">
        <v>1943.402</v>
      </c>
      <c r="E36" s="56">
        <v>2069.598</v>
      </c>
      <c r="F36" s="56">
        <v>1214.154</v>
      </c>
      <c r="G36" s="56">
        <v>6115.0609999999997</v>
      </c>
      <c r="H36" s="56">
        <v>2242.2089999999998</v>
      </c>
      <c r="I36" s="56">
        <v>3872.8519999999999</v>
      </c>
      <c r="J36" s="109">
        <v>501.76299999999998</v>
      </c>
    </row>
    <row r="37" spans="1:10" x14ac:dyDescent="0.25">
      <c r="A37" s="94" t="s">
        <v>97</v>
      </c>
      <c r="B37" s="84"/>
      <c r="C37" s="84"/>
      <c r="D37" s="84"/>
      <c r="E37" s="84"/>
      <c r="F37" s="84"/>
      <c r="G37" s="84"/>
      <c r="H37" s="84"/>
      <c r="I37" s="84"/>
      <c r="J37" s="84"/>
    </row>
    <row r="38" spans="1:10" x14ac:dyDescent="0.25">
      <c r="A38" s="99" t="s">
        <v>14</v>
      </c>
      <c r="B38" s="57">
        <v>13</v>
      </c>
      <c r="C38" s="57">
        <v>150</v>
      </c>
      <c r="D38" s="57">
        <v>4134.87</v>
      </c>
      <c r="E38" s="57">
        <v>4975.9889999999996</v>
      </c>
      <c r="F38" s="57">
        <v>4240.5889999999999</v>
      </c>
      <c r="G38" s="57">
        <v>15125.823</v>
      </c>
      <c r="H38" s="57">
        <v>3776.433</v>
      </c>
      <c r="I38" s="57">
        <v>11349.39</v>
      </c>
      <c r="J38" s="57">
        <v>291.767</v>
      </c>
    </row>
    <row r="39" spans="1:10" s="132" customFormat="1" x14ac:dyDescent="0.25">
      <c r="A39" s="94" t="s">
        <v>15</v>
      </c>
      <c r="B39" s="56">
        <v>12</v>
      </c>
      <c r="C39" s="56" t="s">
        <v>311</v>
      </c>
      <c r="D39" s="56" t="s">
        <v>311</v>
      </c>
      <c r="E39" s="56" t="s">
        <v>311</v>
      </c>
      <c r="F39" s="56" t="s">
        <v>311</v>
      </c>
      <c r="G39" s="56" t="s">
        <v>311</v>
      </c>
      <c r="H39" s="56" t="s">
        <v>311</v>
      </c>
      <c r="I39" s="56" t="s">
        <v>311</v>
      </c>
      <c r="J39" s="56" t="s">
        <v>311</v>
      </c>
    </row>
    <row r="40" spans="1:10" s="132" customFormat="1" x14ac:dyDescent="0.25">
      <c r="A40" s="2" t="s">
        <v>312</v>
      </c>
      <c r="B40" s="56">
        <v>6</v>
      </c>
      <c r="C40" s="56" t="s">
        <v>311</v>
      </c>
      <c r="D40" s="56" t="s">
        <v>311</v>
      </c>
      <c r="E40" s="56" t="s">
        <v>311</v>
      </c>
      <c r="F40" s="56" t="s">
        <v>311</v>
      </c>
      <c r="G40" s="56" t="s">
        <v>311</v>
      </c>
      <c r="H40" s="56" t="s">
        <v>311</v>
      </c>
      <c r="I40" s="56" t="s">
        <v>311</v>
      </c>
      <c r="J40" s="56" t="s">
        <v>311</v>
      </c>
    </row>
    <row r="41" spans="1:10" s="132" customFormat="1" x14ac:dyDescent="0.25">
      <c r="A41" s="2" t="s">
        <v>313</v>
      </c>
      <c r="B41" s="56">
        <v>1</v>
      </c>
      <c r="C41" s="56" t="s">
        <v>311</v>
      </c>
      <c r="D41" s="56" t="s">
        <v>311</v>
      </c>
      <c r="E41" s="56" t="s">
        <v>311</v>
      </c>
      <c r="F41" s="56" t="s">
        <v>311</v>
      </c>
      <c r="G41" s="56" t="s">
        <v>311</v>
      </c>
      <c r="H41" s="56" t="s">
        <v>311</v>
      </c>
      <c r="I41" s="56" t="s">
        <v>311</v>
      </c>
      <c r="J41" s="56" t="s">
        <v>311</v>
      </c>
    </row>
    <row r="42" spans="1:10" s="132" customFormat="1" x14ac:dyDescent="0.25">
      <c r="A42" s="2" t="s">
        <v>314</v>
      </c>
      <c r="B42" s="56">
        <v>1</v>
      </c>
      <c r="C42" s="56" t="s">
        <v>311</v>
      </c>
      <c r="D42" s="56" t="s">
        <v>311</v>
      </c>
      <c r="E42" s="56" t="s">
        <v>311</v>
      </c>
      <c r="F42" s="56" t="s">
        <v>311</v>
      </c>
      <c r="G42" s="56" t="s">
        <v>311</v>
      </c>
      <c r="H42" s="56" t="s">
        <v>311</v>
      </c>
      <c r="I42" s="56" t="s">
        <v>311</v>
      </c>
      <c r="J42" s="56" t="s">
        <v>311</v>
      </c>
    </row>
    <row r="43" spans="1:10" s="132" customFormat="1" x14ac:dyDescent="0.25">
      <c r="A43" s="2" t="s">
        <v>315</v>
      </c>
      <c r="B43" s="56">
        <v>1</v>
      </c>
      <c r="C43" s="56" t="s">
        <v>311</v>
      </c>
      <c r="D43" s="56" t="s">
        <v>311</v>
      </c>
      <c r="E43" s="56" t="s">
        <v>311</v>
      </c>
      <c r="F43" s="56" t="s">
        <v>311</v>
      </c>
      <c r="G43" s="56" t="s">
        <v>311</v>
      </c>
      <c r="H43" s="56" t="s">
        <v>311</v>
      </c>
      <c r="I43" s="56" t="s">
        <v>311</v>
      </c>
      <c r="J43" s="56" t="s">
        <v>311</v>
      </c>
    </row>
    <row r="44" spans="1:10" s="132" customFormat="1" x14ac:dyDescent="0.25">
      <c r="A44" s="2" t="s">
        <v>316</v>
      </c>
      <c r="B44" s="56">
        <v>1</v>
      </c>
      <c r="C44" s="56" t="s">
        <v>311</v>
      </c>
      <c r="D44" s="56" t="s">
        <v>311</v>
      </c>
      <c r="E44" s="56" t="s">
        <v>311</v>
      </c>
      <c r="F44" s="56" t="s">
        <v>311</v>
      </c>
      <c r="G44" s="56" t="s">
        <v>311</v>
      </c>
      <c r="H44" s="56" t="s">
        <v>311</v>
      </c>
      <c r="I44" s="56" t="s">
        <v>311</v>
      </c>
      <c r="J44" s="56" t="s">
        <v>311</v>
      </c>
    </row>
    <row r="45" spans="1:10" s="132" customFormat="1" x14ac:dyDescent="0.25">
      <c r="A45" s="2" t="s">
        <v>317</v>
      </c>
      <c r="B45" s="56">
        <v>2</v>
      </c>
      <c r="C45" s="56" t="s">
        <v>311</v>
      </c>
      <c r="D45" s="56" t="s">
        <v>311</v>
      </c>
      <c r="E45" s="56" t="s">
        <v>311</v>
      </c>
      <c r="F45" s="56" t="s">
        <v>311</v>
      </c>
      <c r="G45" s="56" t="s">
        <v>311</v>
      </c>
      <c r="H45" s="56" t="s">
        <v>311</v>
      </c>
      <c r="I45" s="56" t="s">
        <v>311</v>
      </c>
      <c r="J45" s="56" t="s">
        <v>311</v>
      </c>
    </row>
    <row r="46" spans="1:10" s="132" customFormat="1" x14ac:dyDescent="0.25">
      <c r="A46" s="2" t="s">
        <v>318</v>
      </c>
      <c r="B46" s="56">
        <v>0</v>
      </c>
      <c r="C46" s="56">
        <v>0</v>
      </c>
      <c r="D46" s="56">
        <v>0</v>
      </c>
      <c r="E46" s="56">
        <v>0</v>
      </c>
      <c r="F46" s="56">
        <v>0</v>
      </c>
      <c r="G46" s="56">
        <v>0</v>
      </c>
      <c r="H46" s="56">
        <v>0</v>
      </c>
      <c r="I46" s="56">
        <v>0</v>
      </c>
      <c r="J46" s="56">
        <v>0</v>
      </c>
    </row>
    <row r="47" spans="1:10" s="132" customFormat="1" x14ac:dyDescent="0.25">
      <c r="A47" s="99" t="s">
        <v>21</v>
      </c>
      <c r="B47" s="56">
        <v>0</v>
      </c>
      <c r="C47" s="56">
        <v>0</v>
      </c>
      <c r="D47" s="56">
        <v>0</v>
      </c>
      <c r="E47" s="56">
        <v>0</v>
      </c>
      <c r="F47" s="56">
        <v>0</v>
      </c>
      <c r="G47" s="56">
        <v>0</v>
      </c>
      <c r="H47" s="56">
        <v>0</v>
      </c>
      <c r="I47" s="56">
        <v>0</v>
      </c>
      <c r="J47" s="56">
        <v>0</v>
      </c>
    </row>
    <row r="48" spans="1:10" s="132" customFormat="1" x14ac:dyDescent="0.25">
      <c r="A48" s="99" t="s">
        <v>22</v>
      </c>
      <c r="B48" s="95">
        <v>1</v>
      </c>
      <c r="C48" s="95" t="s">
        <v>311</v>
      </c>
      <c r="D48" s="95" t="s">
        <v>311</v>
      </c>
      <c r="E48" s="56" t="s">
        <v>311</v>
      </c>
      <c r="F48" s="56" t="s">
        <v>311</v>
      </c>
      <c r="G48" s="56" t="s">
        <v>311</v>
      </c>
      <c r="H48" s="56" t="s">
        <v>311</v>
      </c>
      <c r="I48" s="56" t="s">
        <v>311</v>
      </c>
      <c r="J48" s="56" t="s">
        <v>311</v>
      </c>
    </row>
    <row r="49" spans="1:10" s="132" customFormat="1" ht="16.5" customHeight="1" x14ac:dyDescent="0.25">
      <c r="A49" s="94" t="s">
        <v>98</v>
      </c>
      <c r="B49" s="95"/>
      <c r="C49" s="95"/>
      <c r="D49" s="95"/>
      <c r="E49" s="56"/>
      <c r="F49" s="56"/>
      <c r="G49" s="56"/>
      <c r="H49" s="56"/>
      <c r="I49" s="56"/>
      <c r="J49" s="56"/>
    </row>
    <row r="50" spans="1:10" s="216" customFormat="1" ht="12.65" customHeight="1" x14ac:dyDescent="0.3">
      <c r="A50" s="99" t="s">
        <v>14</v>
      </c>
      <c r="B50" s="100">
        <v>1516</v>
      </c>
      <c r="C50" s="100">
        <v>9906</v>
      </c>
      <c r="D50" s="100">
        <v>222728.15299999999</v>
      </c>
      <c r="E50" s="57">
        <v>321702.59399999998</v>
      </c>
      <c r="F50" s="57">
        <v>190000.16699999999</v>
      </c>
      <c r="G50" s="57">
        <v>849950.27899999998</v>
      </c>
      <c r="H50" s="57">
        <v>694890.29700000002</v>
      </c>
      <c r="I50" s="57">
        <v>155059.98199999999</v>
      </c>
      <c r="J50" s="57">
        <v>91840.612999999998</v>
      </c>
    </row>
    <row r="51" spans="1:10" s="132" customFormat="1" ht="12.65" customHeight="1" x14ac:dyDescent="0.25">
      <c r="A51" s="94" t="s">
        <v>15</v>
      </c>
      <c r="B51" s="95">
        <v>1489</v>
      </c>
      <c r="C51" s="95">
        <v>9722</v>
      </c>
      <c r="D51" s="95">
        <v>219757.03700000001</v>
      </c>
      <c r="E51" s="56">
        <v>318376.36700000003</v>
      </c>
      <c r="F51" s="56">
        <v>188198.86600000001</v>
      </c>
      <c r="G51" s="56">
        <v>840458.64099999995</v>
      </c>
      <c r="H51" s="56">
        <v>690959.87699999998</v>
      </c>
      <c r="I51" s="56">
        <v>149498.764</v>
      </c>
      <c r="J51" s="56">
        <v>90867.377999999997</v>
      </c>
    </row>
    <row r="52" spans="1:10" s="132" customFormat="1" ht="12.65" customHeight="1" x14ac:dyDescent="0.25">
      <c r="A52" s="2" t="s">
        <v>312</v>
      </c>
      <c r="B52" s="95">
        <v>613</v>
      </c>
      <c r="C52" s="95">
        <v>4297</v>
      </c>
      <c r="D52" s="95">
        <v>92554.819000000003</v>
      </c>
      <c r="E52" s="56">
        <v>136300.742</v>
      </c>
      <c r="F52" s="56">
        <v>74965.712</v>
      </c>
      <c r="G52" s="56">
        <v>340992.62300000002</v>
      </c>
      <c r="H52" s="56">
        <v>285193.19</v>
      </c>
      <c r="I52" s="56">
        <v>55799.432999999997</v>
      </c>
      <c r="J52" s="56">
        <v>16082.427</v>
      </c>
    </row>
    <row r="53" spans="1:10" s="132" customFormat="1" ht="12.65" customHeight="1" x14ac:dyDescent="0.25">
      <c r="A53" s="2" t="s">
        <v>313</v>
      </c>
      <c r="B53" s="95">
        <v>233</v>
      </c>
      <c r="C53" s="95">
        <v>1134</v>
      </c>
      <c r="D53" s="95">
        <v>20395.333999999999</v>
      </c>
      <c r="E53" s="56">
        <v>34574.896000000001</v>
      </c>
      <c r="F53" s="56">
        <v>13038.656999999999</v>
      </c>
      <c r="G53" s="56">
        <v>76243.569000000003</v>
      </c>
      <c r="H53" s="56">
        <v>69943.854999999996</v>
      </c>
      <c r="I53" s="56">
        <v>6299.7139999999999</v>
      </c>
      <c r="J53" s="56">
        <v>3318.4319999999998</v>
      </c>
    </row>
    <row r="54" spans="1:10" s="132" customFormat="1" ht="12.65" customHeight="1" x14ac:dyDescent="0.25">
      <c r="A54" s="2" t="s">
        <v>314</v>
      </c>
      <c r="B54" s="95">
        <v>125</v>
      </c>
      <c r="C54" s="95">
        <v>659</v>
      </c>
      <c r="D54" s="95">
        <v>14082.319</v>
      </c>
      <c r="E54" s="56">
        <v>24479.743999999999</v>
      </c>
      <c r="F54" s="56">
        <v>11074.522000000001</v>
      </c>
      <c r="G54" s="56">
        <v>60804.455000000002</v>
      </c>
      <c r="H54" s="56">
        <v>42996.807999999997</v>
      </c>
      <c r="I54" s="56">
        <v>17807.647000000001</v>
      </c>
      <c r="J54" s="56">
        <v>4115.7849999999999</v>
      </c>
    </row>
    <row r="55" spans="1:10" s="132" customFormat="1" ht="12.65" customHeight="1" x14ac:dyDescent="0.25">
      <c r="A55" s="2" t="s">
        <v>315</v>
      </c>
      <c r="B55" s="95">
        <v>324</v>
      </c>
      <c r="C55" s="95">
        <v>2968</v>
      </c>
      <c r="D55" s="95">
        <v>81290.543999999994</v>
      </c>
      <c r="E55" s="56">
        <v>106688.985</v>
      </c>
      <c r="F55" s="56">
        <v>78149.23</v>
      </c>
      <c r="G55" s="56">
        <v>319481.435</v>
      </c>
      <c r="H55" s="56">
        <v>264579.951</v>
      </c>
      <c r="I55" s="56">
        <v>54901.483999999997</v>
      </c>
      <c r="J55" s="56">
        <v>66214.544999999998</v>
      </c>
    </row>
    <row r="56" spans="1:10" s="132" customFormat="1" ht="12.65" customHeight="1" x14ac:dyDescent="0.25">
      <c r="A56" s="2" t="s">
        <v>316</v>
      </c>
      <c r="B56" s="95">
        <v>93</v>
      </c>
      <c r="C56" s="95">
        <v>366</v>
      </c>
      <c r="D56" s="95">
        <v>7024.3180000000002</v>
      </c>
      <c r="E56" s="56">
        <v>10227.956</v>
      </c>
      <c r="F56" s="56">
        <v>7820.6469999999999</v>
      </c>
      <c r="G56" s="56">
        <v>27215.007000000001</v>
      </c>
      <c r="H56" s="56">
        <v>20722.689999999999</v>
      </c>
      <c r="I56" s="56">
        <v>6492.317</v>
      </c>
      <c r="J56" s="56">
        <v>60.395000000000003</v>
      </c>
    </row>
    <row r="57" spans="1:10" s="132" customFormat="1" ht="12.65" customHeight="1" x14ac:dyDescent="0.25">
      <c r="A57" s="2" t="s">
        <v>317</v>
      </c>
      <c r="B57" s="95">
        <v>54</v>
      </c>
      <c r="C57" s="95">
        <v>111</v>
      </c>
      <c r="D57" s="95">
        <v>1306.6959999999999</v>
      </c>
      <c r="E57" s="56">
        <v>1812.1869999999999</v>
      </c>
      <c r="F57" s="56">
        <v>1118.3130000000001</v>
      </c>
      <c r="G57" s="56">
        <v>5023.3280000000004</v>
      </c>
      <c r="H57" s="56">
        <v>3267.797</v>
      </c>
      <c r="I57" s="56">
        <v>1755.5309999999999</v>
      </c>
      <c r="J57" s="56">
        <v>280.98700000000002</v>
      </c>
    </row>
    <row r="58" spans="1:10" s="132" customFormat="1" ht="12.65" customHeight="1" x14ac:dyDescent="0.25">
      <c r="A58" s="2" t="s">
        <v>318</v>
      </c>
      <c r="B58" s="95">
        <v>47</v>
      </c>
      <c r="C58" s="95">
        <v>187</v>
      </c>
      <c r="D58" s="95">
        <v>3103.0070000000001</v>
      </c>
      <c r="E58" s="56">
        <v>4291.857</v>
      </c>
      <c r="F58" s="56">
        <v>2031.7850000000001</v>
      </c>
      <c r="G58" s="56">
        <v>10698.224</v>
      </c>
      <c r="H58" s="56">
        <v>4255.5860000000002</v>
      </c>
      <c r="I58" s="56">
        <v>6442.6379999999999</v>
      </c>
      <c r="J58" s="56">
        <v>794.80700000000002</v>
      </c>
    </row>
    <row r="59" spans="1:10" s="132" customFormat="1" ht="12.65" customHeight="1" x14ac:dyDescent="0.25">
      <c r="A59" s="99" t="s">
        <v>21</v>
      </c>
      <c r="B59" s="95">
        <v>21</v>
      </c>
      <c r="C59" s="95" t="s">
        <v>311</v>
      </c>
      <c r="D59" s="95" t="s">
        <v>311</v>
      </c>
      <c r="E59" s="56" t="s">
        <v>311</v>
      </c>
      <c r="F59" s="56" t="s">
        <v>311</v>
      </c>
      <c r="G59" s="56" t="s">
        <v>311</v>
      </c>
      <c r="H59" s="56" t="s">
        <v>311</v>
      </c>
      <c r="I59" s="56" t="s">
        <v>311</v>
      </c>
      <c r="J59" s="56" t="s">
        <v>311</v>
      </c>
    </row>
    <row r="60" spans="1:10" s="132" customFormat="1" ht="12.65" customHeight="1" x14ac:dyDescent="0.25">
      <c r="A60" s="99" t="s">
        <v>22</v>
      </c>
      <c r="B60" s="95">
        <v>6</v>
      </c>
      <c r="C60" s="95" t="s">
        <v>311</v>
      </c>
      <c r="D60" s="95" t="s">
        <v>311</v>
      </c>
      <c r="E60" s="56" t="s">
        <v>311</v>
      </c>
      <c r="F60" s="56" t="s">
        <v>311</v>
      </c>
      <c r="G60" s="56" t="s">
        <v>311</v>
      </c>
      <c r="H60" s="56" t="s">
        <v>311</v>
      </c>
      <c r="I60" s="56" t="s">
        <v>311</v>
      </c>
      <c r="J60" s="56" t="s">
        <v>311</v>
      </c>
    </row>
    <row r="61" spans="1:10" x14ac:dyDescent="0.25">
      <c r="A61" s="94" t="s">
        <v>99</v>
      </c>
      <c r="B61" s="91"/>
      <c r="C61" s="98"/>
      <c r="D61" s="91"/>
      <c r="E61" s="84"/>
      <c r="F61" s="84"/>
      <c r="G61" s="84"/>
      <c r="H61" s="84"/>
      <c r="I61" s="84"/>
      <c r="J61" s="84"/>
    </row>
    <row r="62" spans="1:10" x14ac:dyDescent="0.25">
      <c r="A62" s="99" t="s">
        <v>14</v>
      </c>
      <c r="B62" s="94">
        <v>619</v>
      </c>
      <c r="C62" s="57">
        <v>2608</v>
      </c>
      <c r="D62" s="57">
        <v>47886.228000000003</v>
      </c>
      <c r="E62" s="57">
        <v>57152.595000000001</v>
      </c>
      <c r="F62" s="57">
        <v>45070.928</v>
      </c>
      <c r="G62" s="57">
        <v>169841.59599999999</v>
      </c>
      <c r="H62" s="57">
        <v>113322.349</v>
      </c>
      <c r="I62" s="57">
        <v>56519.247000000003</v>
      </c>
      <c r="J62" s="57">
        <v>7029.6750000000002</v>
      </c>
    </row>
    <row r="63" spans="1:10" s="132" customFormat="1" ht="12" customHeight="1" x14ac:dyDescent="0.25">
      <c r="A63" s="94" t="s">
        <v>15</v>
      </c>
      <c r="B63" s="91">
        <v>612</v>
      </c>
      <c r="C63" s="56" t="s">
        <v>311</v>
      </c>
      <c r="D63" s="56" t="s">
        <v>311</v>
      </c>
      <c r="E63" s="56" t="s">
        <v>311</v>
      </c>
      <c r="F63" s="56" t="s">
        <v>311</v>
      </c>
      <c r="G63" s="56" t="s">
        <v>311</v>
      </c>
      <c r="H63" s="56" t="s">
        <v>311</v>
      </c>
      <c r="I63" s="56" t="s">
        <v>311</v>
      </c>
      <c r="J63" s="56" t="s">
        <v>311</v>
      </c>
    </row>
    <row r="64" spans="1:10" s="132" customFormat="1" ht="12" customHeight="1" x14ac:dyDescent="0.25">
      <c r="A64" s="2" t="s">
        <v>312</v>
      </c>
      <c r="B64" s="91">
        <v>234</v>
      </c>
      <c r="C64" s="56">
        <v>1192</v>
      </c>
      <c r="D64" s="56">
        <v>21578.21</v>
      </c>
      <c r="E64" s="56">
        <v>26490.327000000001</v>
      </c>
      <c r="F64" s="56">
        <v>19814.065999999999</v>
      </c>
      <c r="G64" s="56">
        <v>77163.805999999997</v>
      </c>
      <c r="H64" s="56">
        <v>60625.607000000004</v>
      </c>
      <c r="I64" s="56">
        <v>16538.199000000001</v>
      </c>
      <c r="J64" s="56">
        <v>2934.203</v>
      </c>
    </row>
    <row r="65" spans="1:10" s="132" customFormat="1" ht="12" customHeight="1" x14ac:dyDescent="0.25">
      <c r="A65" s="2" t="s">
        <v>313</v>
      </c>
      <c r="B65" s="91">
        <v>84</v>
      </c>
      <c r="C65" s="56" t="s">
        <v>311</v>
      </c>
      <c r="D65" s="56" t="s">
        <v>311</v>
      </c>
      <c r="E65" s="56" t="s">
        <v>311</v>
      </c>
      <c r="F65" s="56" t="s">
        <v>311</v>
      </c>
      <c r="G65" s="56" t="s">
        <v>311</v>
      </c>
      <c r="H65" s="56" t="s">
        <v>311</v>
      </c>
      <c r="I65" s="56" t="s">
        <v>311</v>
      </c>
      <c r="J65" s="56" t="s">
        <v>311</v>
      </c>
    </row>
    <row r="66" spans="1:10" s="132" customFormat="1" ht="12" customHeight="1" x14ac:dyDescent="0.25">
      <c r="A66" s="2" t="s">
        <v>314</v>
      </c>
      <c r="B66" s="91">
        <v>36</v>
      </c>
      <c r="C66" s="56">
        <v>132</v>
      </c>
      <c r="D66" s="56">
        <v>2588.66</v>
      </c>
      <c r="E66" s="56">
        <v>3842.5010000000002</v>
      </c>
      <c r="F66" s="56">
        <v>2115.6019999999999</v>
      </c>
      <c r="G66" s="56">
        <v>9277.7070000000003</v>
      </c>
      <c r="H66" s="56">
        <v>7883.9219999999996</v>
      </c>
      <c r="I66" s="56">
        <v>1393.7850000000001</v>
      </c>
      <c r="J66" s="56">
        <v>192.72900000000001</v>
      </c>
    </row>
    <row r="67" spans="1:10" s="132" customFormat="1" ht="12" customHeight="1" x14ac:dyDescent="0.25">
      <c r="A67" s="2" t="s">
        <v>315</v>
      </c>
      <c r="B67" s="91">
        <v>172</v>
      </c>
      <c r="C67" s="56">
        <v>795</v>
      </c>
      <c r="D67" s="56">
        <v>15703.522000000001</v>
      </c>
      <c r="E67" s="56">
        <v>16216.745999999999</v>
      </c>
      <c r="F67" s="56">
        <v>15879.486999999999</v>
      </c>
      <c r="G67" s="56">
        <v>53939.15</v>
      </c>
      <c r="H67" s="56">
        <v>23918.004000000001</v>
      </c>
      <c r="I67" s="56">
        <v>30021.146000000001</v>
      </c>
      <c r="J67" s="56">
        <v>2437.837</v>
      </c>
    </row>
    <row r="68" spans="1:10" s="132" customFormat="1" ht="12" customHeight="1" x14ac:dyDescent="0.25">
      <c r="A68" s="2" t="s">
        <v>316</v>
      </c>
      <c r="B68" s="91">
        <v>55</v>
      </c>
      <c r="C68" s="56">
        <v>119</v>
      </c>
      <c r="D68" s="56">
        <v>1562.6759999999999</v>
      </c>
      <c r="E68" s="56">
        <v>1991.992</v>
      </c>
      <c r="F68" s="56">
        <v>2602.8850000000002</v>
      </c>
      <c r="G68" s="56">
        <v>7013.3860000000004</v>
      </c>
      <c r="H68" s="56">
        <v>4093.3620000000001</v>
      </c>
      <c r="I68" s="56">
        <v>2920.0239999999999</v>
      </c>
      <c r="J68" s="56">
        <v>367.56099999999998</v>
      </c>
    </row>
    <row r="69" spans="1:10" s="132" customFormat="1" ht="12" customHeight="1" x14ac:dyDescent="0.25">
      <c r="A69" s="2" t="s">
        <v>317</v>
      </c>
      <c r="B69" s="91">
        <v>16</v>
      </c>
      <c r="C69" s="56">
        <v>34</v>
      </c>
      <c r="D69" s="56">
        <v>433.22199999999998</v>
      </c>
      <c r="E69" s="56">
        <v>902.91200000000003</v>
      </c>
      <c r="F69" s="56">
        <v>311.72500000000002</v>
      </c>
      <c r="G69" s="56">
        <v>1902.49</v>
      </c>
      <c r="H69" s="56">
        <v>1587.884</v>
      </c>
      <c r="I69" s="56">
        <v>314.60599999999999</v>
      </c>
      <c r="J69" s="56">
        <v>164.02799999999999</v>
      </c>
    </row>
    <row r="70" spans="1:10" s="132" customFormat="1" ht="12" customHeight="1" x14ac:dyDescent="0.25">
      <c r="A70" s="2" t="s">
        <v>318</v>
      </c>
      <c r="B70" s="91">
        <v>15</v>
      </c>
      <c r="C70" s="56">
        <v>24</v>
      </c>
      <c r="D70" s="56">
        <v>286.66500000000002</v>
      </c>
      <c r="E70" s="56">
        <v>1476.047</v>
      </c>
      <c r="F70" s="56">
        <v>264.77100000000002</v>
      </c>
      <c r="G70" s="56">
        <v>2477.2280000000001</v>
      </c>
      <c r="H70" s="56">
        <v>1885.0029999999999</v>
      </c>
      <c r="I70" s="56">
        <v>592.22500000000002</v>
      </c>
      <c r="J70" s="56">
        <v>303.26900000000001</v>
      </c>
    </row>
    <row r="71" spans="1:10" s="132" customFormat="1" ht="12" customHeight="1" x14ac:dyDescent="0.25">
      <c r="A71" s="99" t="s">
        <v>21</v>
      </c>
      <c r="B71" s="91">
        <v>2</v>
      </c>
      <c r="C71" s="95" t="s">
        <v>311</v>
      </c>
      <c r="D71" s="95" t="s">
        <v>311</v>
      </c>
      <c r="E71" s="56" t="s">
        <v>311</v>
      </c>
      <c r="F71" s="56" t="s">
        <v>311</v>
      </c>
      <c r="G71" s="56" t="s">
        <v>311</v>
      </c>
      <c r="H71" s="56" t="s">
        <v>311</v>
      </c>
      <c r="I71" s="56" t="s">
        <v>311</v>
      </c>
      <c r="J71" s="56" t="s">
        <v>311</v>
      </c>
    </row>
    <row r="72" spans="1:10" s="132" customFormat="1" ht="12" customHeight="1" x14ac:dyDescent="0.25">
      <c r="A72" s="99" t="s">
        <v>22</v>
      </c>
      <c r="B72" s="91">
        <v>5</v>
      </c>
      <c r="C72" s="95">
        <v>33</v>
      </c>
      <c r="D72" s="95">
        <v>511.70800000000003</v>
      </c>
      <c r="E72" s="56">
        <v>900.58799999999997</v>
      </c>
      <c r="F72" s="56">
        <v>333.11599999999999</v>
      </c>
      <c r="G72" s="56">
        <v>2180.2220000000002</v>
      </c>
      <c r="H72" s="56">
        <v>1375.2260000000001</v>
      </c>
      <c r="I72" s="56">
        <v>804.99599999999998</v>
      </c>
      <c r="J72" s="56">
        <v>303.91899999999998</v>
      </c>
    </row>
    <row r="73" spans="1:10" x14ac:dyDescent="0.25">
      <c r="A73" s="94" t="s">
        <v>100</v>
      </c>
      <c r="B73" s="91"/>
      <c r="C73" s="84"/>
      <c r="D73" s="84"/>
      <c r="E73" s="84"/>
      <c r="F73" s="84"/>
      <c r="G73" s="84"/>
      <c r="H73" s="84"/>
      <c r="I73" s="84"/>
      <c r="J73" s="84"/>
    </row>
    <row r="74" spans="1:10" x14ac:dyDescent="0.25">
      <c r="A74" s="99" t="s">
        <v>14</v>
      </c>
      <c r="B74" s="94">
        <v>128</v>
      </c>
      <c r="C74" s="57">
        <v>420</v>
      </c>
      <c r="D74" s="57">
        <v>6671.384</v>
      </c>
      <c r="E74" s="57">
        <v>6510.7889999999998</v>
      </c>
      <c r="F74" s="57">
        <v>5408.6719999999996</v>
      </c>
      <c r="G74" s="57">
        <v>21133.420999999998</v>
      </c>
      <c r="H74" s="57">
        <v>10653.722</v>
      </c>
      <c r="I74" s="57">
        <v>10479.699000000001</v>
      </c>
      <c r="J74" s="57">
        <v>2047.5840000000001</v>
      </c>
    </row>
    <row r="75" spans="1:10" s="132" customFormat="1" x14ac:dyDescent="0.25">
      <c r="A75" s="94" t="s">
        <v>15</v>
      </c>
      <c r="B75" s="91">
        <v>128</v>
      </c>
      <c r="C75" s="56">
        <v>420</v>
      </c>
      <c r="D75" s="56">
        <v>6671.384</v>
      </c>
      <c r="E75" s="56">
        <v>6510.7889999999998</v>
      </c>
      <c r="F75" s="56">
        <v>5408.6719999999996</v>
      </c>
      <c r="G75" s="56">
        <v>21133.420999999998</v>
      </c>
      <c r="H75" s="56">
        <v>10653.722</v>
      </c>
      <c r="I75" s="56">
        <v>10479.699000000001</v>
      </c>
      <c r="J75" s="56">
        <v>2047.5840000000001</v>
      </c>
    </row>
    <row r="76" spans="1:10" s="132" customFormat="1" x14ac:dyDescent="0.25">
      <c r="A76" s="2" t="s">
        <v>312</v>
      </c>
      <c r="B76" s="91">
        <v>50</v>
      </c>
      <c r="C76" s="56">
        <v>252</v>
      </c>
      <c r="D76" s="56">
        <v>4389.0590000000002</v>
      </c>
      <c r="E76" s="56">
        <v>4133.4260000000004</v>
      </c>
      <c r="F76" s="56">
        <v>2785.1010000000001</v>
      </c>
      <c r="G76" s="56">
        <v>12766.936</v>
      </c>
      <c r="H76" s="56">
        <v>7645.1279999999997</v>
      </c>
      <c r="I76" s="56">
        <v>5121.808</v>
      </c>
      <c r="J76" s="56">
        <v>1584.0909999999999</v>
      </c>
    </row>
    <row r="77" spans="1:10" s="132" customFormat="1" x14ac:dyDescent="0.25">
      <c r="A77" s="2" t="s">
        <v>313</v>
      </c>
      <c r="B77" s="91">
        <v>15</v>
      </c>
      <c r="C77" s="56">
        <v>38</v>
      </c>
      <c r="D77" s="56">
        <v>579.07899999999995</v>
      </c>
      <c r="E77" s="56">
        <v>482.04199999999997</v>
      </c>
      <c r="F77" s="56">
        <v>340.87299999999999</v>
      </c>
      <c r="G77" s="56">
        <v>1584.383</v>
      </c>
      <c r="H77" s="56">
        <v>926.92600000000004</v>
      </c>
      <c r="I77" s="56">
        <v>657.45699999999999</v>
      </c>
      <c r="J77" s="56">
        <v>-10.467000000000001</v>
      </c>
    </row>
    <row r="78" spans="1:10" s="132" customFormat="1" x14ac:dyDescent="0.25">
      <c r="A78" s="2" t="s">
        <v>314</v>
      </c>
      <c r="B78" s="91">
        <v>5</v>
      </c>
      <c r="C78" s="56" t="s">
        <v>311</v>
      </c>
      <c r="D78" s="56" t="s">
        <v>311</v>
      </c>
      <c r="E78" s="56" t="s">
        <v>311</v>
      </c>
      <c r="F78" s="56" t="s">
        <v>311</v>
      </c>
      <c r="G78" s="56" t="s">
        <v>311</v>
      </c>
      <c r="H78" s="56" t="s">
        <v>311</v>
      </c>
      <c r="I78" s="56" t="s">
        <v>311</v>
      </c>
      <c r="J78" s="56" t="s">
        <v>311</v>
      </c>
    </row>
    <row r="79" spans="1:10" s="132" customFormat="1" x14ac:dyDescent="0.25">
      <c r="A79" s="2" t="s">
        <v>315</v>
      </c>
      <c r="B79" s="91">
        <v>45</v>
      </c>
      <c r="C79" s="56" t="s">
        <v>311</v>
      </c>
      <c r="D79" s="56" t="s">
        <v>311</v>
      </c>
      <c r="E79" s="56" t="s">
        <v>311</v>
      </c>
      <c r="F79" s="56" t="s">
        <v>311</v>
      </c>
      <c r="G79" s="56" t="s">
        <v>311</v>
      </c>
      <c r="H79" s="56" t="s">
        <v>311</v>
      </c>
      <c r="I79" s="56" t="s">
        <v>311</v>
      </c>
      <c r="J79" s="56" t="s">
        <v>311</v>
      </c>
    </row>
    <row r="80" spans="1:10" s="132" customFormat="1" x14ac:dyDescent="0.25">
      <c r="A80" s="2" t="s">
        <v>316</v>
      </c>
      <c r="B80" s="91">
        <v>9</v>
      </c>
      <c r="C80" s="56" t="s">
        <v>311</v>
      </c>
      <c r="D80" s="56" t="s">
        <v>311</v>
      </c>
      <c r="E80" s="56" t="s">
        <v>311</v>
      </c>
      <c r="F80" s="56" t="s">
        <v>311</v>
      </c>
      <c r="G80" s="56" t="s">
        <v>311</v>
      </c>
      <c r="H80" s="56" t="s">
        <v>311</v>
      </c>
      <c r="I80" s="56" t="s">
        <v>311</v>
      </c>
      <c r="J80" s="56" t="s">
        <v>311</v>
      </c>
    </row>
    <row r="81" spans="1:10" s="132" customFormat="1" x14ac:dyDescent="0.25">
      <c r="A81" s="2" t="s">
        <v>317</v>
      </c>
      <c r="B81" s="91">
        <v>4</v>
      </c>
      <c r="C81" s="56" t="s">
        <v>311</v>
      </c>
      <c r="D81" s="56" t="s">
        <v>311</v>
      </c>
      <c r="E81" s="56" t="s">
        <v>311</v>
      </c>
      <c r="F81" s="56" t="s">
        <v>311</v>
      </c>
      <c r="G81" s="56" t="s">
        <v>311</v>
      </c>
      <c r="H81" s="56" t="s">
        <v>311</v>
      </c>
      <c r="I81" s="56" t="s">
        <v>311</v>
      </c>
      <c r="J81" s="56" t="s">
        <v>311</v>
      </c>
    </row>
    <row r="82" spans="1:10" s="132" customFormat="1" x14ac:dyDescent="0.25">
      <c r="A82" s="2" t="s">
        <v>318</v>
      </c>
      <c r="B82" s="91">
        <v>0</v>
      </c>
      <c r="C82" s="56">
        <v>0</v>
      </c>
      <c r="D82" s="56">
        <v>0</v>
      </c>
      <c r="E82" s="56">
        <v>0</v>
      </c>
      <c r="F82" s="56">
        <v>0</v>
      </c>
      <c r="G82" s="56">
        <v>0</v>
      </c>
      <c r="H82" s="56">
        <v>0</v>
      </c>
      <c r="I82" s="56">
        <v>0</v>
      </c>
      <c r="J82" s="56">
        <v>0</v>
      </c>
    </row>
    <row r="83" spans="1:10" s="132" customFormat="1" x14ac:dyDescent="0.25">
      <c r="A83" s="99" t="s">
        <v>21</v>
      </c>
      <c r="B83" s="91">
        <v>0</v>
      </c>
      <c r="C83" s="56">
        <v>0</v>
      </c>
      <c r="D83" s="56">
        <v>0</v>
      </c>
      <c r="E83" s="56">
        <v>0</v>
      </c>
      <c r="F83" s="56">
        <v>0</v>
      </c>
      <c r="G83" s="56">
        <v>0</v>
      </c>
      <c r="H83" s="56">
        <v>0</v>
      </c>
      <c r="I83" s="56">
        <v>0</v>
      </c>
      <c r="J83" s="56">
        <v>0</v>
      </c>
    </row>
    <row r="84" spans="1:10" s="132" customFormat="1" x14ac:dyDescent="0.25">
      <c r="A84" s="99" t="s">
        <v>22</v>
      </c>
      <c r="B84" s="91">
        <v>0</v>
      </c>
      <c r="C84" s="56">
        <v>0</v>
      </c>
      <c r="D84" s="56">
        <v>0</v>
      </c>
      <c r="E84" s="56">
        <v>0</v>
      </c>
      <c r="F84" s="56">
        <v>0</v>
      </c>
      <c r="G84" s="56">
        <v>0</v>
      </c>
      <c r="H84" s="56">
        <v>0</v>
      </c>
      <c r="I84" s="56">
        <v>0</v>
      </c>
      <c r="J84" s="56">
        <v>0</v>
      </c>
    </row>
    <row r="85" spans="1:10" x14ac:dyDescent="0.25">
      <c r="A85" s="94" t="s">
        <v>101</v>
      </c>
      <c r="B85" s="91"/>
      <c r="C85" s="84"/>
      <c r="D85" s="84"/>
      <c r="E85" s="84"/>
      <c r="F85" s="84"/>
      <c r="G85" s="84"/>
      <c r="H85" s="84"/>
      <c r="I85" s="84"/>
      <c r="J85" s="84"/>
    </row>
    <row r="86" spans="1:10" x14ac:dyDescent="0.25">
      <c r="A86" s="99" t="s">
        <v>14</v>
      </c>
      <c r="B86" s="94">
        <v>38</v>
      </c>
      <c r="C86" s="57">
        <v>61</v>
      </c>
      <c r="D86" s="57">
        <v>680.63</v>
      </c>
      <c r="E86" s="57">
        <v>885.73699999999997</v>
      </c>
      <c r="F86" s="57">
        <v>790.54300000000001</v>
      </c>
      <c r="G86" s="57">
        <v>2460.9119999999998</v>
      </c>
      <c r="H86" s="57">
        <v>1435.258</v>
      </c>
      <c r="I86" s="57">
        <v>1025.654</v>
      </c>
      <c r="J86" s="57">
        <v>-24.167000000000002</v>
      </c>
    </row>
    <row r="87" spans="1:10" s="132" customFormat="1" x14ac:dyDescent="0.25">
      <c r="A87" s="94" t="s">
        <v>15</v>
      </c>
      <c r="B87" s="91">
        <v>36</v>
      </c>
      <c r="C87" s="56" t="s">
        <v>311</v>
      </c>
      <c r="D87" s="56" t="s">
        <v>311</v>
      </c>
      <c r="E87" s="56" t="s">
        <v>311</v>
      </c>
      <c r="F87" s="56" t="s">
        <v>311</v>
      </c>
      <c r="G87" s="56" t="s">
        <v>311</v>
      </c>
      <c r="H87" s="56" t="s">
        <v>311</v>
      </c>
      <c r="I87" s="56" t="s">
        <v>311</v>
      </c>
      <c r="J87" s="56" t="s">
        <v>311</v>
      </c>
    </row>
    <row r="88" spans="1:10" s="132" customFormat="1" x14ac:dyDescent="0.25">
      <c r="A88" s="2" t="s">
        <v>312</v>
      </c>
      <c r="B88" s="91">
        <v>10</v>
      </c>
      <c r="C88" s="56" t="s">
        <v>311</v>
      </c>
      <c r="D88" s="56" t="s">
        <v>311</v>
      </c>
      <c r="E88" s="56" t="s">
        <v>311</v>
      </c>
      <c r="F88" s="56" t="s">
        <v>311</v>
      </c>
      <c r="G88" s="56" t="s">
        <v>311</v>
      </c>
      <c r="H88" s="56" t="s">
        <v>311</v>
      </c>
      <c r="I88" s="56" t="s">
        <v>311</v>
      </c>
      <c r="J88" s="56" t="s">
        <v>311</v>
      </c>
    </row>
    <row r="89" spans="1:10" s="132" customFormat="1" x14ac:dyDescent="0.25">
      <c r="A89" s="2" t="s">
        <v>313</v>
      </c>
      <c r="B89" s="91">
        <v>7</v>
      </c>
      <c r="C89" s="56">
        <v>9</v>
      </c>
      <c r="D89" s="56">
        <v>162.20599999999999</v>
      </c>
      <c r="E89" s="56">
        <v>214.83199999999999</v>
      </c>
      <c r="F89" s="56">
        <v>146.46</v>
      </c>
      <c r="G89" s="56">
        <v>647.92100000000005</v>
      </c>
      <c r="H89" s="56">
        <v>400.72</v>
      </c>
      <c r="I89" s="56">
        <v>247.20099999999999</v>
      </c>
      <c r="J89" s="56">
        <v>81.72</v>
      </c>
    </row>
    <row r="90" spans="1:10" s="132" customFormat="1" x14ac:dyDescent="0.25">
      <c r="A90" s="2" t="s">
        <v>314</v>
      </c>
      <c r="B90" s="91">
        <v>8</v>
      </c>
      <c r="C90" s="56">
        <v>13</v>
      </c>
      <c r="D90" s="56">
        <v>140.32900000000001</v>
      </c>
      <c r="E90" s="56">
        <v>129.81</v>
      </c>
      <c r="F90" s="56">
        <v>99.738</v>
      </c>
      <c r="G90" s="56">
        <v>407.22</v>
      </c>
      <c r="H90" s="56">
        <v>369.57100000000003</v>
      </c>
      <c r="I90" s="56">
        <v>37.649000000000001</v>
      </c>
      <c r="J90" s="56">
        <v>9.4169999999999998</v>
      </c>
    </row>
    <row r="91" spans="1:10" s="132" customFormat="1" x14ac:dyDescent="0.25">
      <c r="A91" s="2" t="s">
        <v>315</v>
      </c>
      <c r="B91" s="91">
        <v>11</v>
      </c>
      <c r="C91" s="56">
        <v>16</v>
      </c>
      <c r="D91" s="56">
        <v>145.708</v>
      </c>
      <c r="E91" s="56">
        <v>160.16399999999999</v>
      </c>
      <c r="F91" s="56">
        <v>264.17500000000001</v>
      </c>
      <c r="G91" s="56">
        <v>481.762</v>
      </c>
      <c r="H91" s="56">
        <v>49.371000000000002</v>
      </c>
      <c r="I91" s="56">
        <v>432.39100000000002</v>
      </c>
      <c r="J91" s="56">
        <v>-124.024</v>
      </c>
    </row>
    <row r="92" spans="1:10" s="132" customFormat="1" x14ac:dyDescent="0.25">
      <c r="A92" s="2" t="s">
        <v>316</v>
      </c>
      <c r="B92" s="91">
        <v>0</v>
      </c>
      <c r="C92" s="56">
        <v>0</v>
      </c>
      <c r="D92" s="56">
        <v>0</v>
      </c>
      <c r="E92" s="56">
        <v>0</v>
      </c>
      <c r="F92" s="56">
        <v>0</v>
      </c>
      <c r="G92" s="56">
        <v>0</v>
      </c>
      <c r="H92" s="56">
        <v>0</v>
      </c>
      <c r="I92" s="56">
        <v>0</v>
      </c>
      <c r="J92" s="56">
        <v>0</v>
      </c>
    </row>
    <row r="93" spans="1:10" s="132" customFormat="1" x14ac:dyDescent="0.25">
      <c r="A93" s="2" t="s">
        <v>317</v>
      </c>
      <c r="B93" s="91">
        <v>0</v>
      </c>
      <c r="C93" s="56">
        <v>0</v>
      </c>
      <c r="D93" s="56">
        <v>0</v>
      </c>
      <c r="E93" s="56">
        <v>0</v>
      </c>
      <c r="F93" s="56">
        <v>0</v>
      </c>
      <c r="G93" s="56">
        <v>0</v>
      </c>
      <c r="H93" s="56">
        <v>0</v>
      </c>
      <c r="I93" s="56">
        <v>0</v>
      </c>
      <c r="J93" s="56">
        <v>0</v>
      </c>
    </row>
    <row r="94" spans="1:10" s="132" customFormat="1" x14ac:dyDescent="0.25">
      <c r="A94" s="2" t="s">
        <v>318</v>
      </c>
      <c r="B94" s="91">
        <v>0</v>
      </c>
      <c r="C94" s="56">
        <v>0</v>
      </c>
      <c r="D94" s="56">
        <v>0</v>
      </c>
      <c r="E94" s="56">
        <v>0</v>
      </c>
      <c r="F94" s="56">
        <v>0</v>
      </c>
      <c r="G94" s="56">
        <v>0</v>
      </c>
      <c r="H94" s="56">
        <v>0</v>
      </c>
      <c r="I94" s="56">
        <v>0</v>
      </c>
      <c r="J94" s="56">
        <v>0</v>
      </c>
    </row>
    <row r="95" spans="1:10" s="132" customFormat="1" x14ac:dyDescent="0.25">
      <c r="A95" s="99" t="s">
        <v>21</v>
      </c>
      <c r="B95" s="91">
        <v>0</v>
      </c>
      <c r="C95" s="56">
        <v>0</v>
      </c>
      <c r="D95" s="56">
        <v>0</v>
      </c>
      <c r="E95" s="56">
        <v>0</v>
      </c>
      <c r="F95" s="56">
        <v>0</v>
      </c>
      <c r="G95" s="56">
        <v>0</v>
      </c>
      <c r="H95" s="56">
        <v>0</v>
      </c>
      <c r="I95" s="56">
        <v>0</v>
      </c>
      <c r="J95" s="56">
        <v>0</v>
      </c>
    </row>
    <row r="96" spans="1:10" s="132" customFormat="1" x14ac:dyDescent="0.25">
      <c r="A96" s="99" t="s">
        <v>22</v>
      </c>
      <c r="B96" s="91">
        <v>2</v>
      </c>
      <c r="C96" s="56" t="s">
        <v>311</v>
      </c>
      <c r="D96" s="56" t="s">
        <v>311</v>
      </c>
      <c r="E96" s="56" t="s">
        <v>311</v>
      </c>
      <c r="F96" s="56" t="s">
        <v>311</v>
      </c>
      <c r="G96" s="56" t="s">
        <v>311</v>
      </c>
      <c r="H96" s="56" t="s">
        <v>311</v>
      </c>
      <c r="I96" s="56" t="s">
        <v>311</v>
      </c>
      <c r="J96" s="56" t="s">
        <v>311</v>
      </c>
    </row>
    <row r="97" spans="1:10" ht="5.25" customHeight="1" thickBot="1" x14ac:dyDescent="0.3">
      <c r="A97" s="120"/>
      <c r="B97" s="120"/>
      <c r="C97" s="122"/>
      <c r="D97" s="122"/>
      <c r="E97" s="122"/>
      <c r="F97" s="122"/>
      <c r="G97" s="122"/>
      <c r="H97" s="122"/>
      <c r="I97" s="122"/>
      <c r="J97" s="122"/>
    </row>
    <row r="98" spans="1:10" ht="12.75" customHeight="1" thickTop="1" x14ac:dyDescent="0.25">
      <c r="A98" s="6" t="s">
        <v>119</v>
      </c>
      <c r="B98" s="94"/>
      <c r="C98" s="94"/>
      <c r="D98" s="91"/>
      <c r="E98" s="84"/>
      <c r="F98" s="84"/>
      <c r="G98" s="84"/>
      <c r="H98" s="84"/>
      <c r="I98" s="84"/>
      <c r="J98" s="84"/>
    </row>
  </sheetData>
  <mergeCells count="17">
    <mergeCell ref="A13:I13"/>
    <mergeCell ref="E6:E10"/>
    <mergeCell ref="F6:F10"/>
    <mergeCell ref="G6:G10"/>
    <mergeCell ref="H6:H10"/>
    <mergeCell ref="I6:I10"/>
    <mergeCell ref="B11:C11"/>
    <mergeCell ref="D11:J11"/>
    <mergeCell ref="A2:C2"/>
    <mergeCell ref="A3:J3"/>
    <mergeCell ref="A5:A11"/>
    <mergeCell ref="B5:B10"/>
    <mergeCell ref="C5:C10"/>
    <mergeCell ref="D5:F5"/>
    <mergeCell ref="G5:I5"/>
    <mergeCell ref="J5:J10"/>
    <mergeCell ref="D6:D10"/>
  </mergeCells>
  <hyperlinks>
    <hyperlink ref="A1" location="Índice!A1" display="Voltar ao índice" xr:uid="{EEF712AB-14E9-4880-9BDD-D27EBA0C75C5}"/>
  </hyperlinks>
  <pageMargins left="0.24" right="0.23622047244094491" top="0.70866141732283472" bottom="0.43307086614173229" header="0" footer="0"/>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D87B3-8DE8-4BB2-8241-919E2958B2E1}">
  <sheetPr>
    <pageSetUpPr fitToPage="1"/>
  </sheetPr>
  <dimension ref="A2:K58"/>
  <sheetViews>
    <sheetView showGridLines="0" zoomScaleNormal="100" zoomScaleSheetLayoutView="80" workbookViewId="0"/>
  </sheetViews>
  <sheetFormatPr defaultColWidth="9.1796875" defaultRowHeight="10.5" x14ac:dyDescent="0.25"/>
  <cols>
    <col min="1" max="1" width="39.26953125" style="31" customWidth="1"/>
    <col min="2" max="4" width="9" style="1638" customWidth="1"/>
    <col min="5" max="7" width="10.7265625" style="1638" customWidth="1"/>
    <col min="8" max="16384" width="9.1796875" style="31"/>
  </cols>
  <sheetData>
    <row r="2" spans="1:8" ht="12.5" x14ac:dyDescent="0.25">
      <c r="A2" s="371" t="s">
        <v>325</v>
      </c>
      <c r="H2" s="84"/>
    </row>
    <row r="3" spans="1:8" ht="18" customHeight="1" x14ac:dyDescent="0.25">
      <c r="A3" s="1907" t="s">
        <v>1976</v>
      </c>
      <c r="B3" s="1908"/>
      <c r="C3" s="1908"/>
      <c r="D3" s="1908"/>
      <c r="E3" s="1908"/>
      <c r="F3" s="1908"/>
      <c r="G3" s="1908"/>
      <c r="H3" s="84"/>
    </row>
    <row r="4" spans="1:8" ht="7.5" customHeight="1" x14ac:dyDescent="0.25">
      <c r="H4" s="84"/>
    </row>
    <row r="5" spans="1:8" ht="16.5" customHeight="1" x14ac:dyDescent="0.25">
      <c r="A5" s="1909"/>
      <c r="B5" s="1910" t="s">
        <v>1977</v>
      </c>
      <c r="C5" s="1911">
        <v>2024</v>
      </c>
      <c r="D5" s="1911">
        <v>2023</v>
      </c>
      <c r="E5" s="1911">
        <v>2022</v>
      </c>
      <c r="F5" s="1911">
        <v>2021</v>
      </c>
      <c r="G5" s="1911">
        <v>2020</v>
      </c>
      <c r="H5" s="84"/>
    </row>
    <row r="6" spans="1:8" ht="25" customHeight="1" thickBot="1" x14ac:dyDescent="0.3">
      <c r="A6" s="1912" t="s">
        <v>1978</v>
      </c>
      <c r="B6" s="1913"/>
      <c r="C6" s="1913"/>
      <c r="D6" s="1913"/>
      <c r="E6" s="1913"/>
      <c r="F6" s="1914"/>
      <c r="G6" s="1913"/>
      <c r="H6" s="84"/>
    </row>
    <row r="7" spans="1:8" s="1756" customFormat="1" ht="15" customHeight="1" x14ac:dyDescent="0.25">
      <c r="A7" s="2358" t="s">
        <v>1979</v>
      </c>
      <c r="B7" s="1915" t="s">
        <v>105</v>
      </c>
      <c r="C7" s="1916">
        <v>48356</v>
      </c>
      <c r="D7" s="1917">
        <v>48244</v>
      </c>
      <c r="E7" s="1918">
        <v>46894</v>
      </c>
      <c r="F7" s="1918">
        <v>44951</v>
      </c>
      <c r="G7" s="1918">
        <v>44833</v>
      </c>
      <c r="H7" s="1919"/>
    </row>
    <row r="8" spans="1:8" ht="15" customHeight="1" x14ac:dyDescent="0.25">
      <c r="A8" s="1920" t="s">
        <v>1980</v>
      </c>
      <c r="B8" s="1921" t="s">
        <v>192</v>
      </c>
      <c r="C8" s="1922">
        <v>10.8</v>
      </c>
      <c r="D8" s="1923">
        <v>10.8</v>
      </c>
      <c r="E8" s="1924">
        <v>10.8</v>
      </c>
      <c r="F8" s="1925">
        <f>(+F7/411995)*100</f>
        <v>10.910569303025522</v>
      </c>
      <c r="G8" s="1925">
        <v>11.3</v>
      </c>
      <c r="H8" s="84"/>
    </row>
    <row r="9" spans="1:8" x14ac:dyDescent="0.25">
      <c r="B9" s="1926"/>
      <c r="C9" s="1926"/>
      <c r="D9" s="1927"/>
      <c r="E9" s="1927"/>
      <c r="F9" s="1927"/>
      <c r="G9" s="1928"/>
      <c r="H9" s="84"/>
    </row>
    <row r="10" spans="1:8" ht="15" customHeight="1" x14ac:dyDescent="0.25">
      <c r="A10" s="1929" t="s">
        <v>1981</v>
      </c>
      <c r="B10" s="1915" t="s">
        <v>105</v>
      </c>
      <c r="C10" s="1930">
        <v>10870</v>
      </c>
      <c r="D10" s="1917">
        <v>10568</v>
      </c>
      <c r="E10" s="1918">
        <v>9677</v>
      </c>
      <c r="F10" s="1918">
        <v>10404</v>
      </c>
      <c r="G10" s="1918">
        <v>9236</v>
      </c>
      <c r="H10" s="84"/>
    </row>
    <row r="11" spans="1:8" ht="17.25" customHeight="1" thickBot="1" x14ac:dyDescent="0.3">
      <c r="A11" s="1931" t="s">
        <v>1982</v>
      </c>
      <c r="B11" s="1932" t="s">
        <v>192</v>
      </c>
      <c r="C11" s="1933">
        <v>10.739727110153833</v>
      </c>
      <c r="D11" s="1934">
        <v>11.1</v>
      </c>
      <c r="E11" s="1935">
        <v>10.8</v>
      </c>
      <c r="F11" s="1936">
        <f>(+F10/90920)*100</f>
        <v>11.443026836779586</v>
      </c>
      <c r="G11" s="1936">
        <v>10.8</v>
      </c>
      <c r="H11" s="84"/>
    </row>
    <row r="12" spans="1:8" ht="26.25" customHeight="1" thickTop="1" x14ac:dyDescent="0.25">
      <c r="A12" s="2359" t="s">
        <v>1166</v>
      </c>
      <c r="B12" s="2359"/>
      <c r="C12" s="2359"/>
      <c r="D12" s="2359"/>
      <c r="E12" s="2359"/>
      <c r="F12" s="2359"/>
      <c r="G12" s="2359"/>
      <c r="H12" s="84"/>
    </row>
    <row r="13" spans="1:8" ht="18.75" customHeight="1" thickBot="1" x14ac:dyDescent="0.3">
      <c r="A13" s="1937" t="s">
        <v>1167</v>
      </c>
      <c r="B13" s="1938"/>
      <c r="C13" s="1938"/>
      <c r="D13" s="1938"/>
      <c r="E13" s="1938"/>
      <c r="F13" s="1938"/>
      <c r="G13" s="1938"/>
      <c r="H13" s="84"/>
    </row>
    <row r="14" spans="1:8" s="74" customFormat="1" ht="25" customHeight="1" thickBot="1" x14ac:dyDescent="0.3">
      <c r="A14" s="1939" t="s">
        <v>1983</v>
      </c>
      <c r="B14" s="1940"/>
      <c r="C14" s="1940"/>
      <c r="D14" s="1940"/>
      <c r="E14" s="1940"/>
      <c r="F14" s="1940"/>
      <c r="G14" s="1940"/>
      <c r="H14" s="1823"/>
    </row>
    <row r="15" spans="1:8" ht="14.25" customHeight="1" x14ac:dyDescent="0.25">
      <c r="A15" s="1941" t="s">
        <v>1984</v>
      </c>
      <c r="B15" s="1942">
        <v>1000</v>
      </c>
      <c r="C15" s="1943">
        <v>197</v>
      </c>
      <c r="D15" s="1944">
        <v>201</v>
      </c>
      <c r="E15" s="1945">
        <v>192.9</v>
      </c>
      <c r="F15" s="1945">
        <v>178.1</v>
      </c>
      <c r="G15" s="1945">
        <v>138.30000000000001</v>
      </c>
      <c r="H15" s="84"/>
    </row>
    <row r="16" spans="1:8" ht="16.5" customHeight="1" x14ac:dyDescent="0.25">
      <c r="A16" s="1946" t="s">
        <v>1985</v>
      </c>
      <c r="B16" s="1947" t="s">
        <v>192</v>
      </c>
      <c r="C16" s="1948">
        <v>3.9</v>
      </c>
      <c r="D16" s="1949">
        <v>4</v>
      </c>
      <c r="E16" s="1950">
        <v>3.9</v>
      </c>
      <c r="F16" s="1951">
        <v>3.7236822848062894</v>
      </c>
      <c r="G16" s="1923">
        <v>2.9710811910011348</v>
      </c>
      <c r="H16" s="84"/>
    </row>
    <row r="17" spans="1:8" s="84" customFormat="1" ht="22.5" customHeight="1" x14ac:dyDescent="0.25">
      <c r="A17" s="1952" t="s">
        <v>1986</v>
      </c>
      <c r="B17" s="1953"/>
      <c r="C17" s="1954"/>
      <c r="D17" s="1953"/>
      <c r="E17" s="1955"/>
      <c r="F17" s="1955"/>
      <c r="G17" s="1955"/>
    </row>
    <row r="18" spans="1:8" s="84" customFormat="1" ht="18" customHeight="1" x14ac:dyDescent="0.25">
      <c r="A18" s="91" t="s">
        <v>1987</v>
      </c>
      <c r="B18" s="1956" t="s">
        <v>192</v>
      </c>
      <c r="C18" s="1957">
        <v>29.5</v>
      </c>
      <c r="D18" s="1958">
        <v>27.8</v>
      </c>
      <c r="E18" s="1959">
        <v>29.2</v>
      </c>
      <c r="F18" s="1959" t="s">
        <v>1988</v>
      </c>
      <c r="G18" s="1959">
        <v>31.7</v>
      </c>
      <c r="H18" s="1960"/>
    </row>
    <row r="19" spans="1:8" s="84" customFormat="1" ht="18" customHeight="1" x14ac:dyDescent="0.25">
      <c r="A19" s="91" t="s">
        <v>1989</v>
      </c>
      <c r="B19" s="1961" t="s">
        <v>192</v>
      </c>
      <c r="C19" s="1962">
        <v>85.4</v>
      </c>
      <c r="D19" s="1963">
        <v>88.3</v>
      </c>
      <c r="E19" s="1964">
        <v>87.1</v>
      </c>
      <c r="F19" s="1964" t="s">
        <v>1990</v>
      </c>
      <c r="G19" s="1964">
        <v>88.5</v>
      </c>
    </row>
    <row r="20" spans="1:8" s="84" customFormat="1" ht="18" customHeight="1" x14ac:dyDescent="0.25">
      <c r="A20" s="91" t="s">
        <v>1991</v>
      </c>
      <c r="B20" s="1961" t="s">
        <v>192</v>
      </c>
      <c r="C20" s="1962">
        <v>56.2</v>
      </c>
      <c r="D20" s="1963">
        <v>57</v>
      </c>
      <c r="E20" s="1964">
        <v>54.7</v>
      </c>
      <c r="F20" s="1964" t="s">
        <v>1992</v>
      </c>
      <c r="G20" s="1964">
        <v>51</v>
      </c>
    </row>
    <row r="21" spans="1:8" s="84" customFormat="1" ht="18" customHeight="1" thickBot="1" x14ac:dyDescent="0.3">
      <c r="A21" s="1826" t="s">
        <v>1993</v>
      </c>
      <c r="B21" s="1965" t="s">
        <v>192</v>
      </c>
      <c r="C21" s="1966">
        <v>90.7</v>
      </c>
      <c r="D21" s="1967">
        <v>91.6</v>
      </c>
      <c r="E21" s="1968">
        <v>91.5</v>
      </c>
      <c r="F21" s="1968" t="s">
        <v>1994</v>
      </c>
      <c r="G21" s="1968">
        <v>93.3</v>
      </c>
    </row>
    <row r="22" spans="1:8" s="1969" customFormat="1" ht="107.25" customHeight="1" thickTop="1" x14ac:dyDescent="0.25">
      <c r="A22" s="2360" t="s">
        <v>1995</v>
      </c>
      <c r="B22" s="2360"/>
      <c r="C22" s="2360"/>
      <c r="D22" s="2360"/>
      <c r="E22" s="2360"/>
      <c r="F22" s="2360"/>
      <c r="G22" s="2360"/>
      <c r="H22" s="567"/>
    </row>
    <row r="23" spans="1:8" s="1969" customFormat="1" x14ac:dyDescent="0.25">
      <c r="A23" s="110" t="s">
        <v>1996</v>
      </c>
      <c r="B23" s="110"/>
      <c r="C23" s="110"/>
      <c r="D23" s="110"/>
      <c r="E23" s="110"/>
      <c r="F23" s="110"/>
      <c r="G23" s="110"/>
      <c r="H23" s="567"/>
    </row>
    <row r="24" spans="1:8" ht="7" customHeight="1" thickBot="1" x14ac:dyDescent="0.3">
      <c r="H24" s="84"/>
    </row>
    <row r="25" spans="1:8" s="74" customFormat="1" ht="25" customHeight="1" thickBot="1" x14ac:dyDescent="0.3">
      <c r="A25" s="1939" t="s">
        <v>1997</v>
      </c>
      <c r="B25" s="1940"/>
      <c r="C25" s="1940"/>
      <c r="D25" s="1940"/>
      <c r="E25" s="1940"/>
      <c r="F25" s="1940"/>
      <c r="G25" s="1940"/>
      <c r="H25" s="1823"/>
    </row>
    <row r="26" spans="1:8" ht="17.25" customHeight="1" x14ac:dyDescent="0.25">
      <c r="A26" s="1970" t="s">
        <v>1998</v>
      </c>
      <c r="B26" s="1971"/>
      <c r="C26" s="1971"/>
      <c r="D26" s="1971"/>
      <c r="E26" s="1971"/>
      <c r="F26" s="1971"/>
      <c r="G26" s="1971"/>
      <c r="H26" s="84"/>
    </row>
    <row r="27" spans="1:8" x14ac:dyDescent="0.25">
      <c r="A27" s="343" t="s">
        <v>203</v>
      </c>
      <c r="B27" s="1972" t="s">
        <v>1999</v>
      </c>
      <c r="C27" s="1973">
        <v>121.129</v>
      </c>
      <c r="D27" s="1974">
        <v>118.271</v>
      </c>
      <c r="E27" s="1975">
        <v>113.383</v>
      </c>
      <c r="F27" s="1975">
        <v>105.14700000000001</v>
      </c>
      <c r="G27" s="1975">
        <v>103.833</v>
      </c>
      <c r="H27" s="84"/>
    </row>
    <row r="28" spans="1:8" x14ac:dyDescent="0.25">
      <c r="A28" s="209" t="s">
        <v>2000</v>
      </c>
      <c r="B28" s="1976" t="s">
        <v>1999</v>
      </c>
      <c r="C28" s="1977">
        <v>87.953999999999994</v>
      </c>
      <c r="D28" s="1978">
        <v>88.248999999999995</v>
      </c>
      <c r="E28" s="1979">
        <v>88.772999999999996</v>
      </c>
      <c r="F28" s="1979">
        <v>87.445999999999998</v>
      </c>
      <c r="G28" s="1979">
        <v>87.165999999999997</v>
      </c>
      <c r="H28" s="84"/>
    </row>
    <row r="29" spans="1:8" x14ac:dyDescent="0.25">
      <c r="A29" s="91" t="s">
        <v>2001</v>
      </c>
      <c r="B29" s="1976"/>
      <c r="C29" s="1980"/>
      <c r="D29" s="1981"/>
      <c r="E29" s="1982"/>
      <c r="F29" s="1982"/>
      <c r="G29" s="1982"/>
      <c r="H29" s="84"/>
    </row>
    <row r="30" spans="1:8" x14ac:dyDescent="0.25">
      <c r="A30" s="94" t="s">
        <v>2002</v>
      </c>
      <c r="B30" s="1976" t="s">
        <v>1999</v>
      </c>
      <c r="C30" s="1977">
        <v>114.87</v>
      </c>
      <c r="D30" s="1978">
        <v>110.658</v>
      </c>
      <c r="E30" s="1979">
        <v>106.723</v>
      </c>
      <c r="F30" s="1979">
        <v>100.779</v>
      </c>
      <c r="G30" s="1979">
        <v>99.921999999999997</v>
      </c>
      <c r="H30" s="84"/>
    </row>
    <row r="31" spans="1:8" x14ac:dyDescent="0.25">
      <c r="A31" s="94" t="s">
        <v>2003</v>
      </c>
      <c r="B31" s="1976" t="s">
        <v>1999</v>
      </c>
      <c r="C31" s="1977">
        <v>130.84700000000001</v>
      </c>
      <c r="D31" s="1978">
        <v>120.366</v>
      </c>
      <c r="E31" s="1979">
        <v>113.33</v>
      </c>
      <c r="F31" s="1979">
        <v>112.069</v>
      </c>
      <c r="G31" s="1979">
        <v>111.251</v>
      </c>
      <c r="H31" s="84"/>
    </row>
    <row r="32" spans="1:8" x14ac:dyDescent="0.25">
      <c r="A32" s="91" t="s">
        <v>2004</v>
      </c>
      <c r="B32" s="1976" t="s">
        <v>1999</v>
      </c>
      <c r="C32" s="1983">
        <v>129.631</v>
      </c>
      <c r="D32" s="1981">
        <v>124.289</v>
      </c>
      <c r="E32" s="1984">
        <v>113.032</v>
      </c>
      <c r="F32" s="1984">
        <v>112.351</v>
      </c>
      <c r="G32" s="1984">
        <v>108.973</v>
      </c>
      <c r="H32" s="84"/>
    </row>
    <row r="33" spans="1:11" x14ac:dyDescent="0.25">
      <c r="A33" s="91" t="s">
        <v>2005</v>
      </c>
      <c r="B33" s="1976" t="s">
        <v>1999</v>
      </c>
      <c r="C33" s="1983">
        <v>145.99</v>
      </c>
      <c r="D33" s="1981">
        <v>128.58099999999999</v>
      </c>
      <c r="E33" s="1984">
        <v>123.401</v>
      </c>
      <c r="F33" s="1984">
        <v>121.86499999999999</v>
      </c>
      <c r="G33" s="1984">
        <v>121.246</v>
      </c>
      <c r="H33" s="84"/>
    </row>
    <row r="34" spans="1:11" x14ac:dyDescent="0.25">
      <c r="A34" s="94" t="s">
        <v>2006</v>
      </c>
      <c r="B34" s="1976" t="s">
        <v>1999</v>
      </c>
      <c r="C34" s="1977">
        <v>157.58500000000001</v>
      </c>
      <c r="D34" s="1978">
        <v>154.02799999999999</v>
      </c>
      <c r="E34" s="1979">
        <v>149.18100000000001</v>
      </c>
      <c r="F34" s="1979">
        <v>134.39400000000001</v>
      </c>
      <c r="G34" s="1979">
        <v>130.39099999999999</v>
      </c>
      <c r="H34" s="84"/>
    </row>
    <row r="35" spans="1:11" x14ac:dyDescent="0.25">
      <c r="A35" s="91" t="s">
        <v>2007</v>
      </c>
      <c r="B35" s="1976" t="s">
        <v>1999</v>
      </c>
      <c r="C35" s="1980">
        <v>157.39599999999999</v>
      </c>
      <c r="D35" s="1981">
        <v>154.745</v>
      </c>
      <c r="E35" s="1984">
        <v>149.434</v>
      </c>
      <c r="F35" s="1984">
        <v>134.89599999999999</v>
      </c>
      <c r="G35" s="1984">
        <v>130.77000000000001</v>
      </c>
      <c r="H35" s="84"/>
    </row>
    <row r="36" spans="1:11" x14ac:dyDescent="0.25">
      <c r="A36" s="91" t="s">
        <v>2008</v>
      </c>
      <c r="B36" s="1976" t="s">
        <v>1999</v>
      </c>
      <c r="C36" s="1980">
        <v>156.31</v>
      </c>
      <c r="D36" s="1981">
        <v>151.678</v>
      </c>
      <c r="E36" s="1984">
        <v>147.45099999999999</v>
      </c>
      <c r="F36" s="1984">
        <v>132.51499999999999</v>
      </c>
      <c r="G36" s="1984">
        <v>128.68199999999999</v>
      </c>
      <c r="H36" s="84"/>
    </row>
    <row r="37" spans="1:11" ht="7" customHeight="1" thickBot="1" x14ac:dyDescent="0.3">
      <c r="A37" s="78"/>
      <c r="B37" s="1985"/>
      <c r="C37" s="1986"/>
      <c r="D37" s="1987"/>
      <c r="E37" s="1988"/>
      <c r="F37" s="1988"/>
      <c r="G37" s="1988"/>
      <c r="H37" s="84"/>
    </row>
    <row r="38" spans="1:11" ht="11" thickTop="1" x14ac:dyDescent="0.25">
      <c r="A38" s="4" t="s">
        <v>2009</v>
      </c>
      <c r="B38" s="1989"/>
      <c r="C38" s="1989"/>
      <c r="D38" s="1989"/>
      <c r="E38" s="1989"/>
      <c r="F38" s="1989"/>
      <c r="G38" s="1989"/>
      <c r="H38" s="84"/>
    </row>
    <row r="39" spans="1:11" x14ac:dyDescent="0.25">
      <c r="A39" s="1990" t="s">
        <v>2010</v>
      </c>
      <c r="B39" s="1989"/>
      <c r="C39" s="1989"/>
      <c r="D39" s="1989"/>
      <c r="E39" s="1989"/>
      <c r="F39" s="1989"/>
      <c r="G39" s="1989"/>
      <c r="H39" s="84"/>
    </row>
    <row r="40" spans="1:11" ht="7" customHeight="1" thickBot="1" x14ac:dyDescent="0.3">
      <c r="H40" s="84"/>
    </row>
    <row r="41" spans="1:11" s="228" customFormat="1" ht="25" customHeight="1" thickBot="1" x14ac:dyDescent="0.3">
      <c r="A41" s="1991" t="s">
        <v>2011</v>
      </c>
      <c r="B41" s="1992"/>
      <c r="C41" s="1992"/>
      <c r="D41" s="1992"/>
      <c r="E41" s="1992"/>
      <c r="F41" s="1992"/>
      <c r="G41" s="1992"/>
    </row>
    <row r="42" spans="1:11" s="228" customFormat="1" ht="18" customHeight="1" x14ac:dyDescent="0.25">
      <c r="A42" s="1993" t="s">
        <v>2012</v>
      </c>
      <c r="B42" s="1994" t="s">
        <v>105</v>
      </c>
      <c r="C42" s="1995" t="s">
        <v>981</v>
      </c>
      <c r="D42" s="509">
        <v>79706</v>
      </c>
      <c r="E42" s="1996">
        <v>75370</v>
      </c>
      <c r="F42" s="1997">
        <v>68520</v>
      </c>
      <c r="G42" s="1996">
        <v>64559</v>
      </c>
      <c r="K42" s="233"/>
    </row>
    <row r="43" spans="1:11" s="228" customFormat="1" ht="12.5" x14ac:dyDescent="0.25">
      <c r="A43" s="1998" t="s">
        <v>2013</v>
      </c>
      <c r="B43" s="1999" t="s">
        <v>192</v>
      </c>
      <c r="C43" s="2000" t="s">
        <v>981</v>
      </c>
      <c r="D43" s="2001">
        <v>5.3</v>
      </c>
      <c r="E43" s="2002">
        <v>5.2</v>
      </c>
      <c r="F43" s="2003">
        <v>5.0999999999999996</v>
      </c>
      <c r="G43" s="2002">
        <v>5</v>
      </c>
    </row>
    <row r="44" spans="1:11" s="228" customFormat="1" ht="12" customHeight="1" x14ac:dyDescent="0.25">
      <c r="A44" s="236"/>
      <c r="B44" s="239"/>
      <c r="C44" s="239"/>
      <c r="D44" s="239"/>
      <c r="E44" s="2004"/>
      <c r="F44" s="239"/>
      <c r="G44" s="239"/>
    </row>
    <row r="45" spans="1:11" s="228" customFormat="1" ht="18" customHeight="1" x14ac:dyDescent="0.25">
      <c r="A45" s="2005" t="s">
        <v>2014</v>
      </c>
      <c r="B45" s="2006" t="s">
        <v>2015</v>
      </c>
      <c r="C45" s="2007" t="s">
        <v>981</v>
      </c>
      <c r="D45" s="2008">
        <v>1441046.2819999999</v>
      </c>
      <c r="E45" s="2009">
        <v>1301159.7600000002</v>
      </c>
      <c r="F45" s="2010">
        <v>1152490</v>
      </c>
      <c r="G45" s="2009">
        <v>1079009.6370000001</v>
      </c>
      <c r="K45" s="233"/>
    </row>
    <row r="46" spans="1:11" s="228" customFormat="1" ht="12.5" x14ac:dyDescent="0.25">
      <c r="A46" s="1998" t="s">
        <v>2016</v>
      </c>
      <c r="B46" s="1999" t="s">
        <v>192</v>
      </c>
      <c r="C46" s="2000" t="s">
        <v>981</v>
      </c>
      <c r="D46" s="2001">
        <v>2.2000000000000002</v>
      </c>
      <c r="E46" s="2002">
        <v>2.2000000000000002</v>
      </c>
      <c r="F46" s="2003">
        <v>2.2000000000000002</v>
      </c>
      <c r="G46" s="2002">
        <v>2.3288018653175975</v>
      </c>
    </row>
    <row r="47" spans="1:11" s="228" customFormat="1" ht="13.5" customHeight="1" x14ac:dyDescent="0.25">
      <c r="A47" s="237"/>
      <c r="B47" s="229"/>
      <c r="C47" s="229"/>
      <c r="D47" s="229"/>
      <c r="E47" s="229"/>
      <c r="F47" s="229"/>
      <c r="G47" s="229"/>
    </row>
    <row r="48" spans="1:11" s="228" customFormat="1" ht="18" customHeight="1" x14ac:dyDescent="0.25">
      <c r="A48" s="2005" t="s">
        <v>2017</v>
      </c>
      <c r="B48" s="2006" t="s">
        <v>2015</v>
      </c>
      <c r="C48" s="2007" t="s">
        <v>981</v>
      </c>
      <c r="D48" s="2008">
        <v>8796136.6789999995</v>
      </c>
      <c r="E48" s="2009">
        <v>8130406.129999999</v>
      </c>
      <c r="F48" s="2010">
        <v>6689878.1659999993</v>
      </c>
      <c r="G48" s="2009">
        <v>5863403.2300000004</v>
      </c>
      <c r="H48" s="233"/>
      <c r="K48" s="233"/>
    </row>
    <row r="49" spans="1:11" s="228" customFormat="1" ht="12.5" x14ac:dyDescent="0.25">
      <c r="A49" s="1998" t="s">
        <v>2016</v>
      </c>
      <c r="B49" s="1999" t="s">
        <v>192</v>
      </c>
      <c r="C49" s="2000" t="s">
        <v>981</v>
      </c>
      <c r="D49" s="2001">
        <v>1.6</v>
      </c>
      <c r="E49" s="2002">
        <v>1.5</v>
      </c>
      <c r="F49" s="2003">
        <v>1.6</v>
      </c>
      <c r="G49" s="2002">
        <v>1.6</v>
      </c>
    </row>
    <row r="50" spans="1:11" s="228" customFormat="1" ht="6" customHeight="1" x14ac:dyDescent="0.25">
      <c r="A50" s="236"/>
      <c r="B50" s="236"/>
      <c r="C50" s="236"/>
      <c r="D50" s="236"/>
      <c r="E50" s="236"/>
      <c r="F50" s="236"/>
      <c r="G50" s="236"/>
    </row>
    <row r="51" spans="1:11" s="228" customFormat="1" ht="12.75" customHeight="1" x14ac:dyDescent="0.25">
      <c r="B51" s="1118"/>
      <c r="C51" s="1118"/>
      <c r="D51" s="1118"/>
      <c r="E51" s="1118"/>
      <c r="F51" s="1118"/>
      <c r="G51" s="1118"/>
    </row>
    <row r="52" spans="1:11" s="228" customFormat="1" ht="18" customHeight="1" x14ac:dyDescent="0.25">
      <c r="A52" s="2005" t="s">
        <v>2018</v>
      </c>
      <c r="B52" s="2006" t="s">
        <v>2015</v>
      </c>
      <c r="C52" s="2007" t="s">
        <v>981</v>
      </c>
      <c r="D52" s="2008">
        <v>3317142.9279999998</v>
      </c>
      <c r="E52" s="2009">
        <v>2980691.7600000002</v>
      </c>
      <c r="F52" s="2010">
        <v>2509602.5380000002</v>
      </c>
      <c r="G52" s="2009">
        <v>2165896.4400000004</v>
      </c>
      <c r="K52" s="233"/>
    </row>
    <row r="53" spans="1:11" s="228" customFormat="1" ht="12.5" x14ac:dyDescent="0.25">
      <c r="A53" s="2011" t="s">
        <v>2016</v>
      </c>
      <c r="B53" s="2012" t="s">
        <v>192</v>
      </c>
      <c r="C53" s="2013" t="s">
        <v>981</v>
      </c>
      <c r="D53" s="2014">
        <v>2.2999999999999998</v>
      </c>
      <c r="E53" s="2015">
        <v>2.2999999999999998</v>
      </c>
      <c r="F53" s="2016">
        <v>2.2999999999999998</v>
      </c>
      <c r="G53" s="2015">
        <v>2.2999999999999998</v>
      </c>
    </row>
    <row r="54" spans="1:11" s="228" customFormat="1" ht="3" customHeight="1" x14ac:dyDescent="0.25">
      <c r="A54" s="1998"/>
      <c r="B54" s="1999"/>
      <c r="C54" s="2000"/>
      <c r="D54" s="2017"/>
      <c r="E54" s="2002"/>
      <c r="F54" s="2003"/>
      <c r="G54" s="2002"/>
    </row>
    <row r="55" spans="1:11" s="228" customFormat="1" ht="6" customHeight="1" x14ac:dyDescent="0.25">
      <c r="B55" s="1118"/>
      <c r="C55" s="1118"/>
      <c r="D55" s="1118"/>
      <c r="E55" s="1118"/>
      <c r="F55" s="1118"/>
      <c r="G55" s="1118"/>
    </row>
    <row r="56" spans="1:11" s="228" customFormat="1" ht="18" customHeight="1" x14ac:dyDescent="0.25">
      <c r="A56" s="2018" t="s">
        <v>2019</v>
      </c>
      <c r="B56" s="2019" t="s">
        <v>2015</v>
      </c>
      <c r="C56" s="2020" t="s">
        <v>981</v>
      </c>
      <c r="D56" s="2021">
        <v>24.7</v>
      </c>
      <c r="E56" s="2022">
        <v>23.4</v>
      </c>
      <c r="F56" s="2023">
        <v>22</v>
      </c>
      <c r="G56" s="2022">
        <v>19.245360000000002</v>
      </c>
      <c r="K56" s="360"/>
    </row>
    <row r="57" spans="1:11" s="228" customFormat="1" ht="13" thickBot="1" x14ac:dyDescent="0.3">
      <c r="A57" s="2024" t="s">
        <v>2020</v>
      </c>
      <c r="B57" s="2025" t="s">
        <v>2015</v>
      </c>
      <c r="C57" s="2026" t="s">
        <v>981</v>
      </c>
      <c r="D57" s="2027">
        <v>31.2</v>
      </c>
      <c r="E57" s="2028">
        <v>29.2</v>
      </c>
      <c r="F57" s="2027">
        <v>26.343668433570318</v>
      </c>
      <c r="G57" s="2028">
        <v>23.21461</v>
      </c>
    </row>
    <row r="58" spans="1:11" s="228" customFormat="1" ht="13" thickTop="1" x14ac:dyDescent="0.25">
      <c r="A58" s="237" t="s">
        <v>2021</v>
      </c>
      <c r="K58" s="360"/>
    </row>
  </sheetData>
  <mergeCells count="2">
    <mergeCell ref="A12:G12"/>
    <mergeCell ref="A22:G22"/>
  </mergeCells>
  <hyperlinks>
    <hyperlink ref="A2" location="Índice!A1" display="Voltar ao índice" xr:uid="{94657763-B79F-4411-839D-30BCA29EAD81}"/>
  </hyperlinks>
  <pageMargins left="0.55118110236220474" right="0.19685039370078741" top="0.43307086614173229" bottom="0.31496062992125984" header="0" footer="0"/>
  <pageSetup paperSize="9" scale="98"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5"/>
  <dimension ref="A1:K35"/>
  <sheetViews>
    <sheetView workbookViewId="0"/>
  </sheetViews>
  <sheetFormatPr defaultColWidth="9.1796875" defaultRowHeight="12.5" x14ac:dyDescent="0.25"/>
  <cols>
    <col min="1" max="1" width="10.54296875" style="85" customWidth="1"/>
    <col min="2" max="3" width="7.81640625" style="85" customWidth="1"/>
    <col min="4" max="8" width="7.453125" style="85" customWidth="1"/>
    <col min="9" max="9" width="7.7265625" style="85" customWidth="1"/>
    <col min="10" max="10" width="8" style="85" customWidth="1"/>
    <col min="11" max="16384" width="9.1796875" style="85"/>
  </cols>
  <sheetData>
    <row r="1" spans="1:11" x14ac:dyDescent="0.25">
      <c r="A1" s="371" t="s">
        <v>325</v>
      </c>
      <c r="K1"/>
    </row>
    <row r="2" spans="1:11" x14ac:dyDescent="0.25">
      <c r="A2" s="2434" t="s">
        <v>256</v>
      </c>
      <c r="B2" s="2434"/>
      <c r="C2" s="2434"/>
      <c r="D2" s="134"/>
      <c r="E2" s="134"/>
      <c r="F2" s="134"/>
      <c r="G2" s="134"/>
      <c r="H2" s="134"/>
      <c r="I2" s="134"/>
      <c r="J2" s="134"/>
    </row>
    <row r="3" spans="1:11" ht="23.25" customHeight="1" x14ac:dyDescent="0.25">
      <c r="A3" s="2444" t="s">
        <v>124</v>
      </c>
      <c r="B3" s="2444"/>
      <c r="C3" s="2444"/>
      <c r="D3" s="2444"/>
      <c r="E3" s="2444"/>
      <c r="F3" s="2444"/>
      <c r="G3" s="2444"/>
      <c r="H3" s="2444"/>
      <c r="I3" s="2444"/>
      <c r="J3" s="2444"/>
    </row>
    <row r="4" spans="1:11" x14ac:dyDescent="0.25">
      <c r="A4" s="32">
        <v>2023</v>
      </c>
      <c r="B4" s="3"/>
      <c r="C4" s="4"/>
      <c r="D4" s="4"/>
      <c r="E4" s="4"/>
      <c r="F4" s="34"/>
      <c r="G4" s="4"/>
      <c r="H4" s="4"/>
      <c r="I4" s="4"/>
      <c r="J4" s="4"/>
    </row>
    <row r="5" spans="1:11" ht="12.75" customHeight="1" x14ac:dyDescent="0.25">
      <c r="A5" s="2426" t="s">
        <v>94</v>
      </c>
      <c r="B5" s="2426" t="s">
        <v>0</v>
      </c>
      <c r="C5" s="2426" t="s">
        <v>92</v>
      </c>
      <c r="D5" s="2419" t="s">
        <v>10</v>
      </c>
      <c r="E5" s="2420"/>
      <c r="F5" s="2420"/>
      <c r="G5" s="2421" t="s">
        <v>11</v>
      </c>
      <c r="H5" s="2422"/>
      <c r="I5" s="2422"/>
      <c r="J5" s="2423" t="s">
        <v>12</v>
      </c>
    </row>
    <row r="6" spans="1:11" x14ac:dyDescent="0.25">
      <c r="A6" s="2427"/>
      <c r="B6" s="2427"/>
      <c r="C6" s="2427"/>
      <c r="D6" s="2426" t="s">
        <v>13</v>
      </c>
      <c r="E6" s="2426" t="s">
        <v>1</v>
      </c>
      <c r="F6" s="2426" t="s">
        <v>2</v>
      </c>
      <c r="G6" s="2426" t="s">
        <v>4</v>
      </c>
      <c r="H6" s="2426" t="s">
        <v>3</v>
      </c>
      <c r="I6" s="2426" t="s">
        <v>93</v>
      </c>
      <c r="J6" s="2424"/>
    </row>
    <row r="7" spans="1:11" x14ac:dyDescent="0.25">
      <c r="A7" s="2427"/>
      <c r="B7" s="2427"/>
      <c r="C7" s="2427"/>
      <c r="D7" s="2427"/>
      <c r="E7" s="2427"/>
      <c r="F7" s="2427"/>
      <c r="G7" s="2427"/>
      <c r="H7" s="2427"/>
      <c r="I7" s="2427"/>
      <c r="J7" s="2424"/>
    </row>
    <row r="8" spans="1:11" x14ac:dyDescent="0.25">
      <c r="A8" s="2427"/>
      <c r="B8" s="2427"/>
      <c r="C8" s="2427"/>
      <c r="D8" s="2427"/>
      <c r="E8" s="2427"/>
      <c r="F8" s="2427"/>
      <c r="G8" s="2427"/>
      <c r="H8" s="2427"/>
      <c r="I8" s="2427"/>
      <c r="J8" s="2424"/>
    </row>
    <row r="9" spans="1:11" x14ac:dyDescent="0.25">
      <c r="A9" s="2427"/>
      <c r="B9" s="2427"/>
      <c r="C9" s="2427"/>
      <c r="D9" s="2427"/>
      <c r="E9" s="2427"/>
      <c r="F9" s="2427"/>
      <c r="G9" s="2427"/>
      <c r="H9" s="2427"/>
      <c r="I9" s="2427"/>
      <c r="J9" s="2424"/>
    </row>
    <row r="10" spans="1:11" x14ac:dyDescent="0.25">
      <c r="A10" s="2427"/>
      <c r="B10" s="2428"/>
      <c r="C10" s="2428"/>
      <c r="D10" s="2428"/>
      <c r="E10" s="2428"/>
      <c r="F10" s="2428"/>
      <c r="G10" s="2428"/>
      <c r="H10" s="2428"/>
      <c r="I10" s="2428"/>
      <c r="J10" s="2425"/>
    </row>
    <row r="11" spans="1:11" x14ac:dyDescent="0.25">
      <c r="A11" s="2429"/>
      <c r="B11" s="2430" t="s">
        <v>105</v>
      </c>
      <c r="C11" s="2433"/>
      <c r="D11" s="2430" t="s">
        <v>5</v>
      </c>
      <c r="E11" s="2431"/>
      <c r="F11" s="2431"/>
      <c r="G11" s="2431"/>
      <c r="H11" s="2431"/>
      <c r="I11" s="2431"/>
      <c r="J11" s="2431"/>
    </row>
    <row r="12" spans="1:11" ht="7.5" customHeight="1" x14ac:dyDescent="0.25">
      <c r="A12" s="5"/>
      <c r="B12" s="5"/>
      <c r="C12" s="5"/>
      <c r="D12" s="5"/>
      <c r="E12" s="5"/>
      <c r="F12" s="5"/>
      <c r="G12" s="5"/>
      <c r="H12" s="5"/>
      <c r="I12" s="5"/>
      <c r="J12" s="5"/>
    </row>
    <row r="13" spans="1:11" x14ac:dyDescent="0.25">
      <c r="A13" s="6" t="s">
        <v>102</v>
      </c>
      <c r="B13" s="36"/>
      <c r="C13" s="36"/>
      <c r="D13" s="37"/>
      <c r="E13" s="38"/>
      <c r="F13" s="38"/>
      <c r="G13" s="37"/>
      <c r="H13" s="38"/>
      <c r="I13" s="38"/>
      <c r="J13" s="38"/>
    </row>
    <row r="14" spans="1:11" ht="7.5" customHeight="1" x14ac:dyDescent="0.25">
      <c r="A14" s="6"/>
      <c r="B14" s="39"/>
      <c r="C14" s="36"/>
      <c r="D14" s="37"/>
      <c r="E14" s="38"/>
      <c r="F14" s="38"/>
      <c r="G14" s="37"/>
      <c r="H14" s="38"/>
      <c r="I14" s="38"/>
      <c r="J14" s="38"/>
    </row>
    <row r="15" spans="1:11" x14ac:dyDescent="0.25">
      <c r="A15" s="94" t="s">
        <v>4</v>
      </c>
      <c r="B15" s="57">
        <v>1183</v>
      </c>
      <c r="C15" s="57">
        <v>3331</v>
      </c>
      <c r="D15" s="57">
        <v>50671.576999999997</v>
      </c>
      <c r="E15" s="57">
        <v>119388.36900000001</v>
      </c>
      <c r="F15" s="57">
        <v>31223.062999999998</v>
      </c>
      <c r="G15" s="57">
        <v>215430.91500000001</v>
      </c>
      <c r="H15" s="57">
        <v>196226.106</v>
      </c>
      <c r="I15" s="57">
        <v>19204.809000000001</v>
      </c>
      <c r="J15" s="57">
        <v>13119.545</v>
      </c>
    </row>
    <row r="16" spans="1:11" x14ac:dyDescent="0.25">
      <c r="A16" s="93" t="s">
        <v>9</v>
      </c>
      <c r="B16" s="56">
        <v>1144</v>
      </c>
      <c r="C16" s="92">
        <v>1576</v>
      </c>
      <c r="D16" s="92">
        <v>12044.82</v>
      </c>
      <c r="E16" s="92">
        <v>36034.413</v>
      </c>
      <c r="F16" s="92">
        <v>11146.441999999999</v>
      </c>
      <c r="G16" s="92">
        <v>66096.850999999995</v>
      </c>
      <c r="H16" s="92">
        <v>58609.226999999999</v>
      </c>
      <c r="I16" s="92">
        <v>7487.6239999999998</v>
      </c>
      <c r="J16" s="92">
        <v>5260.8940000000002</v>
      </c>
    </row>
    <row r="17" spans="1:10" x14ac:dyDescent="0.25">
      <c r="A17" s="90" t="s">
        <v>6</v>
      </c>
      <c r="B17" s="56">
        <v>32</v>
      </c>
      <c r="C17" s="56">
        <v>574</v>
      </c>
      <c r="D17" s="56">
        <v>11815.95</v>
      </c>
      <c r="E17" s="56">
        <v>41120.894</v>
      </c>
      <c r="F17" s="56">
        <v>7335.5910000000003</v>
      </c>
      <c r="G17" s="56">
        <v>64293.224999999999</v>
      </c>
      <c r="H17" s="56">
        <v>60295.718000000001</v>
      </c>
      <c r="I17" s="56">
        <v>3997.5070000000001</v>
      </c>
      <c r="J17" s="56">
        <v>3211.97</v>
      </c>
    </row>
    <row r="18" spans="1:10" x14ac:dyDescent="0.25">
      <c r="A18" s="90" t="s">
        <v>7</v>
      </c>
      <c r="B18" s="56">
        <v>6</v>
      </c>
      <c r="C18" s="92" t="s">
        <v>311</v>
      </c>
      <c r="D18" s="92" t="s">
        <v>311</v>
      </c>
      <c r="E18" s="92" t="s">
        <v>311</v>
      </c>
      <c r="F18" s="92" t="s">
        <v>311</v>
      </c>
      <c r="G18" s="92" t="s">
        <v>311</v>
      </c>
      <c r="H18" s="92" t="s">
        <v>311</v>
      </c>
      <c r="I18" s="92" t="s">
        <v>311</v>
      </c>
      <c r="J18" s="92" t="s">
        <v>311</v>
      </c>
    </row>
    <row r="19" spans="1:10" x14ac:dyDescent="0.25">
      <c r="A19" s="93" t="s">
        <v>8</v>
      </c>
      <c r="B19" s="101">
        <v>1</v>
      </c>
      <c r="C19" s="101" t="s">
        <v>311</v>
      </c>
      <c r="D19" s="101" t="s">
        <v>311</v>
      </c>
      <c r="E19" s="101" t="s">
        <v>311</v>
      </c>
      <c r="F19" s="101" t="s">
        <v>311</v>
      </c>
      <c r="G19" s="101" t="s">
        <v>311</v>
      </c>
      <c r="H19" s="101" t="s">
        <v>311</v>
      </c>
      <c r="I19" s="101" t="s">
        <v>311</v>
      </c>
      <c r="J19" s="101" t="s">
        <v>311</v>
      </c>
    </row>
    <row r="20" spans="1:10" ht="7.5" customHeight="1" x14ac:dyDescent="0.25">
      <c r="A20" s="93"/>
      <c r="B20" s="84"/>
      <c r="C20" s="84"/>
      <c r="D20" s="84"/>
      <c r="E20" s="84"/>
      <c r="F20" s="84"/>
      <c r="G20" s="84"/>
      <c r="H20" s="84"/>
      <c r="I20" s="84"/>
      <c r="J20" s="84"/>
    </row>
    <row r="21" spans="1:10" x14ac:dyDescent="0.25">
      <c r="A21" s="94" t="s">
        <v>103</v>
      </c>
    </row>
    <row r="22" spans="1:10" x14ac:dyDescent="0.25">
      <c r="A22" s="94" t="s">
        <v>4</v>
      </c>
      <c r="B22" s="57">
        <v>710</v>
      </c>
      <c r="C22" s="57">
        <v>1889</v>
      </c>
      <c r="D22" s="57">
        <v>28144.219000000001</v>
      </c>
      <c r="E22" s="57">
        <v>81927.562000000005</v>
      </c>
      <c r="F22" s="57">
        <v>20217.121999999999</v>
      </c>
      <c r="G22" s="57">
        <v>141879.75</v>
      </c>
      <c r="H22" s="57">
        <v>126898.573</v>
      </c>
      <c r="I22" s="57">
        <v>14981.177</v>
      </c>
      <c r="J22" s="57">
        <v>9030.5630000000001</v>
      </c>
    </row>
    <row r="23" spans="1:10" x14ac:dyDescent="0.25">
      <c r="A23" s="93" t="s">
        <v>9</v>
      </c>
      <c r="B23" s="56">
        <v>677</v>
      </c>
      <c r="C23" s="92">
        <v>1091</v>
      </c>
      <c r="D23" s="92">
        <v>11352.201999999999</v>
      </c>
      <c r="E23" s="92">
        <v>33702.752</v>
      </c>
      <c r="F23" s="92">
        <v>9966.93</v>
      </c>
      <c r="G23" s="92">
        <v>60576.205000000002</v>
      </c>
      <c r="H23" s="92">
        <v>53228.205000000002</v>
      </c>
      <c r="I23" s="92">
        <v>7348</v>
      </c>
      <c r="J23" s="92">
        <v>3929.0450000000001</v>
      </c>
    </row>
    <row r="24" spans="1:10" x14ac:dyDescent="0.25">
      <c r="A24" s="90" t="s">
        <v>6</v>
      </c>
      <c r="B24" s="56">
        <v>29</v>
      </c>
      <c r="C24" s="56">
        <v>522</v>
      </c>
      <c r="D24" s="56">
        <v>10772.885</v>
      </c>
      <c r="E24" s="56">
        <v>40855.33</v>
      </c>
      <c r="F24" s="56">
        <v>6883.8</v>
      </c>
      <c r="G24" s="56">
        <v>62655.786999999997</v>
      </c>
      <c r="H24" s="56">
        <v>59140.610999999997</v>
      </c>
      <c r="I24" s="56">
        <v>3515.1759999999999</v>
      </c>
      <c r="J24" s="56">
        <v>3326.6289999999999</v>
      </c>
    </row>
    <row r="25" spans="1:10" x14ac:dyDescent="0.25">
      <c r="A25" s="90" t="s">
        <v>7</v>
      </c>
      <c r="B25" s="56">
        <v>4</v>
      </c>
      <c r="C25" s="92">
        <v>276</v>
      </c>
      <c r="D25" s="92">
        <v>6019.1319999999996</v>
      </c>
      <c r="E25" s="92">
        <v>7369.48</v>
      </c>
      <c r="F25" s="92">
        <v>3366.3919999999998</v>
      </c>
      <c r="G25" s="92">
        <v>18647.758000000002</v>
      </c>
      <c r="H25" s="92">
        <v>14529.757</v>
      </c>
      <c r="I25" s="92">
        <v>4118.0010000000002</v>
      </c>
      <c r="J25" s="92">
        <v>1774.8889999999999</v>
      </c>
    </row>
    <row r="26" spans="1:10" x14ac:dyDescent="0.25">
      <c r="A26" s="93" t="s">
        <v>8</v>
      </c>
      <c r="B26" s="101">
        <v>0</v>
      </c>
      <c r="C26" s="101">
        <v>0</v>
      </c>
      <c r="D26" s="101">
        <v>0</v>
      </c>
      <c r="E26" s="101">
        <v>0</v>
      </c>
      <c r="F26" s="101">
        <v>0</v>
      </c>
      <c r="G26" s="101">
        <v>0</v>
      </c>
      <c r="H26" s="101">
        <v>0</v>
      </c>
      <c r="I26" s="101">
        <v>0</v>
      </c>
      <c r="J26" s="101">
        <v>0</v>
      </c>
    </row>
    <row r="27" spans="1:10" ht="7.5" customHeight="1" x14ac:dyDescent="0.25">
      <c r="A27" s="93"/>
      <c r="B27" s="84"/>
      <c r="C27" s="84"/>
      <c r="D27" s="84"/>
      <c r="E27" s="84"/>
      <c r="F27" s="84"/>
      <c r="G27" s="84"/>
      <c r="H27" s="84"/>
      <c r="I27" s="84"/>
      <c r="J27" s="84"/>
    </row>
    <row r="28" spans="1:10" x14ac:dyDescent="0.25">
      <c r="A28" s="94" t="s">
        <v>104</v>
      </c>
    </row>
    <row r="29" spans="1:10" x14ac:dyDescent="0.25">
      <c r="A29" s="94" t="s">
        <v>4</v>
      </c>
      <c r="B29" s="57">
        <v>72</v>
      </c>
      <c r="C29" s="57">
        <v>214</v>
      </c>
      <c r="D29" s="57">
        <v>3288.1819999999998</v>
      </c>
      <c r="E29" s="57">
        <v>2067.3290000000002</v>
      </c>
      <c r="F29" s="57">
        <v>1765.739</v>
      </c>
      <c r="G29" s="57">
        <v>7327.0410000000002</v>
      </c>
      <c r="H29" s="57">
        <v>6535.3689999999997</v>
      </c>
      <c r="I29" s="57">
        <v>791.67200000000003</v>
      </c>
      <c r="J29" s="57">
        <v>133.24299999999999</v>
      </c>
    </row>
    <row r="30" spans="1:10" x14ac:dyDescent="0.25">
      <c r="A30" s="93" t="s">
        <v>9</v>
      </c>
      <c r="B30" s="56">
        <v>68</v>
      </c>
      <c r="C30" s="92">
        <v>97</v>
      </c>
      <c r="D30" s="92">
        <v>878.3</v>
      </c>
      <c r="E30" s="92">
        <v>696.44</v>
      </c>
      <c r="F30" s="92">
        <v>810.02200000000005</v>
      </c>
      <c r="G30" s="92">
        <v>2594.5770000000002</v>
      </c>
      <c r="H30" s="92">
        <v>1828.3879999999999</v>
      </c>
      <c r="I30" s="92">
        <v>766.18899999999996</v>
      </c>
      <c r="J30" s="92">
        <v>73.938999999999993</v>
      </c>
    </row>
    <row r="31" spans="1:10" x14ac:dyDescent="0.25">
      <c r="A31" s="90" t="s">
        <v>6</v>
      </c>
      <c r="B31" s="56">
        <v>4</v>
      </c>
      <c r="C31" s="56">
        <v>117</v>
      </c>
      <c r="D31" s="56">
        <v>2409.8820000000001</v>
      </c>
      <c r="E31" s="56">
        <v>1370.8889999999999</v>
      </c>
      <c r="F31" s="56">
        <v>955.71699999999998</v>
      </c>
      <c r="G31" s="56">
        <v>4732.4639999999999</v>
      </c>
      <c r="H31" s="56">
        <v>4706.9809999999998</v>
      </c>
      <c r="I31" s="56">
        <v>25.483000000000001</v>
      </c>
      <c r="J31" s="56">
        <v>59.304000000000002</v>
      </c>
    </row>
    <row r="32" spans="1:10" x14ac:dyDescent="0.25">
      <c r="A32" s="90" t="s">
        <v>7</v>
      </c>
      <c r="B32" s="56">
        <v>0</v>
      </c>
      <c r="C32" s="92">
        <v>0</v>
      </c>
      <c r="D32" s="92">
        <v>0</v>
      </c>
      <c r="E32" s="92">
        <v>0</v>
      </c>
      <c r="F32" s="92">
        <v>0</v>
      </c>
      <c r="G32" s="92">
        <v>0</v>
      </c>
      <c r="H32" s="92">
        <v>0</v>
      </c>
      <c r="I32" s="92">
        <v>0</v>
      </c>
      <c r="J32" s="92">
        <v>0</v>
      </c>
    </row>
    <row r="33" spans="1:10" x14ac:dyDescent="0.25">
      <c r="A33" s="93" t="s">
        <v>8</v>
      </c>
      <c r="B33" s="101">
        <v>0</v>
      </c>
      <c r="C33" s="101">
        <v>0</v>
      </c>
      <c r="D33" s="101">
        <v>0</v>
      </c>
      <c r="E33" s="101">
        <v>0</v>
      </c>
      <c r="F33" s="101">
        <v>0</v>
      </c>
      <c r="G33" s="101">
        <v>0</v>
      </c>
      <c r="H33" s="101">
        <v>0</v>
      </c>
      <c r="I33" s="101">
        <v>0</v>
      </c>
      <c r="J33" s="101">
        <v>0</v>
      </c>
    </row>
    <row r="34" spans="1:10" ht="6" customHeight="1" thickBot="1" x14ac:dyDescent="0.3">
      <c r="A34" s="120"/>
      <c r="B34" s="120"/>
      <c r="C34" s="120"/>
      <c r="D34" s="120"/>
      <c r="E34" s="120"/>
      <c r="F34" s="120"/>
      <c r="G34" s="120"/>
      <c r="H34" s="120"/>
      <c r="I34" s="120"/>
      <c r="J34" s="120"/>
    </row>
    <row r="35" spans="1:10" ht="13" thickTop="1" x14ac:dyDescent="0.25">
      <c r="A35" s="2443" t="s">
        <v>120</v>
      </c>
      <c r="B35" s="2443"/>
      <c r="C35" s="2443"/>
      <c r="D35" s="2443"/>
      <c r="E35" s="2443"/>
      <c r="F35" s="2443"/>
      <c r="G35" s="2443"/>
      <c r="H35" s="2443"/>
      <c r="I35" s="2443"/>
      <c r="J35" s="2443"/>
    </row>
  </sheetData>
  <mergeCells count="17">
    <mergeCell ref="A2:C2"/>
    <mergeCell ref="A3:J3"/>
    <mergeCell ref="A35:J35"/>
    <mergeCell ref="E6:E10"/>
    <mergeCell ref="F6:F10"/>
    <mergeCell ref="G6:G10"/>
    <mergeCell ref="H6:H10"/>
    <mergeCell ref="I6:I10"/>
    <mergeCell ref="B11:C11"/>
    <mergeCell ref="D11:J11"/>
    <mergeCell ref="A5:A11"/>
    <mergeCell ref="B5:B10"/>
    <mergeCell ref="C5:C10"/>
    <mergeCell ref="D5:F5"/>
    <mergeCell ref="G5:I5"/>
    <mergeCell ref="J5:J10"/>
    <mergeCell ref="D6:D10"/>
  </mergeCells>
  <hyperlinks>
    <hyperlink ref="A1" location="Índice!A1" display="Voltar ao índice" xr:uid="{16FFCBC9-C2C1-478D-8F0D-575AE76B2575}"/>
  </hyperlinks>
  <pageMargins left="0.78740157480314965" right="0.78740157480314965" top="1.1811023622047243" bottom="0.78740157480314965" header="0" footer="0"/>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dimension ref="A1:K63"/>
  <sheetViews>
    <sheetView workbookViewId="0">
      <selection activeCell="A4" sqref="A4"/>
    </sheetView>
  </sheetViews>
  <sheetFormatPr defaultColWidth="9.1796875" defaultRowHeight="12.5" x14ac:dyDescent="0.25"/>
  <cols>
    <col min="1" max="1" width="16.7265625" style="85" customWidth="1"/>
    <col min="2" max="3" width="7.81640625" style="85" customWidth="1"/>
    <col min="4" max="8" width="7.453125" style="85" customWidth="1"/>
    <col min="9" max="9" width="7.7265625" style="85" customWidth="1"/>
    <col min="10" max="10" width="8" style="85" customWidth="1"/>
    <col min="11" max="16384" width="9.1796875" style="85"/>
  </cols>
  <sheetData>
    <row r="1" spans="1:11" x14ac:dyDescent="0.25">
      <c r="A1" s="371" t="s">
        <v>325</v>
      </c>
      <c r="K1"/>
    </row>
    <row r="2" spans="1:11" x14ac:dyDescent="0.25">
      <c r="A2" s="2434" t="s">
        <v>257</v>
      </c>
      <c r="B2" s="2434"/>
      <c r="C2" s="2434"/>
      <c r="D2" s="80"/>
      <c r="E2" s="80"/>
      <c r="F2" s="80"/>
      <c r="G2" s="80"/>
      <c r="H2" s="80"/>
      <c r="I2" s="80"/>
      <c r="J2" s="80"/>
    </row>
    <row r="3" spans="1:11" ht="23.25" customHeight="1" x14ac:dyDescent="0.25">
      <c r="A3" s="2444" t="s">
        <v>1665</v>
      </c>
      <c r="B3" s="2444"/>
      <c r="C3" s="2444"/>
      <c r="D3" s="2444"/>
      <c r="E3" s="2444"/>
      <c r="F3" s="2444"/>
      <c r="G3" s="2444"/>
      <c r="H3" s="2444"/>
      <c r="I3" s="2444"/>
      <c r="J3" s="2444"/>
    </row>
    <row r="4" spans="1:11" x14ac:dyDescent="0.25">
      <c r="A4" s="32">
        <v>2023</v>
      </c>
      <c r="B4" s="3"/>
      <c r="C4" s="4"/>
      <c r="D4" s="4"/>
      <c r="E4" s="4"/>
      <c r="F4" s="34"/>
      <c r="G4" s="4"/>
      <c r="H4" s="4"/>
      <c r="I4" s="4"/>
      <c r="J4" s="4"/>
    </row>
    <row r="5" spans="1:11" ht="12.75" customHeight="1" x14ac:dyDescent="0.25">
      <c r="A5" s="2426" t="s">
        <v>196</v>
      </c>
      <c r="B5" s="2426" t="s">
        <v>0</v>
      </c>
      <c r="C5" s="2426" t="s">
        <v>92</v>
      </c>
      <c r="D5" s="2419" t="s">
        <v>10</v>
      </c>
      <c r="E5" s="2420"/>
      <c r="F5" s="2420"/>
      <c r="G5" s="2421" t="s">
        <v>11</v>
      </c>
      <c r="H5" s="2422"/>
      <c r="I5" s="2422"/>
      <c r="J5" s="2423" t="s">
        <v>12</v>
      </c>
    </row>
    <row r="6" spans="1:11" x14ac:dyDescent="0.25">
      <c r="A6" s="2427"/>
      <c r="B6" s="2427"/>
      <c r="C6" s="2427"/>
      <c r="D6" s="2426" t="s">
        <v>13</v>
      </c>
      <c r="E6" s="2426" t="s">
        <v>1</v>
      </c>
      <c r="F6" s="2426" t="s">
        <v>2</v>
      </c>
      <c r="G6" s="2426" t="s">
        <v>4</v>
      </c>
      <c r="H6" s="2426" t="s">
        <v>3</v>
      </c>
      <c r="I6" s="2426" t="s">
        <v>93</v>
      </c>
      <c r="J6" s="2424"/>
    </row>
    <row r="7" spans="1:11" x14ac:dyDescent="0.25">
      <c r="A7" s="2427"/>
      <c r="B7" s="2427"/>
      <c r="C7" s="2427"/>
      <c r="D7" s="2427"/>
      <c r="E7" s="2427"/>
      <c r="F7" s="2427"/>
      <c r="G7" s="2427"/>
      <c r="H7" s="2427"/>
      <c r="I7" s="2427"/>
      <c r="J7" s="2424"/>
    </row>
    <row r="8" spans="1:11" x14ac:dyDescent="0.25">
      <c r="A8" s="2427"/>
      <c r="B8" s="2427"/>
      <c r="C8" s="2427"/>
      <c r="D8" s="2427"/>
      <c r="E8" s="2427"/>
      <c r="F8" s="2427"/>
      <c r="G8" s="2427"/>
      <c r="H8" s="2427"/>
      <c r="I8" s="2427"/>
      <c r="J8" s="2424"/>
    </row>
    <row r="9" spans="1:11" x14ac:dyDescent="0.25">
      <c r="A9" s="2427"/>
      <c r="B9" s="2427"/>
      <c r="C9" s="2427"/>
      <c r="D9" s="2427"/>
      <c r="E9" s="2427"/>
      <c r="F9" s="2427"/>
      <c r="G9" s="2427"/>
      <c r="H9" s="2427"/>
      <c r="I9" s="2427"/>
      <c r="J9" s="2424"/>
    </row>
    <row r="10" spans="1:11" x14ac:dyDescent="0.25">
      <c r="A10" s="2427"/>
      <c r="B10" s="2428"/>
      <c r="C10" s="2428"/>
      <c r="D10" s="2428"/>
      <c r="E10" s="2428"/>
      <c r="F10" s="2428"/>
      <c r="G10" s="2428"/>
      <c r="H10" s="2428"/>
      <c r="I10" s="2428"/>
      <c r="J10" s="2425"/>
    </row>
    <row r="11" spans="1:11" x14ac:dyDescent="0.25">
      <c r="A11" s="2429"/>
      <c r="B11" s="2430" t="s">
        <v>105</v>
      </c>
      <c r="C11" s="2433"/>
      <c r="D11" s="2430" t="s">
        <v>5</v>
      </c>
      <c r="E11" s="2431"/>
      <c r="F11" s="2431"/>
      <c r="G11" s="2431"/>
      <c r="H11" s="2431"/>
      <c r="I11" s="2431"/>
      <c r="J11" s="2431"/>
    </row>
    <row r="12" spans="1:11" ht="7.5" customHeight="1" x14ac:dyDescent="0.25">
      <c r="A12" s="22"/>
      <c r="B12" s="43"/>
      <c r="C12" s="43"/>
      <c r="D12" s="43"/>
      <c r="E12" s="43"/>
      <c r="F12" s="43"/>
      <c r="G12" s="43"/>
      <c r="H12" s="43"/>
      <c r="I12" s="43"/>
      <c r="J12" s="43"/>
    </row>
    <row r="13" spans="1:11" x14ac:dyDescent="0.25">
      <c r="A13" s="6" t="s">
        <v>197</v>
      </c>
      <c r="B13" s="6"/>
      <c r="C13" s="6"/>
      <c r="D13" s="6"/>
      <c r="E13" s="6"/>
      <c r="F13" s="6"/>
      <c r="G13" s="6"/>
      <c r="H13" s="6"/>
      <c r="I13" s="6"/>
      <c r="J13" s="6"/>
    </row>
    <row r="14" spans="1:11" ht="10.5" customHeight="1" x14ac:dyDescent="0.25">
      <c r="A14" s="6" t="s">
        <v>20</v>
      </c>
      <c r="B14" s="25"/>
      <c r="C14" s="25"/>
      <c r="D14" s="43"/>
      <c r="E14" s="25"/>
      <c r="F14" s="25"/>
      <c r="G14" s="43"/>
      <c r="H14" s="25"/>
      <c r="I14" s="25"/>
      <c r="J14" s="25"/>
    </row>
    <row r="15" spans="1:11" x14ac:dyDescent="0.25">
      <c r="A15" s="99" t="s">
        <v>14</v>
      </c>
      <c r="B15" s="57">
        <v>1183</v>
      </c>
      <c r="C15" s="57">
        <v>3331</v>
      </c>
      <c r="D15" s="57">
        <v>50671.576999999997</v>
      </c>
      <c r="E15" s="57">
        <v>119388.36900000001</v>
      </c>
      <c r="F15" s="57">
        <v>31223.062999999998</v>
      </c>
      <c r="G15" s="57">
        <v>215430.91500000001</v>
      </c>
      <c r="H15" s="57">
        <v>196226.106</v>
      </c>
      <c r="I15" s="57">
        <v>19204.809000000001</v>
      </c>
      <c r="J15" s="57">
        <v>13119.545</v>
      </c>
    </row>
    <row r="16" spans="1:11" s="132" customFormat="1" x14ac:dyDescent="0.25">
      <c r="A16" s="94" t="s">
        <v>15</v>
      </c>
      <c r="B16" s="56">
        <v>1137</v>
      </c>
      <c r="C16" s="56">
        <v>3285</v>
      </c>
      <c r="D16" s="56">
        <v>50645.946000000004</v>
      </c>
      <c r="E16" s="56">
        <v>119228.95299999999</v>
      </c>
      <c r="F16" s="56">
        <v>31186.252</v>
      </c>
      <c r="G16" s="56">
        <v>215077.323</v>
      </c>
      <c r="H16" s="56">
        <v>195872.514</v>
      </c>
      <c r="I16" s="56">
        <v>19204.809000000001</v>
      </c>
      <c r="J16" s="56">
        <v>12992.924000000001</v>
      </c>
    </row>
    <row r="17" spans="1:10" s="132" customFormat="1" x14ac:dyDescent="0.25">
      <c r="A17" s="2" t="s">
        <v>312</v>
      </c>
      <c r="B17" s="56">
        <v>641</v>
      </c>
      <c r="C17" s="56">
        <v>1708</v>
      </c>
      <c r="D17" s="56">
        <v>25312.65</v>
      </c>
      <c r="E17" s="56">
        <v>68665.186000000002</v>
      </c>
      <c r="F17" s="56">
        <v>17270.631000000001</v>
      </c>
      <c r="G17" s="56">
        <v>120921.97100000001</v>
      </c>
      <c r="H17" s="56">
        <v>108945.41899999999</v>
      </c>
      <c r="I17" s="56">
        <v>11976.552</v>
      </c>
      <c r="J17" s="56">
        <v>7607.1289999999999</v>
      </c>
    </row>
    <row r="18" spans="1:10" s="132" customFormat="1" x14ac:dyDescent="0.25">
      <c r="A18" s="2" t="s">
        <v>313</v>
      </c>
      <c r="B18" s="56">
        <v>108</v>
      </c>
      <c r="C18" s="56">
        <v>952</v>
      </c>
      <c r="D18" s="56">
        <v>19297.786</v>
      </c>
      <c r="E18" s="56">
        <v>43796.983</v>
      </c>
      <c r="F18" s="56">
        <v>8466.3590000000004</v>
      </c>
      <c r="G18" s="56">
        <v>73449.278999999995</v>
      </c>
      <c r="H18" s="56">
        <v>72407.611999999994</v>
      </c>
      <c r="I18" s="56">
        <v>1041.6669999999999</v>
      </c>
      <c r="J18" s="56">
        <v>3383.6579999999999</v>
      </c>
    </row>
    <row r="19" spans="1:10" s="132" customFormat="1" x14ac:dyDescent="0.25">
      <c r="A19" s="2" t="s">
        <v>314</v>
      </c>
      <c r="B19" s="56">
        <v>50</v>
      </c>
      <c r="C19" s="56">
        <v>80</v>
      </c>
      <c r="D19" s="56">
        <v>665.95500000000004</v>
      </c>
      <c r="E19" s="56">
        <v>1145.3920000000001</v>
      </c>
      <c r="F19" s="56">
        <v>350.21899999999999</v>
      </c>
      <c r="G19" s="56">
        <v>2623.2289999999998</v>
      </c>
      <c r="H19" s="56">
        <v>2549.5680000000002</v>
      </c>
      <c r="I19" s="56">
        <v>73.661000000000001</v>
      </c>
      <c r="J19" s="56">
        <v>336.27300000000002</v>
      </c>
    </row>
    <row r="20" spans="1:10" s="132" customFormat="1" x14ac:dyDescent="0.25">
      <c r="A20" s="2" t="s">
        <v>315</v>
      </c>
      <c r="B20" s="56">
        <v>214</v>
      </c>
      <c r="C20" s="56">
        <v>347</v>
      </c>
      <c r="D20" s="56">
        <v>3665.4839999999999</v>
      </c>
      <c r="E20" s="56">
        <v>4444.9840000000004</v>
      </c>
      <c r="F20" s="56">
        <v>4374.2849999999999</v>
      </c>
      <c r="G20" s="56">
        <v>14103.991</v>
      </c>
      <c r="H20" s="56">
        <v>9919.2469999999994</v>
      </c>
      <c r="I20" s="56">
        <v>4184.7439999999997</v>
      </c>
      <c r="J20" s="56">
        <v>1063.3910000000001</v>
      </c>
    </row>
    <row r="21" spans="1:10" s="132" customFormat="1" x14ac:dyDescent="0.25">
      <c r="A21" s="2" t="s">
        <v>316</v>
      </c>
      <c r="B21" s="56">
        <v>46</v>
      </c>
      <c r="C21" s="56">
        <v>110</v>
      </c>
      <c r="D21" s="56">
        <v>1379.6189999999999</v>
      </c>
      <c r="E21" s="56">
        <v>611.62400000000002</v>
      </c>
      <c r="F21" s="56">
        <v>338.971</v>
      </c>
      <c r="G21" s="56">
        <v>2374.7049999999999</v>
      </c>
      <c r="H21" s="56">
        <v>699.27099999999996</v>
      </c>
      <c r="I21" s="56">
        <v>1675.434</v>
      </c>
      <c r="J21" s="56">
        <v>246.58</v>
      </c>
    </row>
    <row r="22" spans="1:10" s="132" customFormat="1" x14ac:dyDescent="0.25">
      <c r="A22" s="2" t="s">
        <v>317</v>
      </c>
      <c r="B22" s="56">
        <v>32</v>
      </c>
      <c r="C22" s="56">
        <v>38</v>
      </c>
      <c r="D22" s="56">
        <v>221.49799999999999</v>
      </c>
      <c r="E22" s="56">
        <v>218.922</v>
      </c>
      <c r="F22" s="56">
        <v>242.35499999999999</v>
      </c>
      <c r="G22" s="56">
        <v>679.48900000000003</v>
      </c>
      <c r="H22" s="56">
        <v>507.76499999999999</v>
      </c>
      <c r="I22" s="56">
        <v>171.72399999999999</v>
      </c>
      <c r="J22" s="56">
        <v>60.847000000000001</v>
      </c>
    </row>
    <row r="23" spans="1:10" s="132" customFormat="1" x14ac:dyDescent="0.25">
      <c r="A23" s="2" t="s">
        <v>318</v>
      </c>
      <c r="B23" s="56">
        <v>46</v>
      </c>
      <c r="C23" s="56">
        <v>50</v>
      </c>
      <c r="D23" s="56">
        <v>102.95399999999999</v>
      </c>
      <c r="E23" s="56">
        <v>345.86200000000002</v>
      </c>
      <c r="F23" s="56">
        <v>143.43199999999999</v>
      </c>
      <c r="G23" s="56">
        <v>924.65899999999999</v>
      </c>
      <c r="H23" s="56">
        <v>843.63199999999995</v>
      </c>
      <c r="I23" s="56">
        <v>81.027000000000001</v>
      </c>
      <c r="J23" s="56">
        <v>295.04599999999999</v>
      </c>
    </row>
    <row r="24" spans="1:10" s="132" customFormat="1" x14ac:dyDescent="0.25">
      <c r="A24" s="99" t="s">
        <v>21</v>
      </c>
      <c r="B24" s="56">
        <v>29</v>
      </c>
      <c r="C24" s="56">
        <v>29</v>
      </c>
      <c r="D24" s="56">
        <v>15.59</v>
      </c>
      <c r="E24" s="56">
        <v>131.886</v>
      </c>
      <c r="F24" s="56">
        <v>29.106999999999999</v>
      </c>
      <c r="G24" s="56">
        <v>268.69400000000002</v>
      </c>
      <c r="H24" s="56">
        <v>268.69400000000002</v>
      </c>
      <c r="I24" s="56">
        <v>0</v>
      </c>
      <c r="J24" s="56">
        <v>92.204999999999998</v>
      </c>
    </row>
    <row r="25" spans="1:10" s="132" customFormat="1" x14ac:dyDescent="0.25">
      <c r="A25" s="99" t="s">
        <v>22</v>
      </c>
      <c r="B25" s="56">
        <v>17</v>
      </c>
      <c r="C25" s="56">
        <v>17</v>
      </c>
      <c r="D25" s="56">
        <v>10.041</v>
      </c>
      <c r="E25" s="56">
        <v>27.53</v>
      </c>
      <c r="F25" s="56">
        <v>7.7039999999999997</v>
      </c>
      <c r="G25" s="56">
        <v>84.897999999999996</v>
      </c>
      <c r="H25" s="56">
        <v>84.897999999999996</v>
      </c>
      <c r="I25" s="56">
        <v>0</v>
      </c>
      <c r="J25" s="56">
        <v>34.415999999999997</v>
      </c>
    </row>
    <row r="26" spans="1:10" x14ac:dyDescent="0.25">
      <c r="A26" s="6" t="s">
        <v>102</v>
      </c>
      <c r="B26" s="6"/>
      <c r="C26" s="6"/>
      <c r="D26" s="6"/>
      <c r="E26" s="6"/>
      <c r="F26" s="6"/>
      <c r="G26" s="6"/>
      <c r="H26" s="6"/>
      <c r="I26" s="6"/>
      <c r="J26" s="6"/>
    </row>
    <row r="27" spans="1:10" x14ac:dyDescent="0.25">
      <c r="A27" s="99" t="s">
        <v>14</v>
      </c>
      <c r="B27" s="57">
        <v>710</v>
      </c>
      <c r="C27" s="57">
        <v>1889</v>
      </c>
      <c r="D27" s="57">
        <v>28144.219000000001</v>
      </c>
      <c r="E27" s="57">
        <v>81927.562000000005</v>
      </c>
      <c r="F27" s="57">
        <v>20217.121999999999</v>
      </c>
      <c r="G27" s="57">
        <v>141879.75</v>
      </c>
      <c r="H27" s="57">
        <v>126898.573</v>
      </c>
      <c r="I27" s="57">
        <v>14981.177</v>
      </c>
      <c r="J27" s="57">
        <v>9030.5630000000001</v>
      </c>
    </row>
    <row r="28" spans="1:10" s="132" customFormat="1" x14ac:dyDescent="0.25">
      <c r="A28" s="94" t="s">
        <v>15</v>
      </c>
      <c r="B28" s="56">
        <v>707</v>
      </c>
      <c r="C28" s="56">
        <v>1886</v>
      </c>
      <c r="D28" s="56">
        <v>28141.717000000001</v>
      </c>
      <c r="E28" s="56">
        <v>81906.395999999993</v>
      </c>
      <c r="F28" s="56">
        <v>20212.452000000001</v>
      </c>
      <c r="G28" s="56">
        <v>141836.62899999999</v>
      </c>
      <c r="H28" s="56">
        <v>126855.452</v>
      </c>
      <c r="I28" s="56">
        <v>14981.177</v>
      </c>
      <c r="J28" s="56">
        <v>9015.8770000000004</v>
      </c>
    </row>
    <row r="29" spans="1:10" s="132" customFormat="1" x14ac:dyDescent="0.25">
      <c r="A29" s="2" t="s">
        <v>312</v>
      </c>
      <c r="B29" s="56">
        <v>498</v>
      </c>
      <c r="C29" s="56" t="s">
        <v>311</v>
      </c>
      <c r="D29" s="56" t="s">
        <v>311</v>
      </c>
      <c r="E29" s="56" t="s">
        <v>311</v>
      </c>
      <c r="F29" s="56" t="s">
        <v>311</v>
      </c>
      <c r="G29" s="56" t="s">
        <v>311</v>
      </c>
      <c r="H29" s="56" t="s">
        <v>311</v>
      </c>
      <c r="I29" s="56" t="s">
        <v>311</v>
      </c>
      <c r="J29" s="56" t="s">
        <v>311</v>
      </c>
    </row>
    <row r="30" spans="1:10" s="132" customFormat="1" x14ac:dyDescent="0.25">
      <c r="A30" s="2" t="s">
        <v>313</v>
      </c>
      <c r="B30" s="56">
        <v>42</v>
      </c>
      <c r="C30" s="56">
        <v>78</v>
      </c>
      <c r="D30" s="56">
        <v>651.35</v>
      </c>
      <c r="E30" s="56">
        <v>9789.1370000000006</v>
      </c>
      <c r="F30" s="56">
        <v>1267.3510000000001</v>
      </c>
      <c r="G30" s="56">
        <v>12431.004999999999</v>
      </c>
      <c r="H30" s="56">
        <v>11901.768</v>
      </c>
      <c r="I30" s="56">
        <v>529.23699999999997</v>
      </c>
      <c r="J30" s="56">
        <v>576.91200000000003</v>
      </c>
    </row>
    <row r="31" spans="1:10" s="132" customFormat="1" x14ac:dyDescent="0.25">
      <c r="A31" s="2" t="s">
        <v>314</v>
      </c>
      <c r="B31" s="56">
        <v>13</v>
      </c>
      <c r="C31" s="56">
        <v>43</v>
      </c>
      <c r="D31" s="56">
        <v>646.89800000000002</v>
      </c>
      <c r="E31" s="56">
        <v>984.20500000000004</v>
      </c>
      <c r="F31" s="56">
        <v>314.649</v>
      </c>
      <c r="G31" s="56">
        <v>2294.848</v>
      </c>
      <c r="H31" s="56">
        <v>2221.1869999999999</v>
      </c>
      <c r="I31" s="56">
        <v>73.661000000000001</v>
      </c>
      <c r="J31" s="56">
        <v>215.233</v>
      </c>
    </row>
    <row r="32" spans="1:10" s="132" customFormat="1" x14ac:dyDescent="0.25">
      <c r="A32" s="2" t="s">
        <v>315</v>
      </c>
      <c r="B32" s="56">
        <v>115</v>
      </c>
      <c r="C32" s="56">
        <v>186</v>
      </c>
      <c r="D32" s="56">
        <v>1997.104</v>
      </c>
      <c r="E32" s="56">
        <v>3592.93</v>
      </c>
      <c r="F32" s="56">
        <v>2041.249</v>
      </c>
      <c r="G32" s="56">
        <v>8792.4889999999996</v>
      </c>
      <c r="H32" s="56">
        <v>7358.8029999999999</v>
      </c>
      <c r="I32" s="56">
        <v>1433.6859999999999</v>
      </c>
      <c r="J32" s="56">
        <v>721.03499999999997</v>
      </c>
    </row>
    <row r="33" spans="1:10" s="132" customFormat="1" x14ac:dyDescent="0.25">
      <c r="A33" s="2" t="s">
        <v>316</v>
      </c>
      <c r="B33" s="56">
        <v>17</v>
      </c>
      <c r="C33" s="56" t="s">
        <v>311</v>
      </c>
      <c r="D33" s="56" t="s">
        <v>311</v>
      </c>
      <c r="E33" s="56" t="s">
        <v>311</v>
      </c>
      <c r="F33" s="56" t="s">
        <v>311</v>
      </c>
      <c r="G33" s="56" t="s">
        <v>311</v>
      </c>
      <c r="H33" s="56" t="s">
        <v>311</v>
      </c>
      <c r="I33" s="56" t="s">
        <v>311</v>
      </c>
      <c r="J33" s="56" t="s">
        <v>311</v>
      </c>
    </row>
    <row r="34" spans="1:10" s="132" customFormat="1" x14ac:dyDescent="0.25">
      <c r="A34" s="2" t="s">
        <v>317</v>
      </c>
      <c r="B34" s="56">
        <v>8</v>
      </c>
      <c r="C34" s="56">
        <v>12</v>
      </c>
      <c r="D34" s="56">
        <v>152.04300000000001</v>
      </c>
      <c r="E34" s="56">
        <v>51.662999999999997</v>
      </c>
      <c r="F34" s="56">
        <v>158.81</v>
      </c>
      <c r="G34" s="56">
        <v>327.30599999999998</v>
      </c>
      <c r="H34" s="56">
        <v>155.58199999999999</v>
      </c>
      <c r="I34" s="56">
        <v>171.72399999999999</v>
      </c>
      <c r="J34" s="56">
        <v>1.5780000000000001</v>
      </c>
    </row>
    <row r="35" spans="1:10" s="132" customFormat="1" x14ac:dyDescent="0.25">
      <c r="A35" s="2" t="s">
        <v>318</v>
      </c>
      <c r="B35" s="56">
        <v>14</v>
      </c>
      <c r="C35" s="56" t="s">
        <v>311</v>
      </c>
      <c r="D35" s="56" t="s">
        <v>311</v>
      </c>
      <c r="E35" s="56" t="s">
        <v>311</v>
      </c>
      <c r="F35" s="56" t="s">
        <v>311</v>
      </c>
      <c r="G35" s="56" t="s">
        <v>311</v>
      </c>
      <c r="H35" s="56" t="s">
        <v>311</v>
      </c>
      <c r="I35" s="56" t="s">
        <v>311</v>
      </c>
      <c r="J35" s="56" t="s">
        <v>311</v>
      </c>
    </row>
    <row r="36" spans="1:10" s="132" customFormat="1" x14ac:dyDescent="0.25">
      <c r="A36" s="99" t="s">
        <v>21</v>
      </c>
      <c r="B36" s="56">
        <v>3</v>
      </c>
      <c r="C36" s="56">
        <v>3</v>
      </c>
      <c r="D36" s="56">
        <v>2.5019999999999998</v>
      </c>
      <c r="E36" s="56">
        <v>21.166</v>
      </c>
      <c r="F36" s="56">
        <v>4.67</v>
      </c>
      <c r="G36" s="56">
        <v>43.121000000000002</v>
      </c>
      <c r="H36" s="56">
        <v>43.121000000000002</v>
      </c>
      <c r="I36" s="56">
        <v>0</v>
      </c>
      <c r="J36" s="56">
        <v>14.686</v>
      </c>
    </row>
    <row r="37" spans="1:10" s="132" customFormat="1" x14ac:dyDescent="0.25">
      <c r="A37" s="99" t="s">
        <v>22</v>
      </c>
      <c r="B37" s="56">
        <v>0</v>
      </c>
      <c r="C37" s="56">
        <v>0</v>
      </c>
      <c r="D37" s="56">
        <v>0</v>
      </c>
      <c r="E37" s="56">
        <v>0</v>
      </c>
      <c r="F37" s="56">
        <v>0</v>
      </c>
      <c r="G37" s="56">
        <v>0</v>
      </c>
      <c r="H37" s="56">
        <v>0</v>
      </c>
      <c r="I37" s="56">
        <v>0</v>
      </c>
      <c r="J37" s="56">
        <v>0</v>
      </c>
    </row>
    <row r="38" spans="1:10" x14ac:dyDescent="0.25">
      <c r="A38" s="135" t="s">
        <v>103</v>
      </c>
      <c r="B38"/>
      <c r="C38"/>
      <c r="D38"/>
      <c r="E38"/>
      <c r="F38"/>
      <c r="G38"/>
      <c r="H38"/>
      <c r="I38"/>
      <c r="J38"/>
    </row>
    <row r="39" spans="1:10" s="216" customFormat="1" ht="13" x14ac:dyDescent="0.3">
      <c r="A39" s="99" t="s">
        <v>14</v>
      </c>
      <c r="B39" s="100">
        <v>72</v>
      </c>
      <c r="C39" s="100">
        <v>214</v>
      </c>
      <c r="D39" s="100">
        <v>3288.1819999999998</v>
      </c>
      <c r="E39" s="100">
        <v>2067.3290000000002</v>
      </c>
      <c r="F39" s="100">
        <v>1765.739</v>
      </c>
      <c r="G39" s="100">
        <v>7327.0410000000002</v>
      </c>
      <c r="H39" s="100">
        <v>6535.3689999999997</v>
      </c>
      <c r="I39" s="100">
        <v>791.67200000000003</v>
      </c>
      <c r="J39" s="100">
        <v>133.24299999999999</v>
      </c>
    </row>
    <row r="40" spans="1:10" s="132" customFormat="1" x14ac:dyDescent="0.25">
      <c r="A40" s="94" t="s">
        <v>15</v>
      </c>
      <c r="B40" s="56">
        <v>69</v>
      </c>
      <c r="C40" s="56">
        <v>211</v>
      </c>
      <c r="D40" s="56">
        <v>3274.5819999999999</v>
      </c>
      <c r="E40" s="56">
        <v>2065.636</v>
      </c>
      <c r="F40" s="56">
        <v>1739.5709999999999</v>
      </c>
      <c r="G40" s="56">
        <v>7275.683</v>
      </c>
      <c r="H40" s="56">
        <v>6532.6220000000003</v>
      </c>
      <c r="I40" s="56">
        <v>743.06100000000004</v>
      </c>
      <c r="J40" s="56">
        <v>135.94300000000001</v>
      </c>
    </row>
    <row r="41" spans="1:10" s="132" customFormat="1" x14ac:dyDescent="0.25">
      <c r="A41" s="2" t="s">
        <v>312</v>
      </c>
      <c r="B41" s="56">
        <v>32</v>
      </c>
      <c r="C41" s="56">
        <v>155</v>
      </c>
      <c r="D41" s="56">
        <v>2663.9110000000001</v>
      </c>
      <c r="E41" s="56">
        <v>1615.6510000000001</v>
      </c>
      <c r="F41" s="56">
        <v>1171.9659999999999</v>
      </c>
      <c r="G41" s="56">
        <v>5571.3069999999998</v>
      </c>
      <c r="H41" s="56">
        <v>5356.6660000000002</v>
      </c>
      <c r="I41" s="56">
        <v>214.64099999999999</v>
      </c>
      <c r="J41" s="56">
        <v>116.764</v>
      </c>
    </row>
    <row r="42" spans="1:10" s="132" customFormat="1" x14ac:dyDescent="0.25">
      <c r="A42" s="2" t="s">
        <v>313</v>
      </c>
      <c r="B42" s="56">
        <v>9</v>
      </c>
      <c r="C42" s="56">
        <v>14</v>
      </c>
      <c r="D42" s="56">
        <v>149.166</v>
      </c>
      <c r="E42" s="56">
        <v>39.826999999999998</v>
      </c>
      <c r="F42" s="56">
        <v>72.215000000000003</v>
      </c>
      <c r="G42" s="56">
        <v>291.13900000000001</v>
      </c>
      <c r="H42" s="56">
        <v>111.259</v>
      </c>
      <c r="I42" s="56">
        <v>179.88</v>
      </c>
      <c r="J42" s="56">
        <v>41.665999999999997</v>
      </c>
    </row>
    <row r="43" spans="1:10" s="132" customFormat="1" x14ac:dyDescent="0.25">
      <c r="A43" s="2" t="s">
        <v>314</v>
      </c>
      <c r="B43" s="56">
        <v>3</v>
      </c>
      <c r="C43" s="56" t="s">
        <v>311</v>
      </c>
      <c r="D43" s="56" t="s">
        <v>311</v>
      </c>
      <c r="E43" s="56" t="s">
        <v>311</v>
      </c>
      <c r="F43" s="56" t="s">
        <v>311</v>
      </c>
      <c r="G43" s="56" t="s">
        <v>311</v>
      </c>
      <c r="H43" s="56" t="s">
        <v>311</v>
      </c>
      <c r="I43" s="56" t="s">
        <v>311</v>
      </c>
      <c r="J43" s="56" t="s">
        <v>311</v>
      </c>
    </row>
    <row r="44" spans="1:10" s="132" customFormat="1" x14ac:dyDescent="0.25">
      <c r="A44" s="2" t="s">
        <v>315</v>
      </c>
      <c r="B44" s="56">
        <v>18</v>
      </c>
      <c r="C44" s="56">
        <v>31</v>
      </c>
      <c r="D44" s="56">
        <v>394.05099999999999</v>
      </c>
      <c r="E44" s="56">
        <v>287.01600000000002</v>
      </c>
      <c r="F44" s="56">
        <v>277.67700000000002</v>
      </c>
      <c r="G44" s="56">
        <v>1053.7670000000001</v>
      </c>
      <c r="H44" s="56">
        <v>964.41300000000001</v>
      </c>
      <c r="I44" s="56">
        <v>89.353999999999999</v>
      </c>
      <c r="J44" s="56">
        <v>59.198</v>
      </c>
    </row>
    <row r="45" spans="1:10" s="132" customFormat="1" x14ac:dyDescent="0.25">
      <c r="A45" s="2" t="s">
        <v>316</v>
      </c>
      <c r="B45" s="56">
        <v>0</v>
      </c>
      <c r="C45" s="56">
        <v>0</v>
      </c>
      <c r="D45" s="56">
        <v>0</v>
      </c>
      <c r="E45" s="56">
        <v>0</v>
      </c>
      <c r="F45" s="56">
        <v>0</v>
      </c>
      <c r="G45" s="56">
        <v>0</v>
      </c>
      <c r="H45" s="56">
        <v>0</v>
      </c>
      <c r="I45" s="56">
        <v>0</v>
      </c>
      <c r="J45" s="56">
        <v>0</v>
      </c>
    </row>
    <row r="46" spans="1:10" s="132" customFormat="1" x14ac:dyDescent="0.25">
      <c r="A46" s="2" t="s">
        <v>317</v>
      </c>
      <c r="B46" s="56">
        <v>2</v>
      </c>
      <c r="C46" s="56" t="s">
        <v>311</v>
      </c>
      <c r="D46" s="56" t="s">
        <v>311</v>
      </c>
      <c r="E46" s="56" t="s">
        <v>311</v>
      </c>
      <c r="F46" s="56" t="s">
        <v>311</v>
      </c>
      <c r="G46" s="56" t="s">
        <v>311</v>
      </c>
      <c r="H46" s="56" t="s">
        <v>311</v>
      </c>
      <c r="I46" s="56" t="s">
        <v>311</v>
      </c>
      <c r="J46" s="56" t="s">
        <v>311</v>
      </c>
    </row>
    <row r="47" spans="1:10" s="132" customFormat="1" x14ac:dyDescent="0.25">
      <c r="A47" s="2" t="s">
        <v>318</v>
      </c>
      <c r="B47" s="56">
        <v>5</v>
      </c>
      <c r="C47" s="56">
        <v>5</v>
      </c>
      <c r="D47" s="56">
        <v>28.05</v>
      </c>
      <c r="E47" s="56">
        <v>37.950000000000003</v>
      </c>
      <c r="F47" s="56">
        <v>171.494</v>
      </c>
      <c r="G47" s="56">
        <v>280.34500000000003</v>
      </c>
      <c r="H47" s="56">
        <v>61.210999999999999</v>
      </c>
      <c r="I47" s="56">
        <v>219.13399999999999</v>
      </c>
      <c r="J47" s="56">
        <v>21.007000000000001</v>
      </c>
    </row>
    <row r="48" spans="1:10" s="132" customFormat="1" x14ac:dyDescent="0.25">
      <c r="A48" s="99" t="s">
        <v>21</v>
      </c>
      <c r="B48" s="56">
        <v>0</v>
      </c>
      <c r="C48" s="56">
        <v>0</v>
      </c>
      <c r="D48" s="56">
        <v>0</v>
      </c>
      <c r="E48" s="56">
        <v>0</v>
      </c>
      <c r="F48" s="56">
        <v>0</v>
      </c>
      <c r="G48" s="56">
        <v>0</v>
      </c>
      <c r="H48" s="56">
        <v>0</v>
      </c>
      <c r="I48" s="56">
        <v>0</v>
      </c>
      <c r="J48" s="56">
        <v>0</v>
      </c>
    </row>
    <row r="49" spans="1:11" s="132" customFormat="1" x14ac:dyDescent="0.25">
      <c r="A49" s="99" t="s">
        <v>22</v>
      </c>
      <c r="B49" s="56">
        <v>3</v>
      </c>
      <c r="C49" s="56">
        <v>3</v>
      </c>
      <c r="D49" s="56">
        <v>13.6</v>
      </c>
      <c r="E49" s="56">
        <v>1.6930000000000001</v>
      </c>
      <c r="F49" s="56">
        <v>26.167999999999999</v>
      </c>
      <c r="G49" s="56">
        <v>51.357999999999997</v>
      </c>
      <c r="H49" s="56">
        <v>2.7469999999999999</v>
      </c>
      <c r="I49" s="56">
        <v>48.610999999999997</v>
      </c>
      <c r="J49" s="56">
        <v>-2.7</v>
      </c>
    </row>
    <row r="50" spans="1:11" x14ac:dyDescent="0.25">
      <c r="A50" s="135" t="s">
        <v>104</v>
      </c>
      <c r="B50" s="135"/>
      <c r="C50" s="135"/>
      <c r="D50" s="135"/>
      <c r="E50" s="135"/>
      <c r="F50" s="135"/>
      <c r="G50" s="135"/>
      <c r="H50" s="135"/>
      <c r="I50" s="135"/>
      <c r="J50" s="135"/>
    </row>
    <row r="51" spans="1:11" x14ac:dyDescent="0.25">
      <c r="A51" s="99" t="s">
        <v>14</v>
      </c>
      <c r="B51" s="100">
        <v>72</v>
      </c>
      <c r="C51" s="100">
        <v>214</v>
      </c>
      <c r="D51" s="100">
        <v>3288.1819999999998</v>
      </c>
      <c r="E51" s="100">
        <v>2067.3290000000002</v>
      </c>
      <c r="F51" s="100">
        <v>1765.739</v>
      </c>
      <c r="G51" s="100">
        <v>7327.0410000000002</v>
      </c>
      <c r="H51" s="100">
        <v>6535.3689999999997</v>
      </c>
      <c r="I51" s="100">
        <v>791.67200000000003</v>
      </c>
      <c r="J51" s="100">
        <v>133.24299999999999</v>
      </c>
    </row>
    <row r="52" spans="1:11" s="132" customFormat="1" x14ac:dyDescent="0.25">
      <c r="A52" s="94" t="s">
        <v>15</v>
      </c>
      <c r="B52" s="56">
        <v>69</v>
      </c>
      <c r="C52" s="56">
        <v>211</v>
      </c>
      <c r="D52" s="56">
        <v>3274.5819999999999</v>
      </c>
      <c r="E52" s="56">
        <v>2065.636</v>
      </c>
      <c r="F52" s="56">
        <v>1739.5709999999999</v>
      </c>
      <c r="G52" s="56">
        <v>7275.683</v>
      </c>
      <c r="H52" s="56">
        <v>6532.6220000000003</v>
      </c>
      <c r="I52" s="56">
        <v>743.06100000000004</v>
      </c>
      <c r="J52" s="56">
        <v>135.94300000000001</v>
      </c>
      <c r="K52" s="217"/>
    </row>
    <row r="53" spans="1:11" s="132" customFormat="1" x14ac:dyDescent="0.25">
      <c r="A53" s="2" t="s">
        <v>312</v>
      </c>
      <c r="B53" s="56">
        <v>32</v>
      </c>
      <c r="C53" s="56">
        <v>155</v>
      </c>
      <c r="D53" s="56">
        <v>2663.9110000000001</v>
      </c>
      <c r="E53" s="56">
        <v>1615.6510000000001</v>
      </c>
      <c r="F53" s="56">
        <v>1171.9659999999999</v>
      </c>
      <c r="G53" s="56">
        <v>5571.3069999999998</v>
      </c>
      <c r="H53" s="56">
        <v>5356.6660000000002</v>
      </c>
      <c r="I53" s="56">
        <v>214.64099999999999</v>
      </c>
      <c r="J53" s="56">
        <v>116.764</v>
      </c>
      <c r="K53" s="217"/>
    </row>
    <row r="54" spans="1:11" s="132" customFormat="1" x14ac:dyDescent="0.25">
      <c r="A54" s="2" t="s">
        <v>313</v>
      </c>
      <c r="B54" s="56">
        <v>9</v>
      </c>
      <c r="C54" s="56">
        <v>14</v>
      </c>
      <c r="D54" s="56">
        <v>149.166</v>
      </c>
      <c r="E54" s="56">
        <v>39.826999999999998</v>
      </c>
      <c r="F54" s="56">
        <v>72.215000000000003</v>
      </c>
      <c r="G54" s="56">
        <v>291.13900000000001</v>
      </c>
      <c r="H54" s="56">
        <v>111.259</v>
      </c>
      <c r="I54" s="56">
        <v>179.88</v>
      </c>
      <c r="J54" s="56">
        <v>41.665999999999997</v>
      </c>
      <c r="K54" s="217"/>
    </row>
    <row r="55" spans="1:11" s="132" customFormat="1" x14ac:dyDescent="0.25">
      <c r="A55" s="2" t="s">
        <v>314</v>
      </c>
      <c r="B55" s="56">
        <v>3</v>
      </c>
      <c r="C55" s="56" t="s">
        <v>311</v>
      </c>
      <c r="D55" s="56" t="s">
        <v>311</v>
      </c>
      <c r="E55" s="56" t="s">
        <v>311</v>
      </c>
      <c r="F55" s="56" t="s">
        <v>311</v>
      </c>
      <c r="G55" s="56" t="s">
        <v>311</v>
      </c>
      <c r="H55" s="56" t="s">
        <v>311</v>
      </c>
      <c r="I55" s="56" t="s">
        <v>311</v>
      </c>
      <c r="J55" s="56" t="s">
        <v>311</v>
      </c>
      <c r="K55" s="217"/>
    </row>
    <row r="56" spans="1:11" s="132" customFormat="1" x14ac:dyDescent="0.25">
      <c r="A56" s="2" t="s">
        <v>315</v>
      </c>
      <c r="B56" s="56">
        <v>18</v>
      </c>
      <c r="C56" s="56">
        <v>31</v>
      </c>
      <c r="D56" s="56">
        <v>394.05099999999999</v>
      </c>
      <c r="E56" s="56">
        <v>287.01600000000002</v>
      </c>
      <c r="F56" s="56">
        <v>277.67700000000002</v>
      </c>
      <c r="G56" s="56">
        <v>1053.7670000000001</v>
      </c>
      <c r="H56" s="56">
        <v>964.41300000000001</v>
      </c>
      <c r="I56" s="56">
        <v>89.353999999999999</v>
      </c>
      <c r="J56" s="56">
        <v>59.198</v>
      </c>
      <c r="K56" s="217"/>
    </row>
    <row r="57" spans="1:11" s="132" customFormat="1" x14ac:dyDescent="0.25">
      <c r="A57" s="2" t="s">
        <v>316</v>
      </c>
      <c r="B57" s="56">
        <v>0</v>
      </c>
      <c r="C57" s="56">
        <v>0</v>
      </c>
      <c r="D57" s="56">
        <v>0</v>
      </c>
      <c r="E57" s="56">
        <v>0</v>
      </c>
      <c r="F57" s="56">
        <v>0</v>
      </c>
      <c r="G57" s="56">
        <v>0</v>
      </c>
      <c r="H57" s="56">
        <v>0</v>
      </c>
      <c r="I57" s="56">
        <v>0</v>
      </c>
      <c r="J57" s="56">
        <v>0</v>
      </c>
      <c r="K57" s="217"/>
    </row>
    <row r="58" spans="1:11" s="132" customFormat="1" x14ac:dyDescent="0.25">
      <c r="A58" s="2" t="s">
        <v>317</v>
      </c>
      <c r="B58" s="56">
        <v>2</v>
      </c>
      <c r="C58" s="56" t="s">
        <v>311</v>
      </c>
      <c r="D58" s="56" t="s">
        <v>311</v>
      </c>
      <c r="E58" s="56" t="s">
        <v>311</v>
      </c>
      <c r="F58" s="56" t="s">
        <v>311</v>
      </c>
      <c r="G58" s="56" t="s">
        <v>311</v>
      </c>
      <c r="H58" s="56" t="s">
        <v>311</v>
      </c>
      <c r="I58" s="56" t="s">
        <v>311</v>
      </c>
      <c r="J58" s="56" t="s">
        <v>311</v>
      </c>
      <c r="K58" s="217"/>
    </row>
    <row r="59" spans="1:11" s="132" customFormat="1" x14ac:dyDescent="0.25">
      <c r="A59" s="2" t="s">
        <v>318</v>
      </c>
      <c r="B59" s="56">
        <v>5</v>
      </c>
      <c r="C59" s="56">
        <v>5</v>
      </c>
      <c r="D59" s="56">
        <v>28.05</v>
      </c>
      <c r="E59" s="56">
        <v>37.950000000000003</v>
      </c>
      <c r="F59" s="56">
        <v>171.494</v>
      </c>
      <c r="G59" s="56">
        <v>280.34500000000003</v>
      </c>
      <c r="H59" s="56">
        <v>61.210999999999999</v>
      </c>
      <c r="I59" s="56">
        <v>219.13399999999999</v>
      </c>
      <c r="J59" s="56">
        <v>21.007000000000001</v>
      </c>
      <c r="K59" s="217"/>
    </row>
    <row r="60" spans="1:11" s="132" customFormat="1" x14ac:dyDescent="0.25">
      <c r="A60" s="99" t="s">
        <v>21</v>
      </c>
      <c r="B60" s="56">
        <v>0</v>
      </c>
      <c r="C60" s="56">
        <v>0</v>
      </c>
      <c r="D60" s="56">
        <v>0</v>
      </c>
      <c r="E60" s="56">
        <v>0</v>
      </c>
      <c r="F60" s="56">
        <v>0</v>
      </c>
      <c r="G60" s="56">
        <v>0</v>
      </c>
      <c r="H60" s="56">
        <v>0</v>
      </c>
      <c r="I60" s="56">
        <v>0</v>
      </c>
      <c r="J60" s="56">
        <v>0</v>
      </c>
      <c r="K60" s="217"/>
    </row>
    <row r="61" spans="1:11" s="132" customFormat="1" x14ac:dyDescent="0.25">
      <c r="A61" s="99" t="s">
        <v>22</v>
      </c>
      <c r="B61" s="56">
        <v>3</v>
      </c>
      <c r="C61" s="56">
        <v>3</v>
      </c>
      <c r="D61" s="56">
        <v>13.6</v>
      </c>
      <c r="E61" s="56">
        <v>1.6930000000000001</v>
      </c>
      <c r="F61" s="56">
        <v>26.167999999999999</v>
      </c>
      <c r="G61" s="56">
        <v>51.357999999999997</v>
      </c>
      <c r="H61" s="56">
        <v>2.7469999999999999</v>
      </c>
      <c r="I61" s="56">
        <v>48.610999999999997</v>
      </c>
      <c r="J61" s="56">
        <v>-2.7</v>
      </c>
    </row>
    <row r="62" spans="1:11" ht="6" customHeight="1" thickBot="1" x14ac:dyDescent="0.3">
      <c r="A62" s="78"/>
      <c r="B62" s="81"/>
      <c r="C62" s="81"/>
      <c r="D62" s="81"/>
      <c r="E62" s="81"/>
      <c r="F62" s="81"/>
      <c r="G62" s="81"/>
      <c r="H62" s="81"/>
      <c r="I62" s="81"/>
      <c r="J62" s="81"/>
    </row>
    <row r="63" spans="1:11" ht="13" thickTop="1" x14ac:dyDescent="0.25">
      <c r="A63" s="94" t="s">
        <v>120</v>
      </c>
      <c r="B63" s="94"/>
      <c r="C63" s="94"/>
      <c r="D63" s="94"/>
      <c r="E63" s="94"/>
      <c r="F63" s="94"/>
      <c r="G63" s="94"/>
      <c r="H63" s="94"/>
      <c r="I63" s="94"/>
      <c r="J63" s="94"/>
    </row>
  </sheetData>
  <mergeCells count="16">
    <mergeCell ref="B11:C11"/>
    <mergeCell ref="D11:J11"/>
    <mergeCell ref="A5:A11"/>
    <mergeCell ref="B5:B10"/>
    <mergeCell ref="C5:C10"/>
    <mergeCell ref="D5:F5"/>
    <mergeCell ref="G5:I5"/>
    <mergeCell ref="J5:J10"/>
    <mergeCell ref="D6:D10"/>
    <mergeCell ref="A2:C2"/>
    <mergeCell ref="A3:J3"/>
    <mergeCell ref="E6:E10"/>
    <mergeCell ref="F6:F10"/>
    <mergeCell ref="G6:G10"/>
    <mergeCell ref="H6:H10"/>
    <mergeCell ref="I6:I10"/>
  </mergeCells>
  <conditionalFormatting sqref="D24:I25 J25">
    <cfRule type="cellIs" dxfId="17" priority="1" stopIfTrue="1" operator="between">
      <formula>0.1</formula>
      <formula>0.459</formula>
    </cfRule>
  </conditionalFormatting>
  <conditionalFormatting sqref="D36:I37 J37 D49:J49">
    <cfRule type="cellIs" dxfId="16" priority="2" stopIfTrue="1" operator="between">
      <formula>0.1</formula>
      <formula>0.459</formula>
    </cfRule>
  </conditionalFormatting>
  <hyperlinks>
    <hyperlink ref="A1" location="Índice!A1" display="Voltar ao índice" xr:uid="{D187F91C-A2C2-4183-9D61-351D7CA16975}"/>
  </hyperlinks>
  <pageMargins left="0.35" right="0.35" top="1.1811023622047243" bottom="0.78740157480314965" header="0" footer="0"/>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7"/>
  <dimension ref="A1:K38"/>
  <sheetViews>
    <sheetView showGridLines="0" workbookViewId="0"/>
  </sheetViews>
  <sheetFormatPr defaultColWidth="9.1796875" defaultRowHeight="10.5" x14ac:dyDescent="0.25"/>
  <cols>
    <col min="1" max="1" width="10.54296875" style="1" customWidth="1"/>
    <col min="2" max="3" width="7.81640625" style="1" customWidth="1"/>
    <col min="4" max="8" width="7.453125" style="1" customWidth="1"/>
    <col min="9" max="9" width="7.7265625" style="1" customWidth="1"/>
    <col min="10" max="10" width="8" style="1" customWidth="1"/>
    <col min="11" max="11" width="15.1796875" style="1" customWidth="1"/>
    <col min="12" max="16384" width="9.1796875" style="1"/>
  </cols>
  <sheetData>
    <row r="1" spans="1:11" ht="12.5" x14ac:dyDescent="0.25">
      <c r="A1" s="371" t="s">
        <v>325</v>
      </c>
    </row>
    <row r="2" spans="1:11" ht="11.5" x14ac:dyDescent="0.25">
      <c r="A2" s="2434" t="s">
        <v>258</v>
      </c>
      <c r="B2" s="2434"/>
      <c r="C2" s="2434"/>
      <c r="D2" s="80"/>
      <c r="E2" s="80"/>
      <c r="F2" s="80"/>
      <c r="G2" s="80"/>
      <c r="H2" s="80"/>
      <c r="I2" s="80"/>
      <c r="J2" s="80"/>
    </row>
    <row r="3" spans="1:11" ht="23.25" customHeight="1" x14ac:dyDescent="0.25">
      <c r="A3" s="2444" t="s">
        <v>16</v>
      </c>
      <c r="B3" s="2444"/>
      <c r="C3" s="2444"/>
      <c r="D3" s="2444"/>
      <c r="E3" s="2444"/>
      <c r="F3" s="2444"/>
      <c r="G3" s="2444"/>
      <c r="H3" s="2444"/>
      <c r="I3" s="2444"/>
      <c r="J3" s="2444"/>
    </row>
    <row r="4" spans="1:11" ht="13" customHeight="1" x14ac:dyDescent="0.25">
      <c r="A4" s="32">
        <v>2023</v>
      </c>
      <c r="B4" s="3"/>
      <c r="C4" s="4"/>
      <c r="D4" s="4"/>
      <c r="E4" s="4"/>
      <c r="F4" s="34"/>
      <c r="G4" s="4"/>
      <c r="H4" s="4"/>
      <c r="I4" s="4"/>
      <c r="J4" s="4"/>
      <c r="K4" s="4"/>
    </row>
    <row r="5" spans="1:11" ht="15" customHeight="1" x14ac:dyDescent="0.25">
      <c r="A5" s="2426" t="s">
        <v>94</v>
      </c>
      <c r="B5" s="2426" t="s">
        <v>0</v>
      </c>
      <c r="C5" s="2426" t="s">
        <v>92</v>
      </c>
      <c r="D5" s="2419" t="s">
        <v>10</v>
      </c>
      <c r="E5" s="2420"/>
      <c r="F5" s="2420"/>
      <c r="G5" s="2421" t="s">
        <v>11</v>
      </c>
      <c r="H5" s="2422"/>
      <c r="I5" s="2422"/>
      <c r="J5" s="2423" t="s">
        <v>12</v>
      </c>
    </row>
    <row r="6" spans="1:11" ht="13.5" customHeight="1" x14ac:dyDescent="0.25">
      <c r="A6" s="2427"/>
      <c r="B6" s="2427"/>
      <c r="C6" s="2427"/>
      <c r="D6" s="2426" t="s">
        <v>13</v>
      </c>
      <c r="E6" s="2426" t="s">
        <v>1</v>
      </c>
      <c r="F6" s="2426" t="s">
        <v>2</v>
      </c>
      <c r="G6" s="2426" t="s">
        <v>4</v>
      </c>
      <c r="H6" s="2426" t="s">
        <v>3</v>
      </c>
      <c r="I6" s="2426" t="s">
        <v>93</v>
      </c>
      <c r="J6" s="2424"/>
    </row>
    <row r="7" spans="1:11" ht="9" customHeight="1" x14ac:dyDescent="0.25">
      <c r="A7" s="2427"/>
      <c r="B7" s="2427"/>
      <c r="C7" s="2427"/>
      <c r="D7" s="2427"/>
      <c r="E7" s="2427"/>
      <c r="F7" s="2427"/>
      <c r="G7" s="2427"/>
      <c r="H7" s="2427"/>
      <c r="I7" s="2427"/>
      <c r="J7" s="2424"/>
    </row>
    <row r="8" spans="1:11" ht="9" customHeight="1" x14ac:dyDescent="0.25">
      <c r="A8" s="2427"/>
      <c r="B8" s="2427"/>
      <c r="C8" s="2427"/>
      <c r="D8" s="2427"/>
      <c r="E8" s="2427"/>
      <c r="F8" s="2427"/>
      <c r="G8" s="2427"/>
      <c r="H8" s="2427"/>
      <c r="I8" s="2427"/>
      <c r="J8" s="2424"/>
    </row>
    <row r="9" spans="1:11" ht="9" customHeight="1" x14ac:dyDescent="0.25">
      <c r="A9" s="2427"/>
      <c r="B9" s="2427"/>
      <c r="C9" s="2427"/>
      <c r="D9" s="2427"/>
      <c r="E9" s="2427"/>
      <c r="F9" s="2427"/>
      <c r="G9" s="2427"/>
      <c r="H9" s="2427"/>
      <c r="I9" s="2427"/>
      <c r="J9" s="2424"/>
    </row>
    <row r="10" spans="1:11" ht="9" customHeight="1" x14ac:dyDescent="0.25">
      <c r="A10" s="2427"/>
      <c r="B10" s="2428"/>
      <c r="C10" s="2428"/>
      <c r="D10" s="2428"/>
      <c r="E10" s="2428"/>
      <c r="F10" s="2428"/>
      <c r="G10" s="2428"/>
      <c r="H10" s="2428"/>
      <c r="I10" s="2428"/>
      <c r="J10" s="2425"/>
    </row>
    <row r="11" spans="1:11" ht="15" customHeight="1" x14ac:dyDescent="0.25">
      <c r="A11" s="2429"/>
      <c r="B11" s="2430" t="s">
        <v>105</v>
      </c>
      <c r="C11" s="2433"/>
      <c r="D11" s="2430" t="s">
        <v>5</v>
      </c>
      <c r="E11" s="2431"/>
      <c r="F11" s="2431"/>
      <c r="G11" s="2431"/>
      <c r="H11" s="2431"/>
      <c r="I11" s="2431"/>
      <c r="J11" s="2431"/>
    </row>
    <row r="12" spans="1:11" ht="7.5" customHeight="1" x14ac:dyDescent="0.25">
      <c r="A12" s="5"/>
      <c r="B12" s="5"/>
      <c r="C12" s="5"/>
      <c r="D12" s="5"/>
      <c r="E12" s="5"/>
      <c r="F12" s="5"/>
      <c r="G12" s="5"/>
      <c r="H12" s="5"/>
      <c r="I12" s="5"/>
      <c r="J12" s="5"/>
      <c r="K12" s="4"/>
    </row>
    <row r="13" spans="1:11" ht="18.75" customHeight="1" x14ac:dyDescent="0.25">
      <c r="A13" s="68" t="s">
        <v>17</v>
      </c>
      <c r="B13" s="36"/>
      <c r="C13" s="36"/>
      <c r="D13" s="37"/>
      <c r="E13" s="38"/>
      <c r="F13" s="38"/>
      <c r="G13" s="37"/>
      <c r="H13" s="38"/>
      <c r="I13" s="38"/>
      <c r="J13" s="38"/>
      <c r="K13" s="4"/>
    </row>
    <row r="14" spans="1:11" ht="13" customHeight="1" x14ac:dyDescent="0.25">
      <c r="A14" s="6" t="s">
        <v>4</v>
      </c>
      <c r="B14" s="8">
        <v>611</v>
      </c>
      <c r="C14" s="8">
        <v>2361</v>
      </c>
      <c r="D14" s="8">
        <v>35340.646999999997</v>
      </c>
      <c r="E14" s="8">
        <v>186633.49400000001</v>
      </c>
      <c r="F14" s="8">
        <v>32088.222000000002</v>
      </c>
      <c r="G14" s="8">
        <v>276754.31099999999</v>
      </c>
      <c r="H14" s="8">
        <v>264569.07</v>
      </c>
      <c r="I14" s="8">
        <v>12185.241</v>
      </c>
      <c r="J14" s="8">
        <v>25214.350999999999</v>
      </c>
      <c r="K14" s="40"/>
    </row>
    <row r="15" spans="1:11" ht="18" customHeight="1" x14ac:dyDescent="0.25">
      <c r="A15" s="3" t="s">
        <v>9</v>
      </c>
      <c r="B15" s="11">
        <v>598</v>
      </c>
      <c r="C15" s="12">
        <v>984</v>
      </c>
      <c r="D15" s="12">
        <v>9805.5020000000004</v>
      </c>
      <c r="E15" s="12">
        <v>69069.739000000001</v>
      </c>
      <c r="F15" s="12">
        <v>8205.973</v>
      </c>
      <c r="G15" s="12">
        <v>91391.661999999997</v>
      </c>
      <c r="H15" s="12">
        <v>83885.797999999995</v>
      </c>
      <c r="I15" s="12">
        <v>7505.8639999999996</v>
      </c>
      <c r="J15" s="12">
        <v>11806.026</v>
      </c>
      <c r="K15" s="40"/>
    </row>
    <row r="16" spans="1:11" ht="13" customHeight="1" x14ac:dyDescent="0.25">
      <c r="A16" s="14" t="s">
        <v>6</v>
      </c>
      <c r="B16" s="11">
        <v>10</v>
      </c>
      <c r="C16" s="11">
        <v>165</v>
      </c>
      <c r="D16" s="11">
        <v>3422.0459999999998</v>
      </c>
      <c r="E16" s="11">
        <v>9333.7759999999998</v>
      </c>
      <c r="F16" s="11">
        <v>5649.3109999999997</v>
      </c>
      <c r="G16" s="11">
        <v>27013.199000000001</v>
      </c>
      <c r="H16" s="11">
        <v>22661.671999999999</v>
      </c>
      <c r="I16" s="11">
        <v>4351.527</v>
      </c>
      <c r="J16" s="11">
        <v>6979.0510000000004</v>
      </c>
      <c r="K16" s="40"/>
    </row>
    <row r="17" spans="1:11" ht="13" customHeight="1" x14ac:dyDescent="0.25">
      <c r="A17" s="14" t="s">
        <v>7</v>
      </c>
      <c r="B17" s="11">
        <v>1</v>
      </c>
      <c r="C17" s="12" t="s">
        <v>311</v>
      </c>
      <c r="D17" s="12" t="s">
        <v>311</v>
      </c>
      <c r="E17" s="12" t="s">
        <v>311</v>
      </c>
      <c r="F17" s="12" t="s">
        <v>311</v>
      </c>
      <c r="G17" s="12" t="s">
        <v>311</v>
      </c>
      <c r="H17" s="12" t="s">
        <v>311</v>
      </c>
      <c r="I17" s="12" t="s">
        <v>311</v>
      </c>
      <c r="J17" s="12" t="s">
        <v>311</v>
      </c>
      <c r="K17" s="40"/>
    </row>
    <row r="18" spans="1:11" ht="13" customHeight="1" x14ac:dyDescent="0.25">
      <c r="A18" s="3" t="s">
        <v>8</v>
      </c>
      <c r="B18" s="42">
        <v>2</v>
      </c>
      <c r="C18" s="42" t="s">
        <v>311</v>
      </c>
      <c r="D18" s="42" t="s">
        <v>311</v>
      </c>
      <c r="E18" s="42" t="s">
        <v>311</v>
      </c>
      <c r="F18" s="42" t="s">
        <v>311</v>
      </c>
      <c r="G18" s="42" t="s">
        <v>311</v>
      </c>
      <c r="H18" s="42" t="s">
        <v>311</v>
      </c>
      <c r="I18" s="42" t="s">
        <v>311</v>
      </c>
      <c r="J18" s="42" t="s">
        <v>311</v>
      </c>
      <c r="K18" s="40"/>
    </row>
    <row r="19" spans="1:11" ht="17.25" customHeight="1" x14ac:dyDescent="0.25">
      <c r="A19" s="68" t="s">
        <v>18</v>
      </c>
      <c r="B19" s="42"/>
      <c r="C19" s="42"/>
      <c r="D19" s="42"/>
      <c r="E19" s="42"/>
      <c r="F19" s="42"/>
      <c r="G19" s="42"/>
      <c r="H19" s="42"/>
      <c r="I19" s="42"/>
      <c r="J19" s="42"/>
      <c r="K19" s="4"/>
    </row>
    <row r="20" spans="1:11" s="10" customFormat="1" ht="13" customHeight="1" x14ac:dyDescent="0.25">
      <c r="A20" s="6" t="s">
        <v>4</v>
      </c>
      <c r="B20" s="8">
        <v>3285</v>
      </c>
      <c r="C20" s="8">
        <v>6787</v>
      </c>
      <c r="D20" s="8">
        <v>80410.422000000006</v>
      </c>
      <c r="E20" s="8">
        <v>768150.87300000002</v>
      </c>
      <c r="F20" s="8">
        <v>53805.144</v>
      </c>
      <c r="G20" s="8">
        <v>920206.36100000003</v>
      </c>
      <c r="H20" s="8">
        <v>846146.00100000005</v>
      </c>
      <c r="I20" s="8">
        <v>74060.36</v>
      </c>
      <c r="J20" s="8">
        <v>16289.234</v>
      </c>
      <c r="K20" s="6"/>
    </row>
    <row r="21" spans="1:11" ht="18" customHeight="1" x14ac:dyDescent="0.25">
      <c r="A21" s="3" t="s">
        <v>9</v>
      </c>
      <c r="B21" s="11">
        <v>3230</v>
      </c>
      <c r="C21" s="11">
        <v>5821</v>
      </c>
      <c r="D21" s="11">
        <v>64513.775999999998</v>
      </c>
      <c r="E21" s="11">
        <v>665217.79</v>
      </c>
      <c r="F21" s="11">
        <v>44737.161</v>
      </c>
      <c r="G21" s="11">
        <v>787192.78700000001</v>
      </c>
      <c r="H21" s="11">
        <v>725559.39</v>
      </c>
      <c r="I21" s="11">
        <v>61633.396999999997</v>
      </c>
      <c r="J21" s="11">
        <v>12877.325000000001</v>
      </c>
      <c r="K21" s="4"/>
    </row>
    <row r="22" spans="1:11" ht="13" customHeight="1" x14ac:dyDescent="0.25">
      <c r="A22" s="14" t="s">
        <v>6</v>
      </c>
      <c r="B22" s="11">
        <v>53</v>
      </c>
      <c r="C22" s="12" t="s">
        <v>311</v>
      </c>
      <c r="D22" s="12" t="s">
        <v>311</v>
      </c>
      <c r="E22" s="12" t="s">
        <v>311</v>
      </c>
      <c r="F22" s="12" t="s">
        <v>311</v>
      </c>
      <c r="G22" s="12" t="s">
        <v>311</v>
      </c>
      <c r="H22" s="12" t="s">
        <v>311</v>
      </c>
      <c r="I22" s="12" t="s">
        <v>311</v>
      </c>
      <c r="J22" s="12" t="s">
        <v>311</v>
      </c>
      <c r="K22" s="4"/>
    </row>
    <row r="23" spans="1:11" ht="13" customHeight="1" x14ac:dyDescent="0.25">
      <c r="A23" s="14" t="s">
        <v>7</v>
      </c>
      <c r="B23" s="11">
        <v>2</v>
      </c>
      <c r="C23" s="12" t="s">
        <v>311</v>
      </c>
      <c r="D23" s="12" t="s">
        <v>311</v>
      </c>
      <c r="E23" s="12" t="s">
        <v>311</v>
      </c>
      <c r="F23" s="12" t="s">
        <v>311</v>
      </c>
      <c r="G23" s="12" t="s">
        <v>311</v>
      </c>
      <c r="H23" s="12" t="s">
        <v>311</v>
      </c>
      <c r="I23" s="12" t="s">
        <v>311</v>
      </c>
      <c r="J23" s="12" t="s">
        <v>311</v>
      </c>
      <c r="K23" s="4"/>
    </row>
    <row r="24" spans="1:11" ht="13" customHeight="1" x14ac:dyDescent="0.25">
      <c r="A24" s="3" t="s">
        <v>8</v>
      </c>
      <c r="B24" s="11">
        <v>0</v>
      </c>
      <c r="C24" s="11">
        <v>0</v>
      </c>
      <c r="D24" s="11">
        <v>0</v>
      </c>
      <c r="E24" s="11">
        <v>0</v>
      </c>
      <c r="F24" s="11">
        <v>0</v>
      </c>
      <c r="G24" s="11">
        <v>0</v>
      </c>
      <c r="H24" s="11">
        <v>0</v>
      </c>
      <c r="I24" s="11">
        <v>0</v>
      </c>
      <c r="J24" s="11">
        <v>0</v>
      </c>
      <c r="K24" s="4"/>
    </row>
    <row r="25" spans="1:11" ht="18.75" customHeight="1" x14ac:dyDescent="0.25">
      <c r="A25" s="68" t="s">
        <v>19</v>
      </c>
      <c r="B25" s="36"/>
      <c r="C25" s="36"/>
      <c r="D25" s="37"/>
      <c r="E25" s="38"/>
      <c r="F25" s="38"/>
      <c r="G25" s="37"/>
      <c r="H25" s="38"/>
      <c r="I25" s="38"/>
      <c r="J25" s="38"/>
      <c r="K25" s="4"/>
    </row>
    <row r="26" spans="1:11" ht="13" customHeight="1" x14ac:dyDescent="0.25">
      <c r="A26" s="6" t="s">
        <v>4</v>
      </c>
      <c r="B26" s="8">
        <v>62</v>
      </c>
      <c r="C26" s="8">
        <v>88</v>
      </c>
      <c r="D26" s="8">
        <v>645.81700000000001</v>
      </c>
      <c r="E26" s="8">
        <v>2986.5129999999999</v>
      </c>
      <c r="F26" s="8">
        <v>689.57500000000005</v>
      </c>
      <c r="G26" s="8">
        <v>4576.8429999999998</v>
      </c>
      <c r="H26" s="8">
        <v>4317.5739999999996</v>
      </c>
      <c r="I26" s="8">
        <v>259.26900000000001</v>
      </c>
      <c r="J26" s="8">
        <v>201.1</v>
      </c>
      <c r="K26" s="4"/>
    </row>
    <row r="27" spans="1:11" ht="18" customHeight="1" x14ac:dyDescent="0.25">
      <c r="A27" s="3" t="s">
        <v>9</v>
      </c>
      <c r="B27" s="11">
        <v>62</v>
      </c>
      <c r="C27" s="12">
        <v>88</v>
      </c>
      <c r="D27" s="12">
        <v>645.81700000000001</v>
      </c>
      <c r="E27" s="12">
        <v>2986.5129999999999</v>
      </c>
      <c r="F27" s="12">
        <v>689.57500000000005</v>
      </c>
      <c r="G27" s="12">
        <v>4576.8429999999998</v>
      </c>
      <c r="H27" s="12">
        <v>4317.5739999999996</v>
      </c>
      <c r="I27" s="12">
        <v>259.26900000000001</v>
      </c>
      <c r="J27" s="12">
        <v>201.1</v>
      </c>
      <c r="K27" s="4"/>
    </row>
    <row r="28" spans="1:11" ht="13" customHeight="1" x14ac:dyDescent="0.25">
      <c r="A28" s="14" t="s">
        <v>6</v>
      </c>
      <c r="B28" s="11">
        <v>0</v>
      </c>
      <c r="C28" s="12">
        <v>0</v>
      </c>
      <c r="D28" s="12">
        <v>0</v>
      </c>
      <c r="E28" s="12">
        <v>0</v>
      </c>
      <c r="F28" s="12">
        <v>0</v>
      </c>
      <c r="G28" s="12">
        <v>0</v>
      </c>
      <c r="H28" s="12">
        <v>0</v>
      </c>
      <c r="I28" s="12">
        <v>0</v>
      </c>
      <c r="J28" s="12">
        <v>0</v>
      </c>
      <c r="K28" s="4"/>
    </row>
    <row r="29" spans="1:11" ht="13" customHeight="1" x14ac:dyDescent="0.25">
      <c r="A29" s="14" t="s">
        <v>7</v>
      </c>
      <c r="B29" s="11">
        <v>0</v>
      </c>
      <c r="C29" s="11">
        <v>0</v>
      </c>
      <c r="D29" s="11">
        <v>0</v>
      </c>
      <c r="E29" s="11">
        <v>0</v>
      </c>
      <c r="F29" s="11">
        <v>0</v>
      </c>
      <c r="G29" s="11">
        <v>0</v>
      </c>
      <c r="H29" s="11">
        <v>0</v>
      </c>
      <c r="I29" s="11">
        <v>0</v>
      </c>
      <c r="J29" s="11">
        <v>0</v>
      </c>
      <c r="K29" s="4"/>
    </row>
    <row r="30" spans="1:11" ht="13" customHeight="1" x14ac:dyDescent="0.25">
      <c r="A30" s="3" t="s">
        <v>8</v>
      </c>
      <c r="B30" s="11">
        <v>0</v>
      </c>
      <c r="C30" s="11">
        <v>0</v>
      </c>
      <c r="D30" s="11">
        <v>0</v>
      </c>
      <c r="E30" s="11">
        <v>0</v>
      </c>
      <c r="F30" s="11">
        <v>0</v>
      </c>
      <c r="G30" s="11">
        <v>0</v>
      </c>
      <c r="H30" s="11">
        <v>0</v>
      </c>
      <c r="I30" s="11">
        <v>0</v>
      </c>
      <c r="J30" s="11">
        <v>0</v>
      </c>
      <c r="K30" s="4"/>
    </row>
    <row r="31" spans="1:11" ht="7.5" customHeight="1" thickBot="1" x14ac:dyDescent="0.3">
      <c r="A31" s="118"/>
      <c r="B31" s="118"/>
      <c r="C31" s="118"/>
      <c r="D31" s="123"/>
      <c r="E31" s="118"/>
      <c r="F31" s="118"/>
      <c r="G31" s="123"/>
      <c r="H31" s="118"/>
      <c r="I31" s="118"/>
      <c r="J31" s="118"/>
      <c r="K31" s="4"/>
    </row>
    <row r="32" spans="1:11" ht="3.75" customHeight="1" thickTop="1" x14ac:dyDescent="0.25">
      <c r="A32" s="4"/>
      <c r="B32" s="4"/>
      <c r="C32" s="4"/>
      <c r="D32" s="6"/>
      <c r="E32" s="4"/>
      <c r="F32" s="4"/>
      <c r="G32" s="6"/>
      <c r="H32" s="4"/>
      <c r="I32" s="4"/>
      <c r="J32" s="4"/>
      <c r="K32" s="4"/>
    </row>
    <row r="33" spans="1:11" ht="13" customHeight="1" x14ac:dyDescent="0.25">
      <c r="A33" s="94" t="s">
        <v>120</v>
      </c>
      <c r="B33" s="94"/>
      <c r="C33" s="94"/>
      <c r="D33" s="94"/>
      <c r="E33" s="94"/>
      <c r="F33" s="94"/>
      <c r="G33" s="94"/>
      <c r="H33" s="94"/>
      <c r="I33" s="94"/>
      <c r="J33" s="94"/>
      <c r="K33" s="4"/>
    </row>
    <row r="34" spans="1:11" x14ac:dyDescent="0.25">
      <c r="A34" s="4"/>
      <c r="B34" s="4"/>
      <c r="C34" s="4"/>
      <c r="D34" s="4"/>
      <c r="E34" s="4"/>
      <c r="F34" s="4"/>
      <c r="G34" s="4"/>
      <c r="H34" s="4"/>
      <c r="I34" s="4"/>
      <c r="J34" s="4"/>
      <c r="K34" s="4"/>
    </row>
    <row r="35" spans="1:11" x14ac:dyDescent="0.25">
      <c r="A35" s="4"/>
      <c r="B35" s="4"/>
      <c r="C35" s="4"/>
      <c r="D35" s="4"/>
      <c r="E35" s="4"/>
      <c r="F35" s="4"/>
      <c r="G35" s="4"/>
      <c r="H35" s="4"/>
      <c r="I35" s="4"/>
      <c r="J35" s="4"/>
      <c r="K35" s="4"/>
    </row>
    <row r="36" spans="1:11" x14ac:dyDescent="0.25">
      <c r="A36" s="4"/>
      <c r="B36" s="4"/>
      <c r="C36" s="4"/>
      <c r="D36" s="4"/>
      <c r="E36" s="4"/>
      <c r="F36" s="4"/>
      <c r="G36" s="4"/>
      <c r="H36" s="4"/>
      <c r="I36" s="4"/>
      <c r="J36" s="4"/>
      <c r="K36" s="4"/>
    </row>
    <row r="37" spans="1:11" x14ac:dyDescent="0.25">
      <c r="A37" s="4"/>
      <c r="B37" s="4"/>
      <c r="C37" s="4"/>
      <c r="D37" s="4"/>
      <c r="E37" s="4"/>
      <c r="F37" s="4"/>
      <c r="G37" s="4"/>
      <c r="H37" s="4"/>
      <c r="I37" s="4"/>
      <c r="J37" s="4"/>
      <c r="K37" s="4"/>
    </row>
    <row r="38" spans="1:11" x14ac:dyDescent="0.25">
      <c r="A38" s="4"/>
      <c r="B38" s="4"/>
      <c r="C38" s="4"/>
      <c r="D38" s="4"/>
      <c r="E38" s="4"/>
      <c r="F38" s="4"/>
      <c r="G38" s="4"/>
      <c r="H38" s="4"/>
      <c r="I38" s="4"/>
      <c r="J38" s="4"/>
      <c r="K38" s="4"/>
    </row>
  </sheetData>
  <mergeCells count="16">
    <mergeCell ref="A2:C2"/>
    <mergeCell ref="H6:H10"/>
    <mergeCell ref="B11:C11"/>
    <mergeCell ref="D11:J11"/>
    <mergeCell ref="A3:J3"/>
    <mergeCell ref="D5:F5"/>
    <mergeCell ref="G5:I5"/>
    <mergeCell ref="J5:J10"/>
    <mergeCell ref="C5:C10"/>
    <mergeCell ref="B5:B10"/>
    <mergeCell ref="I6:I10"/>
    <mergeCell ref="A5:A11"/>
    <mergeCell ref="D6:D10"/>
    <mergeCell ref="E6:E10"/>
    <mergeCell ref="F6:F10"/>
    <mergeCell ref="G6:G10"/>
  </mergeCells>
  <hyperlinks>
    <hyperlink ref="A1" location="Índice!A1" display="Voltar ao índice" xr:uid="{B73F3BDC-819E-4B1C-8407-E99ADA342F97}"/>
  </hyperlinks>
  <pageMargins left="0.78740157480314965" right="0.25" top="1.1811023622047245" bottom="0.78740157480314965" header="0" footer="0"/>
  <pageSetup paperSize="9" orientation="portrait" verticalDpi="30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8"/>
  <dimension ref="A1:J67"/>
  <sheetViews>
    <sheetView showGridLines="0" workbookViewId="0"/>
  </sheetViews>
  <sheetFormatPr defaultColWidth="10.54296875" defaultRowHeight="10.5" x14ac:dyDescent="0.25"/>
  <cols>
    <col min="1" max="1" width="17.26953125" style="1" customWidth="1"/>
    <col min="2" max="2" width="7.81640625" style="1" customWidth="1"/>
    <col min="3" max="3" width="7" style="1" customWidth="1"/>
    <col min="4" max="8" width="7.453125" style="1" customWidth="1"/>
    <col min="9" max="9" width="7.7265625" style="1" customWidth="1"/>
    <col min="10" max="10" width="8" style="1" customWidth="1"/>
    <col min="11" max="16384" width="10.54296875" style="1"/>
  </cols>
  <sheetData>
    <row r="1" spans="1:10" ht="12.5" x14ac:dyDescent="0.25">
      <c r="A1" s="371" t="s">
        <v>325</v>
      </c>
    </row>
    <row r="2" spans="1:10" ht="13.5" customHeight="1" x14ac:dyDescent="0.25">
      <c r="A2" s="2434" t="s">
        <v>259</v>
      </c>
      <c r="B2" s="2434"/>
      <c r="C2" s="2434"/>
      <c r="D2" s="80"/>
      <c r="E2" s="80"/>
      <c r="F2" s="80"/>
      <c r="G2" s="80"/>
      <c r="H2" s="80"/>
      <c r="I2" s="80"/>
      <c r="J2" s="80"/>
    </row>
    <row r="3" spans="1:10" ht="23.25" customHeight="1" x14ac:dyDescent="0.25">
      <c r="A3" s="2444" t="s">
        <v>1666</v>
      </c>
      <c r="B3" s="2444"/>
      <c r="C3" s="2444"/>
      <c r="D3" s="2444"/>
      <c r="E3" s="2444"/>
      <c r="F3" s="2444"/>
      <c r="G3" s="2444"/>
      <c r="H3" s="2444"/>
      <c r="I3" s="2444"/>
      <c r="J3" s="2444"/>
    </row>
    <row r="4" spans="1:10" ht="13" customHeight="1" x14ac:dyDescent="0.25">
      <c r="A4" s="32">
        <v>2023</v>
      </c>
      <c r="B4" s="3"/>
      <c r="C4" s="4"/>
      <c r="D4" s="4"/>
      <c r="E4" s="4"/>
      <c r="F4" s="34"/>
      <c r="G4" s="4"/>
      <c r="H4" s="4"/>
      <c r="I4" s="4"/>
      <c r="J4" s="4"/>
    </row>
    <row r="5" spans="1:10" ht="20.25" customHeight="1" x14ac:dyDescent="0.25">
      <c r="A5" s="2426" t="s">
        <v>196</v>
      </c>
      <c r="B5" s="2426" t="s">
        <v>0</v>
      </c>
      <c r="C5" s="2426" t="s">
        <v>92</v>
      </c>
      <c r="D5" s="2419" t="s">
        <v>10</v>
      </c>
      <c r="E5" s="2420"/>
      <c r="F5" s="2420"/>
      <c r="G5" s="2421" t="s">
        <v>11</v>
      </c>
      <c r="H5" s="2422"/>
      <c r="I5" s="2422"/>
      <c r="J5" s="2423" t="s">
        <v>12</v>
      </c>
    </row>
    <row r="6" spans="1:10" ht="9" customHeight="1" x14ac:dyDescent="0.25">
      <c r="A6" s="2427"/>
      <c r="B6" s="2427"/>
      <c r="C6" s="2427"/>
      <c r="D6" s="2426" t="s">
        <v>13</v>
      </c>
      <c r="E6" s="2426" t="s">
        <v>1</v>
      </c>
      <c r="F6" s="2426" t="s">
        <v>2</v>
      </c>
      <c r="G6" s="2426" t="s">
        <v>4</v>
      </c>
      <c r="H6" s="2426" t="s">
        <v>3</v>
      </c>
      <c r="I6" s="2426" t="s">
        <v>93</v>
      </c>
      <c r="J6" s="2424"/>
    </row>
    <row r="7" spans="1:10" ht="9" customHeight="1" x14ac:dyDescent="0.25">
      <c r="A7" s="2427"/>
      <c r="B7" s="2427"/>
      <c r="C7" s="2427"/>
      <c r="D7" s="2427"/>
      <c r="E7" s="2427"/>
      <c r="F7" s="2427"/>
      <c r="G7" s="2427"/>
      <c r="H7" s="2427"/>
      <c r="I7" s="2427"/>
      <c r="J7" s="2424"/>
    </row>
    <row r="8" spans="1:10" ht="9" customHeight="1" x14ac:dyDescent="0.25">
      <c r="A8" s="2427"/>
      <c r="B8" s="2427"/>
      <c r="C8" s="2427"/>
      <c r="D8" s="2427"/>
      <c r="E8" s="2427"/>
      <c r="F8" s="2427"/>
      <c r="G8" s="2427"/>
      <c r="H8" s="2427"/>
      <c r="I8" s="2427"/>
      <c r="J8" s="2424"/>
    </row>
    <row r="9" spans="1:10" ht="9" customHeight="1" x14ac:dyDescent="0.25">
      <c r="A9" s="2427"/>
      <c r="B9" s="2427"/>
      <c r="C9" s="2427"/>
      <c r="D9" s="2427"/>
      <c r="E9" s="2427"/>
      <c r="F9" s="2427"/>
      <c r="G9" s="2427"/>
      <c r="H9" s="2427"/>
      <c r="I9" s="2427"/>
      <c r="J9" s="2424"/>
    </row>
    <row r="10" spans="1:10" ht="12.75" customHeight="1" x14ac:dyDescent="0.25">
      <c r="A10" s="2427"/>
      <c r="B10" s="2428"/>
      <c r="C10" s="2428"/>
      <c r="D10" s="2428"/>
      <c r="E10" s="2428"/>
      <c r="F10" s="2428"/>
      <c r="G10" s="2428"/>
      <c r="H10" s="2428"/>
      <c r="I10" s="2428"/>
      <c r="J10" s="2425"/>
    </row>
    <row r="11" spans="1:10" ht="15" customHeight="1" x14ac:dyDescent="0.25">
      <c r="A11" s="2429"/>
      <c r="B11" s="2430" t="s">
        <v>105</v>
      </c>
      <c r="C11" s="2433"/>
      <c r="D11" s="2430" t="s">
        <v>5</v>
      </c>
      <c r="E11" s="2431"/>
      <c r="F11" s="2431"/>
      <c r="G11" s="2431"/>
      <c r="H11" s="2431"/>
      <c r="I11" s="2431"/>
      <c r="J11" s="2431"/>
    </row>
    <row r="12" spans="1:10" ht="6" customHeight="1" x14ac:dyDescent="0.25">
      <c r="A12" s="5"/>
      <c r="B12" s="5"/>
      <c r="C12" s="5"/>
      <c r="D12" s="5"/>
      <c r="E12" s="5"/>
      <c r="F12" s="5"/>
      <c r="G12" s="5"/>
      <c r="H12" s="5"/>
      <c r="I12" s="5"/>
      <c r="J12" s="5"/>
    </row>
    <row r="13" spans="1:10" ht="12.75" customHeight="1" x14ac:dyDescent="0.25">
      <c r="A13" s="6" t="s">
        <v>17</v>
      </c>
      <c r="B13" s="6"/>
      <c r="C13" s="6"/>
      <c r="D13" s="6"/>
      <c r="E13" s="6"/>
      <c r="F13" s="6"/>
      <c r="G13" s="6"/>
      <c r="H13" s="6"/>
      <c r="I13" s="6"/>
      <c r="J13" s="6"/>
    </row>
    <row r="14" spans="1:10" ht="6" customHeight="1" x14ac:dyDescent="0.25">
      <c r="A14" s="6" t="s">
        <v>20</v>
      </c>
      <c r="B14" s="25"/>
      <c r="C14" s="25"/>
      <c r="D14" s="43"/>
      <c r="E14" s="25"/>
      <c r="F14" s="25"/>
      <c r="G14" s="43"/>
      <c r="H14" s="25"/>
      <c r="I14" s="25"/>
      <c r="J14" s="25"/>
    </row>
    <row r="15" spans="1:10" s="10" customFormat="1" ht="12" customHeight="1" x14ac:dyDescent="0.25">
      <c r="A15" s="99" t="s">
        <v>14</v>
      </c>
      <c r="B15" s="57">
        <v>611</v>
      </c>
      <c r="C15" s="57">
        <v>2361</v>
      </c>
      <c r="D15" s="57">
        <v>35340.646999999997</v>
      </c>
      <c r="E15" s="57">
        <v>186633.49400000001</v>
      </c>
      <c r="F15" s="57">
        <v>32088.222000000002</v>
      </c>
      <c r="G15" s="57">
        <v>276754.31099999999</v>
      </c>
      <c r="H15" s="57">
        <v>264569.07</v>
      </c>
      <c r="I15" s="57">
        <v>12185.241</v>
      </c>
      <c r="J15" s="57">
        <v>25214.350999999999</v>
      </c>
    </row>
    <row r="16" spans="1:10" ht="12" customHeight="1" x14ac:dyDescent="0.25">
      <c r="A16" s="94" t="s">
        <v>15</v>
      </c>
      <c r="B16" s="57">
        <v>588</v>
      </c>
      <c r="C16" s="57">
        <v>2296</v>
      </c>
      <c r="D16" s="57">
        <v>34517.286999999997</v>
      </c>
      <c r="E16" s="57">
        <v>183948.32500000001</v>
      </c>
      <c r="F16" s="57">
        <v>31561.763999999999</v>
      </c>
      <c r="G16" s="57">
        <v>272481.66899999999</v>
      </c>
      <c r="H16" s="57">
        <v>260536.31700000001</v>
      </c>
      <c r="I16" s="57">
        <v>11945.352000000001</v>
      </c>
      <c r="J16" s="57">
        <v>25149.421999999999</v>
      </c>
    </row>
    <row r="17" spans="1:10" ht="12" customHeight="1" x14ac:dyDescent="0.25">
      <c r="A17" s="2" t="s">
        <v>312</v>
      </c>
      <c r="B17" s="56">
        <v>233</v>
      </c>
      <c r="C17" s="56">
        <v>1047</v>
      </c>
      <c r="D17" s="56">
        <v>15799.284</v>
      </c>
      <c r="E17" s="56">
        <v>93108.853000000003</v>
      </c>
      <c r="F17" s="56">
        <v>13304.925999999999</v>
      </c>
      <c r="G17" s="56">
        <v>136441.179</v>
      </c>
      <c r="H17" s="56">
        <v>129673.777</v>
      </c>
      <c r="I17" s="56">
        <v>6767.402</v>
      </c>
      <c r="J17" s="56">
        <v>18899.509999999998</v>
      </c>
    </row>
    <row r="18" spans="1:10" ht="12" customHeight="1" x14ac:dyDescent="0.25">
      <c r="A18" s="2" t="s">
        <v>313</v>
      </c>
      <c r="B18" s="56">
        <v>105</v>
      </c>
      <c r="C18" s="56">
        <v>252</v>
      </c>
      <c r="D18" s="56">
        <v>3129.915</v>
      </c>
      <c r="E18" s="56">
        <v>17842.025000000001</v>
      </c>
      <c r="F18" s="56">
        <v>3225.38</v>
      </c>
      <c r="G18" s="56">
        <v>24381.731</v>
      </c>
      <c r="H18" s="56">
        <v>23208.838</v>
      </c>
      <c r="I18" s="56">
        <v>1172.893</v>
      </c>
      <c r="J18" s="56">
        <v>138.21100000000001</v>
      </c>
    </row>
    <row r="19" spans="1:10" ht="12" customHeight="1" x14ac:dyDescent="0.25">
      <c r="A19" s="2" t="s">
        <v>314</v>
      </c>
      <c r="B19" s="56">
        <v>41</v>
      </c>
      <c r="C19" s="56">
        <v>94</v>
      </c>
      <c r="D19" s="56">
        <v>1163.606</v>
      </c>
      <c r="E19" s="56">
        <v>8206.4120000000003</v>
      </c>
      <c r="F19" s="56">
        <v>856.94299999999998</v>
      </c>
      <c r="G19" s="56">
        <v>10674.612999999999</v>
      </c>
      <c r="H19" s="56">
        <v>10078.085999999999</v>
      </c>
      <c r="I19" s="56">
        <v>596.52700000000004</v>
      </c>
      <c r="J19" s="56">
        <v>271.55500000000001</v>
      </c>
    </row>
    <row r="20" spans="1:10" ht="12" customHeight="1" x14ac:dyDescent="0.25">
      <c r="A20" s="2" t="s">
        <v>315</v>
      </c>
      <c r="B20" s="56">
        <v>139</v>
      </c>
      <c r="C20" s="56">
        <v>799</v>
      </c>
      <c r="D20" s="56">
        <v>13463.877</v>
      </c>
      <c r="E20" s="56">
        <v>57523.502999999997</v>
      </c>
      <c r="F20" s="56">
        <v>13418.832</v>
      </c>
      <c r="G20" s="56">
        <v>91663.237999999998</v>
      </c>
      <c r="H20" s="56">
        <v>89050.864000000001</v>
      </c>
      <c r="I20" s="56">
        <v>2612.3739999999998</v>
      </c>
      <c r="J20" s="56">
        <v>5591.6880000000001</v>
      </c>
    </row>
    <row r="21" spans="1:10" ht="12" customHeight="1" x14ac:dyDescent="0.25">
      <c r="A21" s="2" t="s">
        <v>316</v>
      </c>
      <c r="B21" s="56">
        <v>34</v>
      </c>
      <c r="C21" s="56">
        <v>48</v>
      </c>
      <c r="D21" s="56">
        <v>551.923</v>
      </c>
      <c r="E21" s="56">
        <v>3397.6309999999999</v>
      </c>
      <c r="F21" s="56">
        <v>439.95600000000002</v>
      </c>
      <c r="G21" s="56">
        <v>4521.0209999999997</v>
      </c>
      <c r="H21" s="56">
        <v>3891.8159999999998</v>
      </c>
      <c r="I21" s="56">
        <v>629.20500000000004</v>
      </c>
      <c r="J21" s="56">
        <v>65.760999999999996</v>
      </c>
    </row>
    <row r="22" spans="1:10" ht="12" customHeight="1" x14ac:dyDescent="0.25">
      <c r="A22" s="2" t="s">
        <v>317</v>
      </c>
      <c r="B22" s="56">
        <v>18</v>
      </c>
      <c r="C22" s="56">
        <v>24</v>
      </c>
      <c r="D22" s="56">
        <v>149.72800000000001</v>
      </c>
      <c r="E22" s="56">
        <v>1678.9280000000001</v>
      </c>
      <c r="F22" s="56">
        <v>125.254</v>
      </c>
      <c r="G22" s="56">
        <v>2026.1990000000001</v>
      </c>
      <c r="H22" s="56">
        <v>1940.7750000000001</v>
      </c>
      <c r="I22" s="56">
        <v>85.424000000000007</v>
      </c>
      <c r="J22" s="56">
        <v>15.032999999999999</v>
      </c>
    </row>
    <row r="23" spans="1:10" ht="12" customHeight="1" x14ac:dyDescent="0.25">
      <c r="A23" s="2" t="s">
        <v>318</v>
      </c>
      <c r="B23" s="56">
        <v>18</v>
      </c>
      <c r="C23" s="56">
        <v>32</v>
      </c>
      <c r="D23" s="56">
        <v>258.95400000000001</v>
      </c>
      <c r="E23" s="56">
        <v>2190.973</v>
      </c>
      <c r="F23" s="56">
        <v>190.47300000000001</v>
      </c>
      <c r="G23" s="56">
        <v>2773.6880000000001</v>
      </c>
      <c r="H23" s="56">
        <v>2692.1610000000001</v>
      </c>
      <c r="I23" s="56">
        <v>81.527000000000001</v>
      </c>
      <c r="J23" s="56">
        <v>167.66399999999999</v>
      </c>
    </row>
    <row r="24" spans="1:10" ht="12" customHeight="1" x14ac:dyDescent="0.25">
      <c r="A24" s="99" t="s">
        <v>21</v>
      </c>
      <c r="B24" s="57">
        <v>12</v>
      </c>
      <c r="C24" s="57">
        <v>43</v>
      </c>
      <c r="D24" s="57">
        <v>571.05499999999995</v>
      </c>
      <c r="E24" s="57">
        <v>1776.568</v>
      </c>
      <c r="F24" s="57">
        <v>311.101</v>
      </c>
      <c r="G24" s="57">
        <v>2788.3690000000001</v>
      </c>
      <c r="H24" s="57">
        <v>2787.6460000000002</v>
      </c>
      <c r="I24" s="57">
        <v>0.72299999999999998</v>
      </c>
      <c r="J24" s="57">
        <v>17.07</v>
      </c>
    </row>
    <row r="25" spans="1:10" ht="12" customHeight="1" x14ac:dyDescent="0.25">
      <c r="A25" s="99" t="s">
        <v>22</v>
      </c>
      <c r="B25" s="57">
        <v>11</v>
      </c>
      <c r="C25" s="57">
        <v>22</v>
      </c>
      <c r="D25" s="57">
        <v>252.30500000000001</v>
      </c>
      <c r="E25" s="57">
        <v>908.601</v>
      </c>
      <c r="F25" s="57">
        <v>215.357</v>
      </c>
      <c r="G25" s="57">
        <v>1484.2729999999999</v>
      </c>
      <c r="H25" s="57">
        <v>1245.107</v>
      </c>
      <c r="I25" s="57">
        <v>239.166</v>
      </c>
      <c r="J25" s="341">
        <v>47.859000000000002</v>
      </c>
    </row>
    <row r="26" spans="1:10" ht="25.5" customHeight="1" x14ac:dyDescent="0.25">
      <c r="A26" s="35" t="s">
        <v>18</v>
      </c>
      <c r="B26" s="35"/>
      <c r="C26" s="35"/>
      <c r="D26" s="35"/>
      <c r="E26" s="35"/>
      <c r="F26" s="35"/>
      <c r="G26" s="35"/>
      <c r="H26" s="35"/>
      <c r="I26" s="35"/>
      <c r="J26" s="35"/>
    </row>
    <row r="27" spans="1:10" s="10" customFormat="1" ht="29.25" customHeight="1" x14ac:dyDescent="0.25">
      <c r="A27" s="99" t="s">
        <v>14</v>
      </c>
      <c r="B27" s="57">
        <v>3285</v>
      </c>
      <c r="C27" s="57">
        <v>6787</v>
      </c>
      <c r="D27" s="57">
        <v>80410.422000000006</v>
      </c>
      <c r="E27" s="57">
        <v>768150.87300000002</v>
      </c>
      <c r="F27" s="57">
        <v>53805.144</v>
      </c>
      <c r="G27" s="57">
        <v>920206.36100000003</v>
      </c>
      <c r="H27" s="57">
        <v>846146.00100000005</v>
      </c>
      <c r="I27" s="57">
        <v>74060.36</v>
      </c>
      <c r="J27" s="57">
        <v>16289.234</v>
      </c>
    </row>
    <row r="28" spans="1:10" s="10" customFormat="1" ht="12" customHeight="1" x14ac:dyDescent="0.25">
      <c r="A28" s="94" t="s">
        <v>15</v>
      </c>
      <c r="B28" s="57">
        <v>3222</v>
      </c>
      <c r="C28" s="57">
        <v>6526</v>
      </c>
      <c r="D28" s="57">
        <v>76479.486000000004</v>
      </c>
      <c r="E28" s="57">
        <v>744300.64599999995</v>
      </c>
      <c r="F28" s="57">
        <v>51327.966</v>
      </c>
      <c r="G28" s="57">
        <v>888497.34400000004</v>
      </c>
      <c r="H28" s="57">
        <v>817207.93099999998</v>
      </c>
      <c r="I28" s="57">
        <v>71289.413</v>
      </c>
      <c r="J28" s="57">
        <v>15129.915000000001</v>
      </c>
    </row>
    <row r="29" spans="1:10" s="10" customFormat="1" ht="12" customHeight="1" x14ac:dyDescent="0.25">
      <c r="A29" s="2" t="s">
        <v>312</v>
      </c>
      <c r="B29" s="56">
        <v>1095</v>
      </c>
      <c r="C29" s="56">
        <v>2158</v>
      </c>
      <c r="D29" s="56">
        <v>25249.242999999999</v>
      </c>
      <c r="E29" s="56">
        <v>230864.766</v>
      </c>
      <c r="F29" s="56">
        <v>17482.511999999999</v>
      </c>
      <c r="G29" s="56">
        <v>282340.31800000003</v>
      </c>
      <c r="H29" s="56">
        <v>258321.62899999999</v>
      </c>
      <c r="I29" s="56">
        <v>24018.688999999998</v>
      </c>
      <c r="J29" s="56">
        <v>6420.4539999999997</v>
      </c>
    </row>
    <row r="30" spans="1:10" s="10" customFormat="1" ht="12" customHeight="1" x14ac:dyDescent="0.25">
      <c r="A30" s="2" t="s">
        <v>313</v>
      </c>
      <c r="B30" s="56">
        <v>432</v>
      </c>
      <c r="C30" s="56">
        <v>773</v>
      </c>
      <c r="D30" s="56">
        <v>8486.8080000000009</v>
      </c>
      <c r="E30" s="56">
        <v>88571.153000000006</v>
      </c>
      <c r="F30" s="56">
        <v>5694.6220000000003</v>
      </c>
      <c r="G30" s="56">
        <v>105346.985</v>
      </c>
      <c r="H30" s="56">
        <v>97095.914000000004</v>
      </c>
      <c r="I30" s="56">
        <v>8251.0709999999999</v>
      </c>
      <c r="J30" s="56">
        <v>1874.944</v>
      </c>
    </row>
    <row r="31" spans="1:10" s="10" customFormat="1" ht="12" customHeight="1" x14ac:dyDescent="0.25">
      <c r="A31" s="2" t="s">
        <v>314</v>
      </c>
      <c r="B31" s="56">
        <v>232</v>
      </c>
      <c r="C31" s="56">
        <v>524</v>
      </c>
      <c r="D31" s="56">
        <v>6503.8379999999997</v>
      </c>
      <c r="E31" s="56">
        <v>60585.646000000001</v>
      </c>
      <c r="F31" s="56">
        <v>3764.3710000000001</v>
      </c>
      <c r="G31" s="56">
        <v>71833.744999999995</v>
      </c>
      <c r="H31" s="56">
        <v>66619.607000000004</v>
      </c>
      <c r="I31" s="56">
        <v>5214.1379999999999</v>
      </c>
      <c r="J31" s="56">
        <v>780.09100000000001</v>
      </c>
    </row>
    <row r="32" spans="1:10" s="10" customFormat="1" ht="12" customHeight="1" x14ac:dyDescent="0.25">
      <c r="A32" s="2" t="s">
        <v>315</v>
      </c>
      <c r="B32" s="56">
        <v>829</v>
      </c>
      <c r="C32" s="56">
        <v>1643</v>
      </c>
      <c r="D32" s="56">
        <v>18911.89</v>
      </c>
      <c r="E32" s="56">
        <v>190862.43599999999</v>
      </c>
      <c r="F32" s="56">
        <v>14061.558999999999</v>
      </c>
      <c r="G32" s="56">
        <v>223338.14600000001</v>
      </c>
      <c r="H32" s="56">
        <v>206009.43100000001</v>
      </c>
      <c r="I32" s="56">
        <v>17328.715</v>
      </c>
      <c r="J32" s="56">
        <v>1375.915</v>
      </c>
    </row>
    <row r="33" spans="1:10" s="10" customFormat="1" ht="12" customHeight="1" x14ac:dyDescent="0.25">
      <c r="A33" s="2" t="s">
        <v>316</v>
      </c>
      <c r="B33" s="56">
        <v>269</v>
      </c>
      <c r="C33" s="56">
        <v>554</v>
      </c>
      <c r="D33" s="56">
        <v>6585.5410000000002</v>
      </c>
      <c r="E33" s="56">
        <v>73490.497000000003</v>
      </c>
      <c r="F33" s="56">
        <v>4066.9520000000002</v>
      </c>
      <c r="G33" s="56">
        <v>84624.062999999995</v>
      </c>
      <c r="H33" s="56">
        <v>78666.531000000003</v>
      </c>
      <c r="I33" s="56">
        <v>5957.5320000000002</v>
      </c>
      <c r="J33" s="56">
        <v>1139.992</v>
      </c>
    </row>
    <row r="34" spans="1:10" ht="12" customHeight="1" x14ac:dyDescent="0.25">
      <c r="A34" s="2" t="s">
        <v>317</v>
      </c>
      <c r="B34" s="56">
        <v>164</v>
      </c>
      <c r="C34" s="56">
        <v>361</v>
      </c>
      <c r="D34" s="56">
        <v>4413.6130000000003</v>
      </c>
      <c r="E34" s="56">
        <v>40079.165999999997</v>
      </c>
      <c r="F34" s="56">
        <v>2593.337</v>
      </c>
      <c r="G34" s="56">
        <v>49069.703999999998</v>
      </c>
      <c r="H34" s="56">
        <v>43450.067999999999</v>
      </c>
      <c r="I34" s="56">
        <v>5619.6360000000004</v>
      </c>
      <c r="J34" s="56">
        <v>1896.624</v>
      </c>
    </row>
    <row r="35" spans="1:10" ht="12" customHeight="1" x14ac:dyDescent="0.25">
      <c r="A35" s="2" t="s">
        <v>318</v>
      </c>
      <c r="B35" s="56">
        <v>201</v>
      </c>
      <c r="C35" s="56">
        <v>513</v>
      </c>
      <c r="D35" s="56">
        <v>6328.5529999999999</v>
      </c>
      <c r="E35" s="56">
        <v>59846.982000000004</v>
      </c>
      <c r="F35" s="56">
        <v>3664.6129999999998</v>
      </c>
      <c r="G35" s="56">
        <v>71944.383000000002</v>
      </c>
      <c r="H35" s="56">
        <v>67044.751000000004</v>
      </c>
      <c r="I35" s="56">
        <v>4899.6319999999996</v>
      </c>
      <c r="J35" s="56">
        <v>1641.895</v>
      </c>
    </row>
    <row r="36" spans="1:10" ht="12" customHeight="1" x14ac:dyDescent="0.25">
      <c r="A36" s="99" t="s">
        <v>21</v>
      </c>
      <c r="B36" s="57">
        <v>22</v>
      </c>
      <c r="C36" s="57">
        <v>74</v>
      </c>
      <c r="D36" s="57">
        <v>1021.789</v>
      </c>
      <c r="E36" s="57">
        <v>9744.26</v>
      </c>
      <c r="F36" s="57">
        <v>895.82</v>
      </c>
      <c r="G36" s="57">
        <v>12147.906000000001</v>
      </c>
      <c r="H36" s="57">
        <v>11054.064</v>
      </c>
      <c r="I36" s="57">
        <v>1093.8420000000001</v>
      </c>
      <c r="J36" s="57">
        <v>378.911</v>
      </c>
    </row>
    <row r="37" spans="1:10" ht="12" customHeight="1" x14ac:dyDescent="0.25">
      <c r="A37" s="99" t="s">
        <v>22</v>
      </c>
      <c r="B37" s="18">
        <v>41</v>
      </c>
      <c r="C37" s="18">
        <v>187</v>
      </c>
      <c r="D37" s="18">
        <v>2909.1469999999999</v>
      </c>
      <c r="E37" s="18">
        <v>14105.967000000001</v>
      </c>
      <c r="F37" s="18">
        <v>1581.3579999999999</v>
      </c>
      <c r="G37" s="18">
        <v>19561.111000000001</v>
      </c>
      <c r="H37" s="18">
        <v>17884.006000000001</v>
      </c>
      <c r="I37" s="18">
        <v>1677.105</v>
      </c>
      <c r="J37" s="18">
        <v>780.40800000000002</v>
      </c>
    </row>
    <row r="38" spans="1:10" ht="23.25" customHeight="1" x14ac:dyDescent="0.25">
      <c r="A38" s="35" t="s">
        <v>19</v>
      </c>
      <c r="B38" s="35"/>
      <c r="C38" s="35"/>
      <c r="D38" s="35"/>
      <c r="E38" s="35"/>
      <c r="F38" s="35"/>
      <c r="G38" s="35"/>
      <c r="H38" s="35"/>
      <c r="I38" s="35"/>
      <c r="J38" s="35"/>
    </row>
    <row r="39" spans="1:10" s="10" customFormat="1" ht="12" customHeight="1" x14ac:dyDescent="0.25">
      <c r="A39" s="99" t="s">
        <v>14</v>
      </c>
      <c r="B39" s="57">
        <v>62</v>
      </c>
      <c r="C39" s="57">
        <v>88</v>
      </c>
      <c r="D39" s="57">
        <v>645.81700000000001</v>
      </c>
      <c r="E39" s="57">
        <v>2986.5129999999999</v>
      </c>
      <c r="F39" s="57">
        <v>689.57500000000005</v>
      </c>
      <c r="G39" s="57">
        <v>4576.8429999999998</v>
      </c>
      <c r="H39" s="57">
        <v>4317.5739999999996</v>
      </c>
      <c r="I39" s="57">
        <v>259.26900000000001</v>
      </c>
      <c r="J39" s="57">
        <v>201.1</v>
      </c>
    </row>
    <row r="40" spans="1:10" ht="12" customHeight="1" x14ac:dyDescent="0.25">
      <c r="A40" s="94" t="s">
        <v>15</v>
      </c>
      <c r="B40" s="57">
        <v>57</v>
      </c>
      <c r="C40" s="57">
        <v>78</v>
      </c>
      <c r="D40" s="57">
        <v>507.87599999999998</v>
      </c>
      <c r="E40" s="57">
        <v>2443.11</v>
      </c>
      <c r="F40" s="57">
        <v>602.86</v>
      </c>
      <c r="G40" s="57">
        <v>3698.6590000000001</v>
      </c>
      <c r="H40" s="57">
        <v>3568.2060000000001</v>
      </c>
      <c r="I40" s="57">
        <v>130.453</v>
      </c>
      <c r="J40" s="57">
        <v>105.953</v>
      </c>
    </row>
    <row r="41" spans="1:10" ht="12" customHeight="1" x14ac:dyDescent="0.25">
      <c r="A41" s="2" t="s">
        <v>312</v>
      </c>
      <c r="B41" s="56">
        <v>12</v>
      </c>
      <c r="C41" s="56">
        <v>17</v>
      </c>
      <c r="D41" s="56">
        <v>108.577</v>
      </c>
      <c r="E41" s="56">
        <v>420.70600000000002</v>
      </c>
      <c r="F41" s="56">
        <v>129.333</v>
      </c>
      <c r="G41" s="56">
        <v>649.62900000000002</v>
      </c>
      <c r="H41" s="56">
        <v>588.05100000000004</v>
      </c>
      <c r="I41" s="56">
        <v>61.578000000000003</v>
      </c>
      <c r="J41" s="56">
        <v>-44.920999999999999</v>
      </c>
    </row>
    <row r="42" spans="1:10" ht="12" customHeight="1" x14ac:dyDescent="0.25">
      <c r="A42" s="2" t="s">
        <v>313</v>
      </c>
      <c r="B42" s="56">
        <v>7</v>
      </c>
      <c r="C42" s="56">
        <v>9</v>
      </c>
      <c r="D42" s="56">
        <v>81.516000000000005</v>
      </c>
      <c r="E42" s="56">
        <v>181.30199999999999</v>
      </c>
      <c r="F42" s="56">
        <v>48.682000000000002</v>
      </c>
      <c r="G42" s="56">
        <v>345.62200000000001</v>
      </c>
      <c r="H42" s="56">
        <v>317.27199999999999</v>
      </c>
      <c r="I42" s="56">
        <v>28.35</v>
      </c>
      <c r="J42" s="56">
        <v>39.226999999999997</v>
      </c>
    </row>
    <row r="43" spans="1:10" ht="12" customHeight="1" x14ac:dyDescent="0.25">
      <c r="A43" s="2" t="s">
        <v>314</v>
      </c>
      <c r="B43" s="56">
        <v>3</v>
      </c>
      <c r="C43" s="56">
        <v>7</v>
      </c>
      <c r="D43" s="56">
        <v>40.607999999999997</v>
      </c>
      <c r="E43" s="56">
        <v>83.427999999999997</v>
      </c>
      <c r="F43" s="56">
        <v>75.894999999999996</v>
      </c>
      <c r="G43" s="56">
        <v>192.755</v>
      </c>
      <c r="H43" s="56">
        <v>192.755</v>
      </c>
      <c r="I43" s="56">
        <v>0</v>
      </c>
      <c r="J43" s="56">
        <v>-9.2949999999999999</v>
      </c>
    </row>
    <row r="44" spans="1:10" ht="12" customHeight="1" x14ac:dyDescent="0.25">
      <c r="A44" s="2" t="s">
        <v>315</v>
      </c>
      <c r="B44" s="56">
        <v>24</v>
      </c>
      <c r="C44" s="56">
        <v>34</v>
      </c>
      <c r="D44" s="56">
        <v>273.58100000000002</v>
      </c>
      <c r="E44" s="56">
        <v>1646.403</v>
      </c>
      <c r="F44" s="56">
        <v>286.714</v>
      </c>
      <c r="G44" s="56">
        <v>2322.5349999999999</v>
      </c>
      <c r="H44" s="56">
        <v>2313.4760000000001</v>
      </c>
      <c r="I44" s="56">
        <v>9.0589999999999993</v>
      </c>
      <c r="J44" s="56">
        <v>113.761</v>
      </c>
    </row>
    <row r="45" spans="1:10" ht="12" customHeight="1" x14ac:dyDescent="0.25">
      <c r="A45" s="2" t="s">
        <v>316</v>
      </c>
      <c r="B45" s="56">
        <v>6</v>
      </c>
      <c r="C45" s="56">
        <v>6</v>
      </c>
      <c r="D45" s="56">
        <v>1.514</v>
      </c>
      <c r="E45" s="56">
        <v>90.460999999999999</v>
      </c>
      <c r="F45" s="56">
        <v>57.173999999999999</v>
      </c>
      <c r="G45" s="56">
        <v>160.417</v>
      </c>
      <c r="H45" s="56">
        <v>128.95099999999999</v>
      </c>
      <c r="I45" s="56">
        <v>31.466000000000001</v>
      </c>
      <c r="J45" s="56">
        <v>7.5579999999999998</v>
      </c>
    </row>
    <row r="46" spans="1:10" ht="12" customHeight="1" x14ac:dyDescent="0.25">
      <c r="A46" s="2" t="s">
        <v>317</v>
      </c>
      <c r="B46" s="56">
        <v>1</v>
      </c>
      <c r="C46" s="56" t="s">
        <v>311</v>
      </c>
      <c r="D46" s="56" t="s">
        <v>311</v>
      </c>
      <c r="E46" s="56" t="s">
        <v>311</v>
      </c>
      <c r="F46" s="56" t="s">
        <v>311</v>
      </c>
      <c r="G46" s="56" t="s">
        <v>311</v>
      </c>
      <c r="H46" s="56" t="s">
        <v>311</v>
      </c>
      <c r="I46" s="56" t="s">
        <v>311</v>
      </c>
      <c r="J46" s="56" t="s">
        <v>311</v>
      </c>
    </row>
    <row r="47" spans="1:10" ht="12" customHeight="1" x14ac:dyDescent="0.25">
      <c r="A47" s="2" t="s">
        <v>318</v>
      </c>
      <c r="B47" s="56">
        <v>4</v>
      </c>
      <c r="C47" s="56" t="s">
        <v>311</v>
      </c>
      <c r="D47" s="56" t="s">
        <v>311</v>
      </c>
      <c r="E47" s="56" t="s">
        <v>311</v>
      </c>
      <c r="F47" s="56" t="s">
        <v>311</v>
      </c>
      <c r="G47" s="56" t="s">
        <v>311</v>
      </c>
      <c r="H47" s="56" t="s">
        <v>311</v>
      </c>
      <c r="I47" s="56" t="s">
        <v>311</v>
      </c>
      <c r="J47" s="56" t="s">
        <v>311</v>
      </c>
    </row>
    <row r="48" spans="1:10" ht="12" customHeight="1" x14ac:dyDescent="0.25">
      <c r="A48" s="99" t="s">
        <v>21</v>
      </c>
      <c r="B48" s="57">
        <v>2</v>
      </c>
      <c r="C48" s="57" t="s">
        <v>311</v>
      </c>
      <c r="D48" s="57" t="s">
        <v>311</v>
      </c>
      <c r="E48" s="57" t="s">
        <v>311</v>
      </c>
      <c r="F48" s="57" t="s">
        <v>311</v>
      </c>
      <c r="G48" s="57" t="s">
        <v>311</v>
      </c>
      <c r="H48" s="57" t="s">
        <v>311</v>
      </c>
      <c r="I48" s="57" t="s">
        <v>311</v>
      </c>
      <c r="J48" s="57" t="s">
        <v>311</v>
      </c>
    </row>
    <row r="49" spans="1:10" ht="12" customHeight="1" x14ac:dyDescent="0.25">
      <c r="A49" s="99" t="s">
        <v>22</v>
      </c>
      <c r="B49" s="18">
        <v>3</v>
      </c>
      <c r="C49" s="18" t="s">
        <v>311</v>
      </c>
      <c r="D49" s="18" t="s">
        <v>311</v>
      </c>
      <c r="E49" s="18" t="s">
        <v>311</v>
      </c>
      <c r="F49" s="18" t="s">
        <v>311</v>
      </c>
      <c r="G49" s="18" t="s">
        <v>311</v>
      </c>
      <c r="H49" s="18" t="s">
        <v>311</v>
      </c>
      <c r="I49" s="18" t="s">
        <v>311</v>
      </c>
      <c r="J49" s="18" t="s">
        <v>311</v>
      </c>
    </row>
    <row r="50" spans="1:10" ht="3.75" customHeight="1" thickBot="1" x14ac:dyDescent="0.3">
      <c r="A50" s="78"/>
      <c r="B50" s="81"/>
      <c r="C50" s="81"/>
      <c r="D50" s="81"/>
      <c r="E50" s="81"/>
      <c r="F50" s="81"/>
      <c r="G50" s="81"/>
      <c r="H50" s="81"/>
      <c r="I50" s="81"/>
      <c r="J50" s="81"/>
    </row>
    <row r="51" spans="1:10" ht="13" customHeight="1" thickTop="1" x14ac:dyDescent="0.25">
      <c r="A51" s="94" t="s">
        <v>120</v>
      </c>
      <c r="B51" s="94"/>
      <c r="C51" s="94"/>
      <c r="D51" s="94"/>
      <c r="E51" s="94"/>
      <c r="F51" s="94"/>
      <c r="G51" s="94"/>
      <c r="H51" s="94"/>
      <c r="I51" s="94"/>
      <c r="J51" s="94"/>
    </row>
    <row r="52" spans="1:10" ht="15.75" customHeight="1" x14ac:dyDescent="0.25">
      <c r="A52" s="4"/>
      <c r="B52" s="4"/>
      <c r="C52" s="4"/>
      <c r="D52" s="4"/>
      <c r="E52" s="4"/>
      <c r="F52" s="4"/>
      <c r="G52" s="4"/>
      <c r="H52" s="4"/>
      <c r="I52" s="4"/>
      <c r="J52" s="4"/>
    </row>
    <row r="53" spans="1:10" x14ac:dyDescent="0.25">
      <c r="A53" s="4"/>
      <c r="B53" s="4"/>
      <c r="C53" s="4"/>
      <c r="D53" s="4"/>
      <c r="E53" s="4"/>
      <c r="F53" s="4"/>
      <c r="G53" s="4"/>
      <c r="H53" s="4"/>
      <c r="I53" s="4"/>
      <c r="J53" s="4"/>
    </row>
    <row r="54" spans="1:10" x14ac:dyDescent="0.25">
      <c r="A54" s="4"/>
      <c r="B54" s="4"/>
      <c r="C54" s="4"/>
      <c r="D54" s="4"/>
      <c r="E54" s="4"/>
      <c r="F54" s="4"/>
      <c r="G54" s="4"/>
      <c r="H54" s="4"/>
      <c r="I54" s="4"/>
      <c r="J54" s="4"/>
    </row>
    <row r="55" spans="1:10" x14ac:dyDescent="0.25">
      <c r="A55" s="4"/>
      <c r="B55" s="4"/>
      <c r="C55" s="4"/>
      <c r="D55" s="4"/>
      <c r="E55" s="4"/>
      <c r="F55" s="4"/>
      <c r="G55" s="4"/>
      <c r="H55" s="4"/>
      <c r="I55" s="4"/>
      <c r="J55" s="4"/>
    </row>
    <row r="56" spans="1:10" x14ac:dyDescent="0.25">
      <c r="A56" s="4"/>
      <c r="B56" s="4"/>
      <c r="C56" s="4"/>
      <c r="D56" s="4"/>
      <c r="E56" s="4"/>
      <c r="F56" s="4"/>
      <c r="G56" s="4"/>
      <c r="H56" s="4"/>
      <c r="I56" s="4"/>
      <c r="J56" s="4"/>
    </row>
    <row r="59" spans="1:10" x14ac:dyDescent="0.25">
      <c r="B59" s="44"/>
      <c r="C59" s="44"/>
      <c r="D59" s="44"/>
      <c r="E59" s="44"/>
      <c r="F59" s="44"/>
      <c r="G59" s="44"/>
      <c r="H59" s="44"/>
      <c r="I59" s="44"/>
      <c r="J59" s="44"/>
    </row>
    <row r="61" spans="1:10" x14ac:dyDescent="0.25">
      <c r="B61" s="44"/>
      <c r="C61" s="44"/>
      <c r="D61" s="44"/>
      <c r="E61" s="44"/>
      <c r="F61" s="44"/>
      <c r="G61" s="44"/>
      <c r="H61" s="44"/>
      <c r="I61" s="44"/>
      <c r="J61" s="44"/>
    </row>
    <row r="67" spans="2:10" x14ac:dyDescent="0.25">
      <c r="B67" s="44"/>
      <c r="C67" s="41"/>
      <c r="D67" s="41"/>
      <c r="E67" s="41"/>
      <c r="F67" s="41"/>
      <c r="G67" s="41"/>
      <c r="H67" s="41"/>
      <c r="I67" s="41"/>
      <c r="J67" s="41"/>
    </row>
  </sheetData>
  <mergeCells count="16">
    <mergeCell ref="B11:C11"/>
    <mergeCell ref="D11:J11"/>
    <mergeCell ref="A5:A11"/>
    <mergeCell ref="B5:B10"/>
    <mergeCell ref="C5:C10"/>
    <mergeCell ref="D6:D10"/>
    <mergeCell ref="E6:E10"/>
    <mergeCell ref="F6:F10"/>
    <mergeCell ref="G6:G10"/>
    <mergeCell ref="H6:H10"/>
    <mergeCell ref="I6:I10"/>
    <mergeCell ref="A2:C2"/>
    <mergeCell ref="A3:J3"/>
    <mergeCell ref="D5:F5"/>
    <mergeCell ref="G5:I5"/>
    <mergeCell ref="J5:J10"/>
  </mergeCells>
  <conditionalFormatting sqref="D25:I25 D35:J36 D47:J48 D59:J59 D61:J61 D67:J67">
    <cfRule type="cellIs" dxfId="15" priority="2" stopIfTrue="1" operator="between">
      <formula>0.1</formula>
      <formula>0.459</formula>
    </cfRule>
  </conditionalFormatting>
  <hyperlinks>
    <hyperlink ref="A1" location="Índice!A1" display="Voltar ao índice" xr:uid="{BB9A8318-D9D6-4D67-BB5C-A76C8DC6173C}"/>
  </hyperlinks>
  <pageMargins left="0.51" right="0.4" top="1.1811023622047245" bottom="0.78740157480314965" header="0" footer="0"/>
  <pageSetup paperSize="9" orientation="portrait" verticalDpi="3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9"/>
  <dimension ref="A1:K60"/>
  <sheetViews>
    <sheetView showGridLines="0" workbookViewId="0"/>
  </sheetViews>
  <sheetFormatPr defaultColWidth="10.54296875" defaultRowHeight="10.5" x14ac:dyDescent="0.25"/>
  <cols>
    <col min="1" max="1" width="10.54296875" style="1" customWidth="1"/>
    <col min="2" max="3" width="7.81640625" style="1" customWidth="1"/>
    <col min="4" max="8" width="7.453125" style="1" customWidth="1"/>
    <col min="9" max="9" width="7.7265625" style="1" customWidth="1"/>
    <col min="10" max="10" width="8" style="1" customWidth="1"/>
    <col min="11" max="16384" width="10.54296875" style="1"/>
  </cols>
  <sheetData>
    <row r="1" spans="1:11" ht="12.5" x14ac:dyDescent="0.25">
      <c r="A1" s="371" t="s">
        <v>325</v>
      </c>
    </row>
    <row r="2" spans="1:11" ht="15" customHeight="1" x14ac:dyDescent="0.25">
      <c r="A2" s="2434" t="s">
        <v>260</v>
      </c>
      <c r="B2" s="2434"/>
      <c r="C2" s="2434"/>
    </row>
    <row r="3" spans="1:11" ht="20.25" customHeight="1" x14ac:dyDescent="0.25">
      <c r="A3" s="2438" t="s">
        <v>125</v>
      </c>
      <c r="B3" s="2438"/>
      <c r="C3" s="2438"/>
      <c r="D3" s="2439"/>
      <c r="E3" s="2439"/>
      <c r="F3" s="2439"/>
      <c r="G3" s="2439"/>
      <c r="H3" s="2439"/>
      <c r="I3" s="2439"/>
      <c r="J3" s="2439"/>
    </row>
    <row r="4" spans="1:11" ht="13" customHeight="1" x14ac:dyDescent="0.25">
      <c r="A4" s="2">
        <v>2023</v>
      </c>
      <c r="B4" s="3"/>
      <c r="C4" s="4"/>
      <c r="D4" s="4"/>
    </row>
    <row r="5" spans="1:11" ht="15" customHeight="1" x14ac:dyDescent="0.25">
      <c r="A5" s="2426" t="s">
        <v>94</v>
      </c>
      <c r="B5" s="2426" t="s">
        <v>0</v>
      </c>
      <c r="C5" s="2426" t="s">
        <v>92</v>
      </c>
      <c r="D5" s="2419" t="s">
        <v>10</v>
      </c>
      <c r="E5" s="2420"/>
      <c r="F5" s="2420"/>
      <c r="G5" s="2421" t="s">
        <v>11</v>
      </c>
      <c r="H5" s="2422"/>
      <c r="I5" s="2422"/>
      <c r="J5" s="2423" t="s">
        <v>12</v>
      </c>
    </row>
    <row r="6" spans="1:11" ht="5.25" customHeight="1" x14ac:dyDescent="0.25">
      <c r="A6" s="2427"/>
      <c r="B6" s="2427"/>
      <c r="C6" s="2427"/>
      <c r="D6" s="2426" t="s">
        <v>13</v>
      </c>
      <c r="E6" s="2426" t="s">
        <v>1</v>
      </c>
      <c r="F6" s="2426" t="s">
        <v>2</v>
      </c>
      <c r="G6" s="2426" t="s">
        <v>4</v>
      </c>
      <c r="H6" s="2426" t="s">
        <v>3</v>
      </c>
      <c r="I6" s="2426" t="s">
        <v>93</v>
      </c>
      <c r="J6" s="2424"/>
    </row>
    <row r="7" spans="1:11" ht="12.75" customHeight="1" x14ac:dyDescent="0.25">
      <c r="A7" s="2427"/>
      <c r="B7" s="2427"/>
      <c r="C7" s="2427"/>
      <c r="D7" s="2427"/>
      <c r="E7" s="2427"/>
      <c r="F7" s="2427"/>
      <c r="G7" s="2427"/>
      <c r="H7" s="2427"/>
      <c r="I7" s="2427"/>
      <c r="J7" s="2424"/>
    </row>
    <row r="8" spans="1:11" x14ac:dyDescent="0.25">
      <c r="A8" s="2427"/>
      <c r="B8" s="2427"/>
      <c r="C8" s="2427"/>
      <c r="D8" s="2427"/>
      <c r="E8" s="2427"/>
      <c r="F8" s="2427"/>
      <c r="G8" s="2427"/>
      <c r="H8" s="2427"/>
      <c r="I8" s="2427"/>
      <c r="J8" s="2424"/>
    </row>
    <row r="9" spans="1:11" ht="10.5" customHeight="1" x14ac:dyDescent="0.25">
      <c r="A9" s="2427"/>
      <c r="B9" s="2427"/>
      <c r="C9" s="2427"/>
      <c r="D9" s="2427"/>
      <c r="E9" s="2427"/>
      <c r="F9" s="2427"/>
      <c r="G9" s="2427"/>
      <c r="H9" s="2427"/>
      <c r="I9" s="2427"/>
      <c r="J9" s="2424"/>
    </row>
    <row r="10" spans="1:11" ht="12" customHeight="1" x14ac:dyDescent="0.25">
      <c r="A10" s="2429"/>
      <c r="B10" s="2430" t="s">
        <v>105</v>
      </c>
      <c r="C10" s="2433"/>
      <c r="D10" s="2430" t="s">
        <v>5</v>
      </c>
      <c r="E10" s="2431"/>
      <c r="F10" s="2431"/>
      <c r="G10" s="2431"/>
      <c r="H10" s="2431"/>
      <c r="I10" s="2431"/>
      <c r="J10" s="2431"/>
    </row>
    <row r="11" spans="1:11" ht="4.5" customHeight="1" x14ac:dyDescent="0.25">
      <c r="A11" s="5"/>
      <c r="B11" s="5"/>
      <c r="C11" s="5"/>
      <c r="D11" s="4"/>
    </row>
    <row r="12" spans="1:11" ht="26.25" customHeight="1" x14ac:dyDescent="0.25">
      <c r="A12" s="68" t="s">
        <v>23</v>
      </c>
      <c r="B12" s="7"/>
      <c r="C12" s="7"/>
      <c r="D12" s="4"/>
    </row>
    <row r="13" spans="1:11" s="10" customFormat="1" ht="12" customHeight="1" x14ac:dyDescent="0.25">
      <c r="A13" s="6" t="s">
        <v>4</v>
      </c>
      <c r="B13" s="8">
        <v>2178</v>
      </c>
      <c r="C13" s="8">
        <v>14579</v>
      </c>
      <c r="D13" s="8">
        <v>639700.41899999999</v>
      </c>
      <c r="E13" s="8">
        <v>158010.56599999999</v>
      </c>
      <c r="F13" s="8">
        <v>501520.69799999997</v>
      </c>
      <c r="G13" s="8">
        <v>1411368.9580000001</v>
      </c>
      <c r="H13" s="8">
        <v>491371.51199999999</v>
      </c>
      <c r="I13" s="8">
        <v>919997.446</v>
      </c>
      <c r="J13" s="8">
        <v>112597.713</v>
      </c>
      <c r="K13" s="9"/>
    </row>
    <row r="14" spans="1:11" ht="14.25" customHeight="1" x14ac:dyDescent="0.25">
      <c r="A14" s="3" t="s">
        <v>9</v>
      </c>
      <c r="B14" s="11">
        <v>2002</v>
      </c>
      <c r="C14" s="11">
        <v>3497</v>
      </c>
      <c r="D14" s="11">
        <v>55700.745999999999</v>
      </c>
      <c r="E14" s="11">
        <v>23782.022000000001</v>
      </c>
      <c r="F14" s="11">
        <v>101885.86900000001</v>
      </c>
      <c r="G14" s="11">
        <v>195600.77</v>
      </c>
      <c r="H14" s="11">
        <v>63093.137999999999</v>
      </c>
      <c r="I14" s="11">
        <v>132507.63200000001</v>
      </c>
      <c r="J14" s="11">
        <v>22716.471000000001</v>
      </c>
      <c r="K14" s="13"/>
    </row>
    <row r="15" spans="1:11" ht="13" customHeight="1" x14ac:dyDescent="0.25">
      <c r="A15" s="14" t="s">
        <v>6</v>
      </c>
      <c r="B15" s="11">
        <v>133</v>
      </c>
      <c r="C15" s="11">
        <v>2820</v>
      </c>
      <c r="D15" s="11">
        <v>105156.893</v>
      </c>
      <c r="E15" s="11">
        <v>20904.974999999999</v>
      </c>
      <c r="F15" s="11">
        <v>82853.608999999997</v>
      </c>
      <c r="G15" s="11">
        <v>214967.77</v>
      </c>
      <c r="H15" s="11">
        <v>69277.126000000004</v>
      </c>
      <c r="I15" s="11">
        <v>145690.644</v>
      </c>
      <c r="J15" s="11">
        <v>15548.588</v>
      </c>
      <c r="K15" s="13"/>
    </row>
    <row r="16" spans="1:11" ht="13" customHeight="1" x14ac:dyDescent="0.25">
      <c r="A16" s="14" t="s">
        <v>7</v>
      </c>
      <c r="B16" s="11">
        <v>36</v>
      </c>
      <c r="C16" s="11">
        <v>4079</v>
      </c>
      <c r="D16" s="11">
        <v>169356.29300000001</v>
      </c>
      <c r="E16" s="11">
        <v>31953.945</v>
      </c>
      <c r="F16" s="11">
        <v>157238.30900000001</v>
      </c>
      <c r="G16" s="11">
        <v>382312.46899999998</v>
      </c>
      <c r="H16" s="11">
        <v>155355.258</v>
      </c>
      <c r="I16" s="11">
        <v>226957.21100000001</v>
      </c>
      <c r="J16" s="11">
        <v>21225.077000000001</v>
      </c>
      <c r="K16" s="13"/>
    </row>
    <row r="17" spans="1:11" ht="13" customHeight="1" x14ac:dyDescent="0.25">
      <c r="A17" s="3" t="s">
        <v>8</v>
      </c>
      <c r="B17" s="11">
        <v>7</v>
      </c>
      <c r="C17" s="11">
        <v>4183</v>
      </c>
      <c r="D17" s="11">
        <v>309486.48700000002</v>
      </c>
      <c r="E17" s="11">
        <v>81369.623999999996</v>
      </c>
      <c r="F17" s="11">
        <v>159542.91099999999</v>
      </c>
      <c r="G17" s="11">
        <v>618487.94900000002</v>
      </c>
      <c r="H17" s="11">
        <v>203645.99</v>
      </c>
      <c r="I17" s="11">
        <v>414841.95899999997</v>
      </c>
      <c r="J17" s="11">
        <v>53107.576999999997</v>
      </c>
      <c r="K17" s="13"/>
    </row>
    <row r="18" spans="1:11" ht="21.75" customHeight="1" x14ac:dyDescent="0.25">
      <c r="A18" s="27" t="s">
        <v>24</v>
      </c>
      <c r="B18" s="36"/>
      <c r="C18" s="36"/>
      <c r="D18" s="34"/>
      <c r="E18" s="45"/>
      <c r="F18" s="45"/>
      <c r="G18" s="45"/>
      <c r="H18" s="45"/>
      <c r="I18" s="45"/>
      <c r="J18" s="45"/>
      <c r="K18" s="17"/>
    </row>
    <row r="19" spans="1:11" ht="12.75" customHeight="1" x14ac:dyDescent="0.25">
      <c r="A19" s="6" t="s">
        <v>4</v>
      </c>
      <c r="B19" s="8">
        <v>1583</v>
      </c>
      <c r="C19" s="8">
        <v>6964</v>
      </c>
      <c r="D19" s="8">
        <v>189934.82500000001</v>
      </c>
      <c r="E19" s="8">
        <v>140552.068</v>
      </c>
      <c r="F19" s="8">
        <v>334727.92599999998</v>
      </c>
      <c r="G19" s="8">
        <v>723289.76</v>
      </c>
      <c r="H19" s="8">
        <v>442362.36800000002</v>
      </c>
      <c r="I19" s="8">
        <v>280927.39199999999</v>
      </c>
      <c r="J19" s="8">
        <v>69925.918000000005</v>
      </c>
      <c r="K19" s="17"/>
    </row>
    <row r="20" spans="1:11" ht="14.25" customHeight="1" x14ac:dyDescent="0.25">
      <c r="A20" s="3" t="s">
        <v>9</v>
      </c>
      <c r="B20" s="11">
        <v>1493</v>
      </c>
      <c r="C20" s="11">
        <v>2542</v>
      </c>
      <c r="D20" s="11">
        <v>33661.724000000002</v>
      </c>
      <c r="E20" s="11">
        <v>19116.684000000001</v>
      </c>
      <c r="F20" s="11">
        <v>68830.873999999996</v>
      </c>
      <c r="G20" s="11">
        <v>130520.094</v>
      </c>
      <c r="H20" s="11">
        <v>56314.409</v>
      </c>
      <c r="I20" s="11">
        <v>74205.684999999998</v>
      </c>
      <c r="J20" s="11">
        <v>16250.959000000001</v>
      </c>
      <c r="K20" s="17"/>
    </row>
    <row r="21" spans="1:11" ht="13" customHeight="1" x14ac:dyDescent="0.25">
      <c r="A21" s="14" t="s">
        <v>6</v>
      </c>
      <c r="B21" s="11">
        <v>69</v>
      </c>
      <c r="C21" s="12">
        <v>1402</v>
      </c>
      <c r="D21" s="12">
        <v>34632.849000000002</v>
      </c>
      <c r="E21" s="12">
        <v>18702.642</v>
      </c>
      <c r="F21" s="12">
        <v>52746.203000000001</v>
      </c>
      <c r="G21" s="12">
        <v>112998.988</v>
      </c>
      <c r="H21" s="12">
        <v>62977.402999999998</v>
      </c>
      <c r="I21" s="12">
        <v>50021.584999999999</v>
      </c>
      <c r="J21" s="12">
        <v>13372.933000000001</v>
      </c>
      <c r="K21" s="17"/>
    </row>
    <row r="22" spans="1:11" ht="13" customHeight="1" x14ac:dyDescent="0.25">
      <c r="A22" s="14" t="s">
        <v>7</v>
      </c>
      <c r="B22" s="11">
        <v>18</v>
      </c>
      <c r="C22" s="11">
        <v>2031</v>
      </c>
      <c r="D22" s="11">
        <v>83202.135999999999</v>
      </c>
      <c r="E22" s="11">
        <v>21363.117999999999</v>
      </c>
      <c r="F22" s="11">
        <v>110437.905</v>
      </c>
      <c r="G22" s="11">
        <v>220895.38399999999</v>
      </c>
      <c r="H22" s="11">
        <v>119424.56600000001</v>
      </c>
      <c r="I22" s="11">
        <v>101470.818</v>
      </c>
      <c r="J22" s="11">
        <v>11270.759</v>
      </c>
      <c r="K22" s="17"/>
    </row>
    <row r="23" spans="1:11" ht="13" customHeight="1" x14ac:dyDescent="0.25">
      <c r="A23" s="3" t="s">
        <v>8</v>
      </c>
      <c r="B23" s="11">
        <v>3</v>
      </c>
      <c r="C23" s="12">
        <v>989</v>
      </c>
      <c r="D23" s="12">
        <v>38438.116000000002</v>
      </c>
      <c r="E23" s="12">
        <v>81369.623999999996</v>
      </c>
      <c r="F23" s="12">
        <v>102712.944</v>
      </c>
      <c r="G23" s="12">
        <v>258875.29399999999</v>
      </c>
      <c r="H23" s="12">
        <v>203645.99</v>
      </c>
      <c r="I23" s="12">
        <v>55229.303999999996</v>
      </c>
      <c r="J23" s="12">
        <v>29031.267</v>
      </c>
      <c r="K23" s="17"/>
    </row>
    <row r="24" spans="1:11" ht="20.25" customHeight="1" x14ac:dyDescent="0.25">
      <c r="A24" s="27" t="s">
        <v>25</v>
      </c>
      <c r="B24" s="36"/>
      <c r="C24" s="36"/>
      <c r="D24" s="34"/>
      <c r="E24" s="45"/>
      <c r="F24" s="45"/>
      <c r="G24" s="45"/>
      <c r="H24" s="45"/>
      <c r="I24" s="45"/>
      <c r="J24" s="45"/>
      <c r="K24" s="17"/>
    </row>
    <row r="25" spans="1:11" ht="22.5" customHeight="1" x14ac:dyDescent="0.25">
      <c r="A25" s="6" t="s">
        <v>4</v>
      </c>
      <c r="B25" s="8">
        <v>566</v>
      </c>
      <c r="C25" s="8">
        <v>2526</v>
      </c>
      <c r="D25" s="8">
        <v>67800.157999999996</v>
      </c>
      <c r="E25" s="8">
        <v>112797.49400000001</v>
      </c>
      <c r="F25" s="8">
        <v>171754.057</v>
      </c>
      <c r="G25" s="8">
        <v>408291.83399999997</v>
      </c>
      <c r="H25" s="8">
        <v>316900.701</v>
      </c>
      <c r="I25" s="8">
        <v>91391.133000000002</v>
      </c>
      <c r="J25" s="8">
        <v>57615.756999999998</v>
      </c>
      <c r="K25" s="17"/>
    </row>
    <row r="26" spans="1:11" ht="14.25" customHeight="1" x14ac:dyDescent="0.25">
      <c r="A26" s="3" t="s">
        <v>9</v>
      </c>
      <c r="B26" s="11">
        <v>538</v>
      </c>
      <c r="C26" s="12">
        <v>832</v>
      </c>
      <c r="D26" s="12">
        <v>10402.950000000001</v>
      </c>
      <c r="E26" s="12">
        <v>11279.369000000001</v>
      </c>
      <c r="F26" s="12">
        <v>23626.387999999999</v>
      </c>
      <c r="G26" s="12">
        <v>48363.071000000004</v>
      </c>
      <c r="H26" s="12">
        <v>36794.008999999998</v>
      </c>
      <c r="I26" s="12">
        <v>11569.062</v>
      </c>
      <c r="J26" s="12">
        <v>6000.5569999999998</v>
      </c>
      <c r="K26" s="17"/>
    </row>
    <row r="27" spans="1:11" ht="13" customHeight="1" x14ac:dyDescent="0.25">
      <c r="A27" s="14" t="s">
        <v>6</v>
      </c>
      <c r="B27" s="11">
        <v>20</v>
      </c>
      <c r="C27" s="11" t="s">
        <v>311</v>
      </c>
      <c r="D27" s="11" t="s">
        <v>311</v>
      </c>
      <c r="E27" s="11" t="s">
        <v>311</v>
      </c>
      <c r="F27" s="11" t="s">
        <v>311</v>
      </c>
      <c r="G27" s="11" t="s">
        <v>311</v>
      </c>
      <c r="H27" s="11" t="s">
        <v>311</v>
      </c>
      <c r="I27" s="11" t="s">
        <v>311</v>
      </c>
      <c r="J27" s="11" t="s">
        <v>311</v>
      </c>
      <c r="K27" s="17"/>
    </row>
    <row r="28" spans="1:11" ht="13" customHeight="1" x14ac:dyDescent="0.25">
      <c r="A28" s="14" t="s">
        <v>7</v>
      </c>
      <c r="B28" s="11">
        <v>6</v>
      </c>
      <c r="C28" s="11">
        <v>579</v>
      </c>
      <c r="D28" s="11">
        <v>21228.635999999999</v>
      </c>
      <c r="E28" s="11">
        <v>13280.491</v>
      </c>
      <c r="F28" s="11">
        <v>38376.548999999999</v>
      </c>
      <c r="G28" s="11">
        <v>84184.054999999993</v>
      </c>
      <c r="H28" s="11">
        <v>52712.921999999999</v>
      </c>
      <c r="I28" s="11">
        <v>31471.133000000002</v>
      </c>
      <c r="J28" s="11">
        <v>6542.6009999999997</v>
      </c>
      <c r="K28" s="17"/>
    </row>
    <row r="29" spans="1:11" ht="13" customHeight="1" x14ac:dyDescent="0.25">
      <c r="A29" s="3" t="s">
        <v>8</v>
      </c>
      <c r="B29" s="11">
        <v>2</v>
      </c>
      <c r="C29" s="12" t="s">
        <v>311</v>
      </c>
      <c r="D29" s="12" t="s">
        <v>311</v>
      </c>
      <c r="E29" s="12" t="s">
        <v>311</v>
      </c>
      <c r="F29" s="12" t="s">
        <v>311</v>
      </c>
      <c r="G29" s="12" t="s">
        <v>311</v>
      </c>
      <c r="H29" s="12" t="s">
        <v>311</v>
      </c>
      <c r="I29" s="12" t="s">
        <v>311</v>
      </c>
      <c r="J29" s="12" t="s">
        <v>311</v>
      </c>
      <c r="K29" s="17"/>
    </row>
    <row r="30" spans="1:11" ht="19.5" customHeight="1" x14ac:dyDescent="0.25">
      <c r="A30" s="27" t="s">
        <v>26</v>
      </c>
      <c r="B30" s="36"/>
      <c r="C30" s="36"/>
      <c r="D30" s="34"/>
      <c r="E30" s="45"/>
      <c r="F30" s="45"/>
      <c r="G30" s="45"/>
      <c r="H30" s="45"/>
      <c r="I30" s="45"/>
      <c r="J30" s="45"/>
      <c r="K30" s="17"/>
    </row>
    <row r="31" spans="1:11" s="10" customFormat="1" ht="12" customHeight="1" x14ac:dyDescent="0.25">
      <c r="A31" s="6" t="s">
        <v>4</v>
      </c>
      <c r="B31" s="8">
        <v>292</v>
      </c>
      <c r="C31" s="8">
        <v>2262</v>
      </c>
      <c r="D31" s="8">
        <v>68006.752999999997</v>
      </c>
      <c r="E31" s="8">
        <v>12269.231</v>
      </c>
      <c r="F31" s="8">
        <v>68335.520999999993</v>
      </c>
      <c r="G31" s="8">
        <v>133160.601</v>
      </c>
      <c r="H31" s="8">
        <v>44625.315000000002</v>
      </c>
      <c r="I31" s="8">
        <v>88535.285999999993</v>
      </c>
      <c r="J31" s="8">
        <v>1040.338</v>
      </c>
      <c r="K31" s="48"/>
    </row>
    <row r="32" spans="1:11" ht="14.25" customHeight="1" x14ac:dyDescent="0.25">
      <c r="A32" s="3" t="s">
        <v>9</v>
      </c>
      <c r="B32" s="11">
        <v>262</v>
      </c>
      <c r="C32" s="11" t="s">
        <v>311</v>
      </c>
      <c r="D32" s="11" t="s">
        <v>311</v>
      </c>
      <c r="E32" s="11" t="s">
        <v>311</v>
      </c>
      <c r="F32" s="11" t="s">
        <v>311</v>
      </c>
      <c r="G32" s="11" t="s">
        <v>311</v>
      </c>
      <c r="H32" s="11" t="s">
        <v>311</v>
      </c>
      <c r="I32" s="11" t="s">
        <v>311</v>
      </c>
      <c r="J32" s="11" t="s">
        <v>311</v>
      </c>
      <c r="K32" s="49"/>
    </row>
    <row r="33" spans="1:11" ht="12" customHeight="1" x14ac:dyDescent="0.25">
      <c r="A33" s="14" t="s">
        <v>6</v>
      </c>
      <c r="B33" s="11">
        <v>20</v>
      </c>
      <c r="C33" s="11">
        <v>402</v>
      </c>
      <c r="D33" s="11">
        <v>9381.8860000000004</v>
      </c>
      <c r="E33" s="11">
        <v>1167.029</v>
      </c>
      <c r="F33" s="11">
        <v>8528.0409999999993</v>
      </c>
      <c r="G33" s="11">
        <v>17325.192999999999</v>
      </c>
      <c r="H33" s="11">
        <v>3419.473</v>
      </c>
      <c r="I33" s="11">
        <v>13905.72</v>
      </c>
      <c r="J33" s="11">
        <v>-1564.7840000000001</v>
      </c>
      <c r="K33" s="49"/>
    </row>
    <row r="34" spans="1:11" ht="12" customHeight="1" x14ac:dyDescent="0.25">
      <c r="A34" s="14" t="s">
        <v>7</v>
      </c>
      <c r="B34" s="11">
        <v>9</v>
      </c>
      <c r="C34" s="12">
        <v>979</v>
      </c>
      <c r="D34" s="12">
        <v>37853.114000000001</v>
      </c>
      <c r="E34" s="12">
        <v>6530.0439999999999</v>
      </c>
      <c r="F34" s="12">
        <v>33605.033000000003</v>
      </c>
      <c r="G34" s="12">
        <v>68272.206000000006</v>
      </c>
      <c r="H34" s="12">
        <v>25732.538</v>
      </c>
      <c r="I34" s="12">
        <v>42539.667999999998</v>
      </c>
      <c r="J34" s="12">
        <v>3452.5419999999999</v>
      </c>
      <c r="K34" s="49"/>
    </row>
    <row r="35" spans="1:11" ht="12" customHeight="1" x14ac:dyDescent="0.25">
      <c r="A35" s="3" t="s">
        <v>8</v>
      </c>
      <c r="B35" s="11">
        <v>1</v>
      </c>
      <c r="C35" s="12" t="s">
        <v>311</v>
      </c>
      <c r="D35" s="12" t="s">
        <v>311</v>
      </c>
      <c r="E35" s="12" t="s">
        <v>311</v>
      </c>
      <c r="F35" s="12" t="s">
        <v>311</v>
      </c>
      <c r="G35" s="12" t="s">
        <v>311</v>
      </c>
      <c r="H35" s="12" t="s">
        <v>311</v>
      </c>
      <c r="I35" s="12" t="s">
        <v>311</v>
      </c>
      <c r="J35" s="12" t="s">
        <v>311</v>
      </c>
      <c r="K35" s="49"/>
    </row>
    <row r="36" spans="1:11" ht="18" customHeight="1" x14ac:dyDescent="0.25">
      <c r="A36" s="27" t="s">
        <v>27</v>
      </c>
      <c r="B36" s="36"/>
      <c r="C36" s="36"/>
      <c r="D36" s="34"/>
      <c r="E36" s="45"/>
      <c r="F36" s="45"/>
      <c r="G36" s="45"/>
      <c r="H36" s="45"/>
      <c r="I36" s="45"/>
      <c r="J36" s="45"/>
      <c r="K36" s="17"/>
    </row>
    <row r="37" spans="1:11" ht="15.75" customHeight="1" x14ac:dyDescent="0.25">
      <c r="A37" s="6" t="s">
        <v>4</v>
      </c>
      <c r="B37" s="8">
        <v>402</v>
      </c>
      <c r="C37" s="8">
        <v>1528</v>
      </c>
      <c r="D37" s="8">
        <v>43476.029000000002</v>
      </c>
      <c r="E37" s="8">
        <v>7941.9189999999999</v>
      </c>
      <c r="F37" s="8">
        <v>71147.019</v>
      </c>
      <c r="G37" s="8">
        <v>132105.65900000001</v>
      </c>
      <c r="H37" s="8">
        <v>56233.824000000001</v>
      </c>
      <c r="I37" s="8">
        <v>75871.835000000006</v>
      </c>
      <c r="J37" s="8">
        <v>5522.866</v>
      </c>
      <c r="K37" s="49"/>
    </row>
    <row r="38" spans="1:11" ht="14.25" customHeight="1" x14ac:dyDescent="0.25">
      <c r="A38" s="3" t="s">
        <v>9</v>
      </c>
      <c r="B38" s="11">
        <v>376</v>
      </c>
      <c r="C38" s="12">
        <v>748</v>
      </c>
      <c r="D38" s="12">
        <v>12670.054</v>
      </c>
      <c r="E38" s="12">
        <v>4356.2240000000002</v>
      </c>
      <c r="F38" s="12">
        <v>25957.856</v>
      </c>
      <c r="G38" s="12">
        <v>45695.281000000003</v>
      </c>
      <c r="H38" s="12">
        <v>11036.154</v>
      </c>
      <c r="I38" s="12">
        <v>34659.127</v>
      </c>
      <c r="J38" s="12">
        <v>1726.3889999999999</v>
      </c>
      <c r="K38" s="49"/>
    </row>
    <row r="39" spans="1:11" ht="12" customHeight="1" x14ac:dyDescent="0.25">
      <c r="A39" s="14" t="s">
        <v>6</v>
      </c>
      <c r="B39" s="11">
        <v>24</v>
      </c>
      <c r="C39" s="11" t="s">
        <v>311</v>
      </c>
      <c r="D39" s="11" t="s">
        <v>311</v>
      </c>
      <c r="E39" s="11" t="s">
        <v>311</v>
      </c>
      <c r="F39" s="11" t="s">
        <v>311</v>
      </c>
      <c r="G39" s="11" t="s">
        <v>311</v>
      </c>
      <c r="H39" s="11" t="s">
        <v>311</v>
      </c>
      <c r="I39" s="11" t="s">
        <v>311</v>
      </c>
      <c r="J39" s="11" t="s">
        <v>311</v>
      </c>
      <c r="K39" s="49"/>
    </row>
    <row r="40" spans="1:11" ht="12" customHeight="1" x14ac:dyDescent="0.25">
      <c r="A40" s="14" t="s">
        <v>7</v>
      </c>
      <c r="B40" s="11">
        <v>2</v>
      </c>
      <c r="C40" s="12" t="s">
        <v>311</v>
      </c>
      <c r="D40" s="12" t="s">
        <v>311</v>
      </c>
      <c r="E40" s="12" t="s">
        <v>311</v>
      </c>
      <c r="F40" s="12" t="s">
        <v>311</v>
      </c>
      <c r="G40" s="12" t="s">
        <v>311</v>
      </c>
      <c r="H40" s="12" t="s">
        <v>311</v>
      </c>
      <c r="I40" s="12" t="s">
        <v>311</v>
      </c>
      <c r="J40" s="12" t="s">
        <v>311</v>
      </c>
      <c r="K40" s="49"/>
    </row>
    <row r="41" spans="1:11" ht="12" customHeight="1" x14ac:dyDescent="0.25">
      <c r="A41" s="3" t="s">
        <v>8</v>
      </c>
      <c r="B41" s="34">
        <v>0</v>
      </c>
      <c r="C41" s="34">
        <v>0</v>
      </c>
      <c r="D41" s="34">
        <v>0</v>
      </c>
      <c r="E41" s="45">
        <v>0</v>
      </c>
      <c r="F41" s="45">
        <v>0</v>
      </c>
      <c r="G41" s="45">
        <v>0</v>
      </c>
      <c r="H41" s="45">
        <v>0</v>
      </c>
      <c r="I41" s="45">
        <v>0</v>
      </c>
      <c r="J41" s="45">
        <v>0</v>
      </c>
      <c r="K41" s="17"/>
    </row>
    <row r="42" spans="1:11" ht="15" customHeight="1" x14ac:dyDescent="0.25">
      <c r="A42" s="27" t="s">
        <v>107</v>
      </c>
      <c r="B42" s="46"/>
      <c r="C42" s="46"/>
      <c r="D42" s="34"/>
      <c r="E42" s="45"/>
      <c r="F42" s="45"/>
      <c r="G42" s="45"/>
      <c r="H42" s="45"/>
      <c r="I42" s="45"/>
      <c r="J42" s="45"/>
      <c r="K42" s="17"/>
    </row>
    <row r="43" spans="1:11" ht="12" customHeight="1" x14ac:dyDescent="0.25">
      <c r="A43" s="6" t="s">
        <v>4</v>
      </c>
      <c r="B43" s="114">
        <v>595</v>
      </c>
      <c r="C43" s="114">
        <v>7615</v>
      </c>
      <c r="D43" s="18">
        <v>449765.59399999998</v>
      </c>
      <c r="E43" s="24">
        <v>17458.498</v>
      </c>
      <c r="F43" s="24">
        <v>166792.772</v>
      </c>
      <c r="G43" s="24">
        <v>688079.19799999997</v>
      </c>
      <c r="H43" s="24">
        <v>49009.144</v>
      </c>
      <c r="I43" s="24">
        <v>639070.054</v>
      </c>
      <c r="J43" s="24">
        <v>42671.794999999998</v>
      </c>
      <c r="K43" s="17"/>
    </row>
    <row r="44" spans="1:11" ht="14.25" customHeight="1" x14ac:dyDescent="0.25">
      <c r="A44" s="3" t="s">
        <v>9</v>
      </c>
      <c r="B44" s="19">
        <v>509</v>
      </c>
      <c r="C44" s="19">
        <v>955</v>
      </c>
      <c r="D44" s="15">
        <v>22039.022000000001</v>
      </c>
      <c r="E44" s="16">
        <v>4665.3379999999997</v>
      </c>
      <c r="F44" s="16">
        <v>33054.995000000003</v>
      </c>
      <c r="G44" s="16">
        <v>65080.675999999999</v>
      </c>
      <c r="H44" s="16">
        <v>6778.7290000000003</v>
      </c>
      <c r="I44" s="16">
        <v>58301.947</v>
      </c>
      <c r="J44" s="16">
        <v>6465.5119999999997</v>
      </c>
      <c r="K44" s="17"/>
    </row>
    <row r="45" spans="1:11" ht="12" customHeight="1" x14ac:dyDescent="0.25">
      <c r="A45" s="14" t="s">
        <v>6</v>
      </c>
      <c r="B45" s="19">
        <v>64</v>
      </c>
      <c r="C45" s="19">
        <v>1418</v>
      </c>
      <c r="D45" s="15">
        <v>70524.043999999994</v>
      </c>
      <c r="E45" s="16">
        <v>2202.3330000000001</v>
      </c>
      <c r="F45" s="16">
        <v>30107.405999999999</v>
      </c>
      <c r="G45" s="16">
        <v>101968.78200000001</v>
      </c>
      <c r="H45" s="16">
        <v>6299.723</v>
      </c>
      <c r="I45" s="16">
        <v>95669.058999999994</v>
      </c>
      <c r="J45" s="16">
        <v>2175.6550000000002</v>
      </c>
      <c r="K45" s="17"/>
    </row>
    <row r="46" spans="1:11" ht="12" customHeight="1" x14ac:dyDescent="0.25">
      <c r="A46" s="14" t="s">
        <v>7</v>
      </c>
      <c r="B46" s="19">
        <v>18</v>
      </c>
      <c r="C46" s="19">
        <v>2048</v>
      </c>
      <c r="D46" s="15">
        <v>86154.157000000007</v>
      </c>
      <c r="E46" s="16">
        <v>10590.826999999999</v>
      </c>
      <c r="F46" s="16">
        <v>46800.404000000002</v>
      </c>
      <c r="G46" s="16">
        <v>161417.08499999999</v>
      </c>
      <c r="H46" s="16">
        <v>35930.692000000003</v>
      </c>
      <c r="I46" s="16">
        <v>125486.393</v>
      </c>
      <c r="J46" s="16">
        <v>9954.3179999999993</v>
      </c>
      <c r="K46" s="17"/>
    </row>
    <row r="47" spans="1:11" ht="12" customHeight="1" x14ac:dyDescent="0.25">
      <c r="A47" s="3" t="s">
        <v>8</v>
      </c>
      <c r="B47" s="19">
        <v>4</v>
      </c>
      <c r="C47" s="19">
        <v>3194</v>
      </c>
      <c r="D47" s="15">
        <v>271048.37099999998</v>
      </c>
      <c r="E47" s="16">
        <v>0</v>
      </c>
      <c r="F47" s="16">
        <v>56829.966999999997</v>
      </c>
      <c r="G47" s="16">
        <v>359612.65500000003</v>
      </c>
      <c r="H47" s="16">
        <v>0</v>
      </c>
      <c r="I47" s="16">
        <v>359612.65500000003</v>
      </c>
      <c r="J47" s="16">
        <v>24076.31</v>
      </c>
      <c r="K47" s="17"/>
    </row>
    <row r="48" spans="1:11" ht="23.25" customHeight="1" x14ac:dyDescent="0.25">
      <c r="A48" s="27" t="s">
        <v>28</v>
      </c>
      <c r="B48" s="36"/>
      <c r="C48" s="36"/>
      <c r="D48" s="34"/>
      <c r="E48" s="45"/>
      <c r="F48" s="45"/>
      <c r="G48" s="45"/>
      <c r="H48" s="45"/>
      <c r="I48" s="45"/>
      <c r="J48" s="45"/>
      <c r="K48" s="17"/>
    </row>
    <row r="49" spans="1:11" s="10" customFormat="1" ht="12" customHeight="1" x14ac:dyDescent="0.25">
      <c r="A49" s="6" t="s">
        <v>4</v>
      </c>
      <c r="B49" s="8">
        <v>132</v>
      </c>
      <c r="C49" s="8">
        <v>532</v>
      </c>
      <c r="D49" s="8">
        <v>24457.93</v>
      </c>
      <c r="E49" s="61">
        <v>29.640999999999998</v>
      </c>
      <c r="F49" s="8">
        <v>21463.053</v>
      </c>
      <c r="G49" s="8">
        <v>48633.17</v>
      </c>
      <c r="H49" s="8">
        <v>235.863</v>
      </c>
      <c r="I49" s="8">
        <v>48397.307000000001</v>
      </c>
      <c r="J49" s="8">
        <v>1708.7829999999999</v>
      </c>
      <c r="K49" s="48"/>
    </row>
    <row r="50" spans="1:11" ht="14.25" customHeight="1" x14ac:dyDescent="0.25">
      <c r="A50" s="3" t="s">
        <v>9</v>
      </c>
      <c r="B50" s="11">
        <v>126</v>
      </c>
      <c r="C50" s="12">
        <v>196</v>
      </c>
      <c r="D50" s="12">
        <v>3362.4960000000001</v>
      </c>
      <c r="E50" s="12">
        <v>29.640999999999998</v>
      </c>
      <c r="F50" s="12">
        <v>18397.663</v>
      </c>
      <c r="G50" s="12">
        <v>22891.268</v>
      </c>
      <c r="H50" s="12">
        <v>235.863</v>
      </c>
      <c r="I50" s="12">
        <v>22655.404999999999</v>
      </c>
      <c r="J50" s="12">
        <v>1319.925</v>
      </c>
      <c r="K50" s="49"/>
    </row>
    <row r="51" spans="1:11" ht="12" customHeight="1" x14ac:dyDescent="0.25">
      <c r="A51" s="14" t="s">
        <v>6</v>
      </c>
      <c r="B51" s="11">
        <v>3</v>
      </c>
      <c r="C51" s="12">
        <v>52</v>
      </c>
      <c r="D51" s="12">
        <v>4847.13</v>
      </c>
      <c r="E51" s="12">
        <v>0</v>
      </c>
      <c r="F51" s="12">
        <v>1169.318</v>
      </c>
      <c r="G51" s="12">
        <v>5673.0479999999998</v>
      </c>
      <c r="H51" s="12">
        <v>0</v>
      </c>
      <c r="I51" s="12">
        <v>5673.0479999999998</v>
      </c>
      <c r="J51" s="12">
        <v>-437.62400000000002</v>
      </c>
      <c r="K51" s="49"/>
    </row>
    <row r="52" spans="1:11" ht="12" customHeight="1" x14ac:dyDescent="0.25">
      <c r="A52" s="14" t="s">
        <v>7</v>
      </c>
      <c r="B52" s="11">
        <v>3</v>
      </c>
      <c r="C52" s="11">
        <v>284</v>
      </c>
      <c r="D52" s="11">
        <v>16248.304</v>
      </c>
      <c r="E52" s="11">
        <v>0</v>
      </c>
      <c r="F52" s="11">
        <v>1896.0719999999999</v>
      </c>
      <c r="G52" s="11">
        <v>20068.853999999999</v>
      </c>
      <c r="H52" s="11">
        <v>0</v>
      </c>
      <c r="I52" s="11">
        <v>20068.853999999999</v>
      </c>
      <c r="J52" s="11">
        <v>826.48199999999997</v>
      </c>
      <c r="K52" s="49"/>
    </row>
    <row r="53" spans="1:11" ht="12" customHeight="1" x14ac:dyDescent="0.25">
      <c r="A53" s="3" t="s">
        <v>8</v>
      </c>
      <c r="B53" s="11">
        <v>0</v>
      </c>
      <c r="C53" s="11">
        <v>0</v>
      </c>
      <c r="D53" s="11">
        <v>0</v>
      </c>
      <c r="E53" s="11">
        <v>0</v>
      </c>
      <c r="F53" s="11">
        <v>0</v>
      </c>
      <c r="G53" s="11">
        <v>0</v>
      </c>
      <c r="H53" s="11">
        <v>0</v>
      </c>
      <c r="I53" s="11">
        <v>0</v>
      </c>
      <c r="J53" s="11">
        <v>0</v>
      </c>
      <c r="K53" s="49"/>
    </row>
    <row r="54" spans="1:11" ht="4.5" customHeight="1" thickBot="1" x14ac:dyDescent="0.3">
      <c r="A54" s="78"/>
      <c r="B54" s="78"/>
      <c r="C54" s="78"/>
      <c r="D54" s="78"/>
      <c r="E54" s="78"/>
      <c r="F54" s="78"/>
      <c r="G54" s="78"/>
      <c r="H54" s="78"/>
      <c r="I54" s="78"/>
      <c r="J54" s="78"/>
    </row>
    <row r="55" spans="1:11" ht="12.75" customHeight="1" thickTop="1" x14ac:dyDescent="0.25">
      <c r="A55" s="94" t="s">
        <v>120</v>
      </c>
      <c r="B55" s="94"/>
      <c r="C55" s="94"/>
      <c r="D55" s="94"/>
      <c r="E55" s="94"/>
      <c r="F55" s="94"/>
      <c r="G55" s="94"/>
      <c r="H55" s="94"/>
      <c r="I55" s="94"/>
      <c r="J55" s="94"/>
    </row>
    <row r="56" spans="1:11" x14ac:dyDescent="0.25">
      <c r="A56" s="4"/>
      <c r="B56" s="4"/>
      <c r="C56" s="4"/>
      <c r="D56" s="4"/>
    </row>
    <row r="57" spans="1:11" x14ac:dyDescent="0.25">
      <c r="A57" s="4"/>
      <c r="B57" s="4"/>
      <c r="C57" s="4"/>
      <c r="D57" s="4"/>
    </row>
    <row r="58" spans="1:11" x14ac:dyDescent="0.25">
      <c r="A58" s="4"/>
      <c r="B58" s="4"/>
      <c r="C58" s="4"/>
      <c r="D58" s="4"/>
    </row>
    <row r="59" spans="1:11" x14ac:dyDescent="0.25">
      <c r="A59" s="4"/>
      <c r="B59" s="4"/>
      <c r="C59" s="4"/>
      <c r="D59" s="4"/>
    </row>
    <row r="60" spans="1:11" x14ac:dyDescent="0.25">
      <c r="A60" s="4"/>
      <c r="B60" s="4"/>
      <c r="C60" s="4"/>
      <c r="D60" s="4"/>
    </row>
  </sheetData>
  <mergeCells count="16">
    <mergeCell ref="D10:J10"/>
    <mergeCell ref="A2:C2"/>
    <mergeCell ref="A3:J3"/>
    <mergeCell ref="G5:I5"/>
    <mergeCell ref="J5:J9"/>
    <mergeCell ref="D5:F5"/>
    <mergeCell ref="A5:A10"/>
    <mergeCell ref="B5:B9"/>
    <mergeCell ref="H6:H9"/>
    <mergeCell ref="I6:I9"/>
    <mergeCell ref="C5:C9"/>
    <mergeCell ref="D6:D9"/>
    <mergeCell ref="E6:E9"/>
    <mergeCell ref="F6:F9"/>
    <mergeCell ref="G6:G9"/>
    <mergeCell ref="B10:C10"/>
  </mergeCells>
  <hyperlinks>
    <hyperlink ref="A1" location="Índice!A1" display="Voltar ao índice" xr:uid="{93CCB5B3-C766-430B-BD33-F994B9483E8A}"/>
  </hyperlinks>
  <pageMargins left="0.59055118110236227" right="0.39370078740157483" top="0.78740157480314965" bottom="0.39370078740157483" header="0" footer="0"/>
  <pageSetup paperSize="9" orientation="portrait" verticalDpi="30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0"/>
  <dimension ref="A1:K119"/>
  <sheetViews>
    <sheetView showGridLines="0" zoomScaleNormal="100" workbookViewId="0"/>
  </sheetViews>
  <sheetFormatPr defaultColWidth="10.54296875" defaultRowHeight="10.5" x14ac:dyDescent="0.25"/>
  <cols>
    <col min="1" max="1" width="16.26953125" style="1" customWidth="1"/>
    <col min="2" max="3" width="7.81640625" style="1" customWidth="1"/>
    <col min="4" max="8" width="7.453125" style="1" customWidth="1"/>
    <col min="9" max="9" width="7.7265625" style="1" customWidth="1"/>
    <col min="10" max="10" width="8" style="1" customWidth="1"/>
    <col min="11" max="16384" width="10.54296875" style="1"/>
  </cols>
  <sheetData>
    <row r="1" spans="1:10" ht="12.5" x14ac:dyDescent="0.25">
      <c r="A1" s="371" t="s">
        <v>325</v>
      </c>
    </row>
    <row r="2" spans="1:10" ht="16.5" customHeight="1" x14ac:dyDescent="0.25">
      <c r="A2" s="2434" t="s">
        <v>261</v>
      </c>
      <c r="B2" s="2434"/>
      <c r="C2" s="2434"/>
    </row>
    <row r="3" spans="1:10" ht="23.25" customHeight="1" x14ac:dyDescent="0.25">
      <c r="A3" s="2438" t="s">
        <v>1667</v>
      </c>
      <c r="B3" s="2445"/>
      <c r="C3" s="2445"/>
      <c r="D3" s="2445"/>
      <c r="E3" s="2445"/>
      <c r="F3" s="2445"/>
      <c r="G3" s="2445"/>
      <c r="H3" s="2445"/>
      <c r="I3" s="2445"/>
      <c r="J3" s="2445"/>
    </row>
    <row r="4" spans="1:10" ht="13" customHeight="1" x14ac:dyDescent="0.25">
      <c r="A4" s="32">
        <v>2023</v>
      </c>
      <c r="B4" s="3"/>
      <c r="C4" s="4"/>
      <c r="D4" s="4"/>
    </row>
    <row r="5" spans="1:10" ht="20.25" customHeight="1" x14ac:dyDescent="0.25">
      <c r="A5" s="2426" t="s">
        <v>196</v>
      </c>
      <c r="B5" s="2426" t="s">
        <v>0</v>
      </c>
      <c r="C5" s="2426" t="s">
        <v>92</v>
      </c>
      <c r="D5" s="2419" t="s">
        <v>10</v>
      </c>
      <c r="E5" s="2420"/>
      <c r="F5" s="2420"/>
      <c r="G5" s="2421" t="s">
        <v>11</v>
      </c>
      <c r="H5" s="2422"/>
      <c r="I5" s="2422"/>
      <c r="J5" s="2423" t="s">
        <v>12</v>
      </c>
    </row>
    <row r="6" spans="1:10" ht="9" customHeight="1" x14ac:dyDescent="0.25">
      <c r="A6" s="2427"/>
      <c r="B6" s="2427"/>
      <c r="C6" s="2427"/>
      <c r="D6" s="2426" t="s">
        <v>13</v>
      </c>
      <c r="E6" s="2426" t="s">
        <v>1</v>
      </c>
      <c r="F6" s="2426" t="s">
        <v>2</v>
      </c>
      <c r="G6" s="2426" t="s">
        <v>4</v>
      </c>
      <c r="H6" s="2426" t="s">
        <v>3</v>
      </c>
      <c r="I6" s="2426" t="s">
        <v>93</v>
      </c>
      <c r="J6" s="2424"/>
    </row>
    <row r="7" spans="1:10" ht="9" customHeight="1" x14ac:dyDescent="0.25">
      <c r="A7" s="2427"/>
      <c r="B7" s="2427"/>
      <c r="C7" s="2427"/>
      <c r="D7" s="2427"/>
      <c r="E7" s="2427"/>
      <c r="F7" s="2427"/>
      <c r="G7" s="2427"/>
      <c r="H7" s="2427"/>
      <c r="I7" s="2427"/>
      <c r="J7" s="2424"/>
    </row>
    <row r="8" spans="1:10" ht="9" customHeight="1" x14ac:dyDescent="0.25">
      <c r="A8" s="2427"/>
      <c r="B8" s="2427"/>
      <c r="C8" s="2427"/>
      <c r="D8" s="2427"/>
      <c r="E8" s="2427"/>
      <c r="F8" s="2427"/>
      <c r="G8" s="2427"/>
      <c r="H8" s="2427"/>
      <c r="I8" s="2427"/>
      <c r="J8" s="2424"/>
    </row>
    <row r="9" spans="1:10" ht="9" customHeight="1" x14ac:dyDescent="0.25">
      <c r="A9" s="2427"/>
      <c r="B9" s="2427"/>
      <c r="C9" s="2427"/>
      <c r="D9" s="2427"/>
      <c r="E9" s="2427"/>
      <c r="F9" s="2427"/>
      <c r="G9" s="2427"/>
      <c r="H9" s="2427"/>
      <c r="I9" s="2427"/>
      <c r="J9" s="2424"/>
    </row>
    <row r="10" spans="1:10" x14ac:dyDescent="0.25">
      <c r="A10" s="2427"/>
      <c r="B10" s="2428"/>
      <c r="C10" s="2428"/>
      <c r="D10" s="2428"/>
      <c r="E10" s="2428"/>
      <c r="F10" s="2428"/>
      <c r="G10" s="2428"/>
      <c r="H10" s="2428"/>
      <c r="I10" s="2428"/>
      <c r="J10" s="2425"/>
    </row>
    <row r="11" spans="1:10" ht="15" customHeight="1" x14ac:dyDescent="0.25">
      <c r="A11" s="2429"/>
      <c r="B11" s="2430" t="s">
        <v>105</v>
      </c>
      <c r="C11" s="2433"/>
      <c r="D11" s="2430" t="s">
        <v>5</v>
      </c>
      <c r="E11" s="2431"/>
      <c r="F11" s="2431"/>
      <c r="G11" s="2431"/>
      <c r="H11" s="2431"/>
      <c r="I11" s="2431"/>
      <c r="J11" s="2431"/>
    </row>
    <row r="12" spans="1:10" ht="6" customHeight="1" x14ac:dyDescent="0.25">
      <c r="A12" s="5"/>
      <c r="B12" s="5"/>
      <c r="C12" s="5"/>
      <c r="D12" s="4"/>
    </row>
    <row r="13" spans="1:10" ht="26.15" customHeight="1" x14ac:dyDescent="0.25">
      <c r="A13" s="68" t="s">
        <v>23</v>
      </c>
      <c r="B13" s="4"/>
      <c r="C13" s="4"/>
      <c r="D13" s="4"/>
    </row>
    <row r="14" spans="1:10" s="10" customFormat="1" ht="12" customHeight="1" x14ac:dyDescent="0.25">
      <c r="A14" s="99" t="s">
        <v>14</v>
      </c>
      <c r="B14" s="218">
        <v>2178</v>
      </c>
      <c r="C14" s="218">
        <v>14579</v>
      </c>
      <c r="D14" s="218">
        <v>639700.41899999999</v>
      </c>
      <c r="E14" s="218">
        <v>158010.56599999999</v>
      </c>
      <c r="F14" s="218">
        <v>501520.69799999997</v>
      </c>
      <c r="G14" s="218">
        <v>1411368.9580000001</v>
      </c>
      <c r="H14" s="218">
        <v>491371.51199999999</v>
      </c>
      <c r="I14" s="218">
        <v>919997.446</v>
      </c>
      <c r="J14" s="218">
        <v>112597.713</v>
      </c>
    </row>
    <row r="15" spans="1:10" ht="12" customHeight="1" x14ac:dyDescent="0.25">
      <c r="A15" s="94" t="s">
        <v>15</v>
      </c>
      <c r="B15" s="218">
        <v>2097</v>
      </c>
      <c r="C15" s="218">
        <v>14203</v>
      </c>
      <c r="D15" s="218">
        <v>631269.17599999998</v>
      </c>
      <c r="E15" s="218">
        <v>156183.32699999999</v>
      </c>
      <c r="F15" s="218">
        <v>494430.18900000001</v>
      </c>
      <c r="G15" s="218">
        <v>1394210.1329999999</v>
      </c>
      <c r="H15" s="218">
        <v>486394.82799999998</v>
      </c>
      <c r="I15" s="218">
        <v>907815.30500000005</v>
      </c>
      <c r="J15" s="218">
        <v>111942.769</v>
      </c>
    </row>
    <row r="16" spans="1:10" ht="12" customHeight="1" x14ac:dyDescent="0.25">
      <c r="A16" s="2" t="s">
        <v>312</v>
      </c>
      <c r="B16" s="52">
        <v>585</v>
      </c>
      <c r="C16" s="52">
        <v>4100</v>
      </c>
      <c r="D16" s="52">
        <v>147610.03700000001</v>
      </c>
      <c r="E16" s="52">
        <v>74470.176999999996</v>
      </c>
      <c r="F16" s="52">
        <v>194300.147</v>
      </c>
      <c r="G16" s="52">
        <v>463207.19400000002</v>
      </c>
      <c r="H16" s="52">
        <v>214331.99</v>
      </c>
      <c r="I16" s="52">
        <v>248875.204</v>
      </c>
      <c r="J16" s="52">
        <v>35902.451000000001</v>
      </c>
    </row>
    <row r="17" spans="1:10" ht="12" customHeight="1" x14ac:dyDescent="0.25">
      <c r="A17" s="2" t="s">
        <v>313</v>
      </c>
      <c r="B17" s="52">
        <v>294</v>
      </c>
      <c r="C17" s="52">
        <v>1129</v>
      </c>
      <c r="D17" s="52">
        <v>30374.719000000001</v>
      </c>
      <c r="E17" s="52">
        <v>6088.7179999999998</v>
      </c>
      <c r="F17" s="52">
        <v>21524.87</v>
      </c>
      <c r="G17" s="52">
        <v>55594.707999999999</v>
      </c>
      <c r="H17" s="52">
        <v>13101.925999999999</v>
      </c>
      <c r="I17" s="52">
        <v>42492.781999999999</v>
      </c>
      <c r="J17" s="52">
        <v>-773.08600000000001</v>
      </c>
    </row>
    <row r="18" spans="1:10" ht="12" customHeight="1" x14ac:dyDescent="0.25">
      <c r="A18" s="2" t="s">
        <v>314</v>
      </c>
      <c r="B18" s="52">
        <v>112</v>
      </c>
      <c r="C18" s="52">
        <v>537</v>
      </c>
      <c r="D18" s="52">
        <v>12639.022999999999</v>
      </c>
      <c r="E18" s="52">
        <v>3159.4140000000002</v>
      </c>
      <c r="F18" s="52">
        <v>11291.744000000001</v>
      </c>
      <c r="G18" s="52">
        <v>36315.491999999998</v>
      </c>
      <c r="H18" s="52">
        <v>5247.45</v>
      </c>
      <c r="I18" s="52">
        <v>31068.042000000001</v>
      </c>
      <c r="J18" s="52">
        <v>8573.9629999999997</v>
      </c>
    </row>
    <row r="19" spans="1:10" ht="12" customHeight="1" x14ac:dyDescent="0.25">
      <c r="A19" s="2" t="s">
        <v>315</v>
      </c>
      <c r="B19" s="52">
        <v>869</v>
      </c>
      <c r="C19" s="52">
        <v>7899</v>
      </c>
      <c r="D19" s="52">
        <v>431412.408</v>
      </c>
      <c r="E19" s="52">
        <v>71072.383000000002</v>
      </c>
      <c r="F19" s="52">
        <v>259371.16800000001</v>
      </c>
      <c r="G19" s="52">
        <v>818963.495</v>
      </c>
      <c r="H19" s="52">
        <v>249320.89199999999</v>
      </c>
      <c r="I19" s="52">
        <v>569642.603</v>
      </c>
      <c r="J19" s="52">
        <v>67287.311000000002</v>
      </c>
    </row>
    <row r="20" spans="1:10" ht="12" customHeight="1" x14ac:dyDescent="0.25">
      <c r="A20" s="2" t="s">
        <v>316</v>
      </c>
      <c r="B20" s="52">
        <v>132</v>
      </c>
      <c r="C20" s="52">
        <v>265</v>
      </c>
      <c r="D20" s="52">
        <v>4189.1499999999996</v>
      </c>
      <c r="E20" s="52">
        <v>817.26700000000005</v>
      </c>
      <c r="F20" s="52">
        <v>4738.433</v>
      </c>
      <c r="G20" s="52">
        <v>10605.954</v>
      </c>
      <c r="H20" s="52">
        <v>3223.0770000000002</v>
      </c>
      <c r="I20" s="52">
        <v>7382.8770000000004</v>
      </c>
      <c r="J20" s="52">
        <v>520.495</v>
      </c>
    </row>
    <row r="21" spans="1:10" ht="12" customHeight="1" x14ac:dyDescent="0.25">
      <c r="A21" s="2" t="s">
        <v>317</v>
      </c>
      <c r="B21" s="52">
        <v>35</v>
      </c>
      <c r="C21" s="52">
        <v>93</v>
      </c>
      <c r="D21" s="52">
        <v>1466.1669999999999</v>
      </c>
      <c r="E21" s="52">
        <v>405.11599999999999</v>
      </c>
      <c r="F21" s="52">
        <v>976.92399999999998</v>
      </c>
      <c r="G21" s="52">
        <v>2987.6559999999999</v>
      </c>
      <c r="H21" s="52">
        <v>666.923</v>
      </c>
      <c r="I21" s="52">
        <v>2320.7330000000002</v>
      </c>
      <c r="J21" s="52">
        <v>-34.107999999999997</v>
      </c>
    </row>
    <row r="22" spans="1:10" ht="12" customHeight="1" x14ac:dyDescent="0.25">
      <c r="A22" s="2" t="s">
        <v>318</v>
      </c>
      <c r="B22" s="52">
        <v>70</v>
      </c>
      <c r="C22" s="52">
        <v>180</v>
      </c>
      <c r="D22" s="52">
        <v>3577.672</v>
      </c>
      <c r="E22" s="52">
        <v>170.25200000000001</v>
      </c>
      <c r="F22" s="52">
        <v>2226.9029999999998</v>
      </c>
      <c r="G22" s="52">
        <v>6535.634</v>
      </c>
      <c r="H22" s="52">
        <v>502.57</v>
      </c>
      <c r="I22" s="52">
        <v>6033.0640000000003</v>
      </c>
      <c r="J22" s="52">
        <v>465.74299999999999</v>
      </c>
    </row>
    <row r="23" spans="1:10" ht="12" customHeight="1" x14ac:dyDescent="0.25">
      <c r="A23" s="99" t="s">
        <v>21</v>
      </c>
      <c r="B23" s="218">
        <v>38</v>
      </c>
      <c r="C23" s="218">
        <v>139</v>
      </c>
      <c r="D23" s="218">
        <v>2083.953</v>
      </c>
      <c r="E23" s="218">
        <v>723.17399999999998</v>
      </c>
      <c r="F23" s="218">
        <v>1718.585</v>
      </c>
      <c r="G23" s="218">
        <v>4309.3360000000002</v>
      </c>
      <c r="H23" s="218">
        <v>2216.922</v>
      </c>
      <c r="I23" s="218">
        <v>2092.4140000000002</v>
      </c>
      <c r="J23" s="218">
        <v>-111.078</v>
      </c>
    </row>
    <row r="24" spans="1:10" ht="12" customHeight="1" x14ac:dyDescent="0.25">
      <c r="A24" s="99" t="s">
        <v>22</v>
      </c>
      <c r="B24" s="221">
        <v>43</v>
      </c>
      <c r="C24" s="221">
        <v>237</v>
      </c>
      <c r="D24" s="221">
        <v>6347.29</v>
      </c>
      <c r="E24" s="342">
        <v>1104.0650000000001</v>
      </c>
      <c r="F24" s="342">
        <v>5371.924</v>
      </c>
      <c r="G24" s="342">
        <v>12849.489</v>
      </c>
      <c r="H24" s="342">
        <v>2759.7620000000002</v>
      </c>
      <c r="I24" s="342">
        <v>10089.727000000001</v>
      </c>
      <c r="J24" s="342">
        <v>766.02200000000005</v>
      </c>
    </row>
    <row r="25" spans="1:10" ht="21" customHeight="1" x14ac:dyDescent="0.25">
      <c r="A25" s="27" t="s">
        <v>24</v>
      </c>
      <c r="B25" s="17"/>
      <c r="C25" s="17"/>
      <c r="D25" s="17"/>
      <c r="E25" s="17"/>
      <c r="F25" s="17"/>
      <c r="G25" s="17"/>
      <c r="H25" s="17"/>
      <c r="I25" s="17"/>
      <c r="J25" s="17"/>
    </row>
    <row r="26" spans="1:10" s="10" customFormat="1" ht="12" customHeight="1" x14ac:dyDescent="0.25">
      <c r="A26" s="99" t="s">
        <v>14</v>
      </c>
      <c r="B26" s="218">
        <v>1583</v>
      </c>
      <c r="C26" s="218">
        <v>6964</v>
      </c>
      <c r="D26" s="218">
        <v>189934.82500000001</v>
      </c>
      <c r="E26" s="218">
        <v>140552.068</v>
      </c>
      <c r="F26" s="218">
        <v>334727.92599999998</v>
      </c>
      <c r="G26" s="218">
        <v>723289.76</v>
      </c>
      <c r="H26" s="218">
        <v>442362.36800000002</v>
      </c>
      <c r="I26" s="218">
        <v>280927.39199999999</v>
      </c>
      <c r="J26" s="218">
        <v>69925.918000000005</v>
      </c>
    </row>
    <row r="27" spans="1:10" ht="14.15" customHeight="1" x14ac:dyDescent="0.25">
      <c r="A27" s="94" t="s">
        <v>15</v>
      </c>
      <c r="B27" s="218">
        <v>1517</v>
      </c>
      <c r="C27" s="218">
        <v>6668</v>
      </c>
      <c r="D27" s="218">
        <v>184262.36600000001</v>
      </c>
      <c r="E27" s="218">
        <v>138729.84099999999</v>
      </c>
      <c r="F27" s="218">
        <v>329604.511</v>
      </c>
      <c r="G27" s="218">
        <v>711926.90099999995</v>
      </c>
      <c r="H27" s="218">
        <v>437394.42099999997</v>
      </c>
      <c r="I27" s="218">
        <v>274532.47999999998</v>
      </c>
      <c r="J27" s="218">
        <v>70485.395000000004</v>
      </c>
    </row>
    <row r="28" spans="1:10" ht="14.15" customHeight="1" x14ac:dyDescent="0.25">
      <c r="A28" s="2" t="s">
        <v>312</v>
      </c>
      <c r="B28" s="52">
        <v>398</v>
      </c>
      <c r="C28" s="52">
        <v>1980</v>
      </c>
      <c r="D28" s="52">
        <v>57323.415999999997</v>
      </c>
      <c r="E28" s="52">
        <v>62921.391000000003</v>
      </c>
      <c r="F28" s="52">
        <v>134159.003</v>
      </c>
      <c r="G28" s="52">
        <v>280063.495</v>
      </c>
      <c r="H28" s="52">
        <v>190259.99100000001</v>
      </c>
      <c r="I28" s="52">
        <v>89803.504000000001</v>
      </c>
      <c r="J28" s="52">
        <v>18468.606</v>
      </c>
    </row>
    <row r="29" spans="1:10" ht="14.15" customHeight="1" x14ac:dyDescent="0.25">
      <c r="A29" s="2" t="s">
        <v>313</v>
      </c>
      <c r="B29" s="52">
        <v>205</v>
      </c>
      <c r="C29" s="52">
        <v>584</v>
      </c>
      <c r="D29" s="52">
        <v>9005.1440000000002</v>
      </c>
      <c r="E29" s="52">
        <v>5788.3509999999997</v>
      </c>
      <c r="F29" s="52">
        <v>10377.347</v>
      </c>
      <c r="G29" s="52">
        <v>25962.668000000001</v>
      </c>
      <c r="H29" s="52">
        <v>12669.218999999999</v>
      </c>
      <c r="I29" s="52">
        <v>13293.449000000001</v>
      </c>
      <c r="J29" s="52">
        <v>770.50099999999998</v>
      </c>
    </row>
    <row r="30" spans="1:10" ht="14.15" customHeight="1" x14ac:dyDescent="0.25">
      <c r="A30" s="2" t="s">
        <v>314</v>
      </c>
      <c r="B30" s="52">
        <v>83</v>
      </c>
      <c r="C30" s="52">
        <v>175</v>
      </c>
      <c r="D30" s="52">
        <v>2175.3069999999998</v>
      </c>
      <c r="E30" s="52">
        <v>533.14700000000005</v>
      </c>
      <c r="F30" s="52">
        <v>3553.6010000000001</v>
      </c>
      <c r="G30" s="52">
        <v>6827.8710000000001</v>
      </c>
      <c r="H30" s="52">
        <v>1160.354</v>
      </c>
      <c r="I30" s="52">
        <v>5667.5169999999998</v>
      </c>
      <c r="J30" s="52">
        <v>264.75599999999997</v>
      </c>
    </row>
    <row r="31" spans="1:10" ht="14.15" customHeight="1" x14ac:dyDescent="0.25">
      <c r="A31" s="2" t="s">
        <v>315</v>
      </c>
      <c r="B31" s="52">
        <v>648</v>
      </c>
      <c r="C31" s="52">
        <v>3541</v>
      </c>
      <c r="D31" s="52">
        <v>110477.107</v>
      </c>
      <c r="E31" s="52">
        <v>68324.421000000002</v>
      </c>
      <c r="F31" s="52">
        <v>174705.701</v>
      </c>
      <c r="G31" s="52">
        <v>384636.18599999999</v>
      </c>
      <c r="H31" s="52">
        <v>229502.375</v>
      </c>
      <c r="I31" s="52">
        <v>155133.81099999999</v>
      </c>
      <c r="J31" s="52">
        <v>50325.381000000001</v>
      </c>
    </row>
    <row r="32" spans="1:10" ht="14.15" customHeight="1" x14ac:dyDescent="0.25">
      <c r="A32" s="2" t="s">
        <v>316</v>
      </c>
      <c r="B32" s="52">
        <v>99</v>
      </c>
      <c r="C32" s="52">
        <v>207</v>
      </c>
      <c r="D32" s="52">
        <v>3055.8380000000002</v>
      </c>
      <c r="E32" s="52">
        <v>625.24</v>
      </c>
      <c r="F32" s="52">
        <v>4089.2849999999999</v>
      </c>
      <c r="G32" s="52">
        <v>8567.4689999999991</v>
      </c>
      <c r="H32" s="52">
        <v>2875.913</v>
      </c>
      <c r="I32" s="52">
        <v>5691.5559999999996</v>
      </c>
      <c r="J32" s="52">
        <v>522.35500000000002</v>
      </c>
    </row>
    <row r="33" spans="1:10" ht="14.15" customHeight="1" x14ac:dyDescent="0.25">
      <c r="A33" s="2" t="s">
        <v>317</v>
      </c>
      <c r="B33" s="52">
        <v>29</v>
      </c>
      <c r="C33" s="52">
        <v>67</v>
      </c>
      <c r="D33" s="52">
        <v>607.56600000000003</v>
      </c>
      <c r="E33" s="52">
        <v>402.91500000000002</v>
      </c>
      <c r="F33" s="52">
        <v>853.67899999999997</v>
      </c>
      <c r="G33" s="52">
        <v>1911.5450000000001</v>
      </c>
      <c r="H33" s="52">
        <v>663.24</v>
      </c>
      <c r="I33" s="52">
        <v>1248.3050000000001</v>
      </c>
      <c r="J33" s="52">
        <v>-72.805999999999997</v>
      </c>
    </row>
    <row r="34" spans="1:10" ht="14.15" customHeight="1" x14ac:dyDescent="0.25">
      <c r="A34" s="2" t="s">
        <v>318</v>
      </c>
      <c r="B34" s="52">
        <v>55</v>
      </c>
      <c r="C34" s="52">
        <v>114</v>
      </c>
      <c r="D34" s="52">
        <v>1617.9880000000001</v>
      </c>
      <c r="E34" s="52">
        <v>134.376</v>
      </c>
      <c r="F34" s="52">
        <v>1865.895</v>
      </c>
      <c r="G34" s="52">
        <v>3957.6669999999999</v>
      </c>
      <c r="H34" s="52">
        <v>263.32900000000001</v>
      </c>
      <c r="I34" s="52">
        <v>3694.3380000000002</v>
      </c>
      <c r="J34" s="52">
        <v>206.602</v>
      </c>
    </row>
    <row r="35" spans="1:10" ht="15" customHeight="1" x14ac:dyDescent="0.25">
      <c r="A35" s="99" t="s">
        <v>21</v>
      </c>
      <c r="B35" s="218">
        <v>31</v>
      </c>
      <c r="C35" s="218">
        <v>124</v>
      </c>
      <c r="D35" s="218">
        <v>1903.056</v>
      </c>
      <c r="E35" s="218">
        <v>723.17399999999998</v>
      </c>
      <c r="F35" s="218">
        <v>1615.2719999999999</v>
      </c>
      <c r="G35" s="218">
        <v>3932.7620000000002</v>
      </c>
      <c r="H35" s="218">
        <v>2216.5749999999998</v>
      </c>
      <c r="I35" s="218">
        <v>1716.1869999999999</v>
      </c>
      <c r="J35" s="218">
        <v>-223.04499999999999</v>
      </c>
    </row>
    <row r="36" spans="1:10" ht="12" customHeight="1" x14ac:dyDescent="0.25">
      <c r="A36" s="99" t="s">
        <v>22</v>
      </c>
      <c r="B36" s="221">
        <v>35</v>
      </c>
      <c r="C36" s="221">
        <v>172</v>
      </c>
      <c r="D36" s="221">
        <v>3769.4029999999998</v>
      </c>
      <c r="E36" s="342">
        <v>1099.0530000000001</v>
      </c>
      <c r="F36" s="342">
        <v>3508.143</v>
      </c>
      <c r="G36" s="342">
        <v>7430.0969999999998</v>
      </c>
      <c r="H36" s="342">
        <v>2751.3719999999998</v>
      </c>
      <c r="I36" s="342">
        <v>4678.7250000000004</v>
      </c>
      <c r="J36" s="342">
        <v>-336.43200000000002</v>
      </c>
    </row>
    <row r="37" spans="1:10" ht="20.5" customHeight="1" x14ac:dyDescent="0.25">
      <c r="A37" s="27" t="s">
        <v>25</v>
      </c>
      <c r="B37" s="17"/>
      <c r="C37" s="17"/>
      <c r="D37" s="17"/>
      <c r="E37" s="17"/>
      <c r="F37" s="17"/>
      <c r="G37" s="17"/>
      <c r="H37" s="17"/>
      <c r="I37" s="17"/>
      <c r="J37" s="17"/>
    </row>
    <row r="38" spans="1:10" s="10" customFormat="1" ht="12" customHeight="1" x14ac:dyDescent="0.25">
      <c r="A38" s="99" t="s">
        <v>14</v>
      </c>
      <c r="B38" s="218">
        <v>566</v>
      </c>
      <c r="C38" s="218">
        <v>2526</v>
      </c>
      <c r="D38" s="218">
        <v>67800.157999999996</v>
      </c>
      <c r="E38" s="218">
        <v>112797.49400000001</v>
      </c>
      <c r="F38" s="218">
        <v>171754.057</v>
      </c>
      <c r="G38" s="218">
        <v>408291.83399999997</v>
      </c>
      <c r="H38" s="218">
        <v>316900.701</v>
      </c>
      <c r="I38" s="218">
        <v>91391.133000000002</v>
      </c>
      <c r="J38" s="218">
        <v>57615.756999999998</v>
      </c>
    </row>
    <row r="39" spans="1:10" ht="12" customHeight="1" x14ac:dyDescent="0.25">
      <c r="A39" s="94" t="s">
        <v>15</v>
      </c>
      <c r="B39" s="218">
        <v>544</v>
      </c>
      <c r="C39" s="218">
        <v>2500</v>
      </c>
      <c r="D39" s="218">
        <v>67711.303</v>
      </c>
      <c r="E39" s="218">
        <v>112721.663</v>
      </c>
      <c r="F39" s="218">
        <v>171669.484</v>
      </c>
      <c r="G39" s="218">
        <v>407952.59</v>
      </c>
      <c r="H39" s="218">
        <v>316717.946</v>
      </c>
      <c r="I39" s="218">
        <v>91234.644</v>
      </c>
      <c r="J39" s="218">
        <v>57504.788</v>
      </c>
    </row>
    <row r="40" spans="1:10" ht="12" customHeight="1" x14ac:dyDescent="0.25">
      <c r="A40" s="2" t="s">
        <v>312</v>
      </c>
      <c r="B40" s="52">
        <v>127</v>
      </c>
      <c r="C40" s="52">
        <v>627</v>
      </c>
      <c r="D40" s="52">
        <v>20583.798999999999</v>
      </c>
      <c r="E40" s="52">
        <v>52956.141000000003</v>
      </c>
      <c r="F40" s="52">
        <v>85052.320999999996</v>
      </c>
      <c r="G40" s="52">
        <v>186070.18100000001</v>
      </c>
      <c r="H40" s="52">
        <v>149985.49400000001</v>
      </c>
      <c r="I40" s="52">
        <v>36084.686999999998</v>
      </c>
      <c r="J40" s="52">
        <v>25366.273000000001</v>
      </c>
    </row>
    <row r="41" spans="1:10" ht="12" customHeight="1" x14ac:dyDescent="0.25">
      <c r="A41" s="2" t="s">
        <v>313</v>
      </c>
      <c r="B41" s="52">
        <v>60</v>
      </c>
      <c r="C41" s="52">
        <v>152</v>
      </c>
      <c r="D41" s="52">
        <v>2246.11</v>
      </c>
      <c r="E41" s="52">
        <v>4358.9409999999998</v>
      </c>
      <c r="F41" s="52">
        <v>2997.2750000000001</v>
      </c>
      <c r="G41" s="52">
        <v>10554.286</v>
      </c>
      <c r="H41" s="52">
        <v>9834.0159999999996</v>
      </c>
      <c r="I41" s="52">
        <v>720.27</v>
      </c>
      <c r="J41" s="52">
        <v>1108.566</v>
      </c>
    </row>
    <row r="42" spans="1:10" ht="12" customHeight="1" x14ac:dyDescent="0.25">
      <c r="A42" s="2" t="s">
        <v>314</v>
      </c>
      <c r="B42" s="52">
        <v>21</v>
      </c>
      <c r="C42" s="52">
        <v>27</v>
      </c>
      <c r="D42" s="52">
        <v>184.04</v>
      </c>
      <c r="E42" s="52">
        <v>402.279</v>
      </c>
      <c r="F42" s="52">
        <v>578.875</v>
      </c>
      <c r="G42" s="52">
        <v>1175.886</v>
      </c>
      <c r="H42" s="52">
        <v>895.04899999999998</v>
      </c>
      <c r="I42" s="52">
        <v>280.83699999999999</v>
      </c>
      <c r="J42" s="52">
        <v>-125.895</v>
      </c>
    </row>
    <row r="43" spans="1:10" ht="12" customHeight="1" x14ac:dyDescent="0.25">
      <c r="A43" s="2" t="s">
        <v>315</v>
      </c>
      <c r="B43" s="52">
        <v>270</v>
      </c>
      <c r="C43" s="52">
        <v>1603</v>
      </c>
      <c r="D43" s="52">
        <v>44022.678999999996</v>
      </c>
      <c r="E43" s="52">
        <v>54119.006999999998</v>
      </c>
      <c r="F43" s="52">
        <v>81566.735000000001</v>
      </c>
      <c r="G43" s="52">
        <v>206504.61900000001</v>
      </c>
      <c r="H43" s="52">
        <v>153270.6</v>
      </c>
      <c r="I43" s="52">
        <v>53234.019</v>
      </c>
      <c r="J43" s="52">
        <v>30741.035</v>
      </c>
    </row>
    <row r="44" spans="1:10" ht="12" customHeight="1" x14ac:dyDescent="0.25">
      <c r="A44" s="2" t="s">
        <v>316</v>
      </c>
      <c r="B44" s="52">
        <v>40</v>
      </c>
      <c r="C44" s="52">
        <v>57</v>
      </c>
      <c r="D44" s="52">
        <v>461.24299999999999</v>
      </c>
      <c r="E44" s="52">
        <v>597.19200000000001</v>
      </c>
      <c r="F44" s="52">
        <v>1179.72</v>
      </c>
      <c r="G44" s="52">
        <v>2918.0729999999999</v>
      </c>
      <c r="H44" s="52">
        <v>2341.8820000000001</v>
      </c>
      <c r="I44" s="52">
        <v>576.19100000000003</v>
      </c>
      <c r="J44" s="52">
        <v>561.48900000000003</v>
      </c>
    </row>
    <row r="45" spans="1:10" ht="12" customHeight="1" x14ac:dyDescent="0.25">
      <c r="A45" s="2" t="s">
        <v>317</v>
      </c>
      <c r="B45" s="52">
        <v>10</v>
      </c>
      <c r="C45" s="52">
        <v>15</v>
      </c>
      <c r="D45" s="52">
        <v>126.53</v>
      </c>
      <c r="E45" s="52">
        <v>257.65600000000001</v>
      </c>
      <c r="F45" s="52">
        <v>234.90199999999999</v>
      </c>
      <c r="G45" s="52">
        <v>515.92100000000005</v>
      </c>
      <c r="H45" s="52">
        <v>345.149</v>
      </c>
      <c r="I45" s="52">
        <v>170.77199999999999</v>
      </c>
      <c r="J45" s="52">
        <v>-157.548</v>
      </c>
    </row>
    <row r="46" spans="1:10" ht="12" customHeight="1" x14ac:dyDescent="0.25">
      <c r="A46" s="2" t="s">
        <v>318</v>
      </c>
      <c r="B46" s="52">
        <v>16</v>
      </c>
      <c r="C46" s="52">
        <v>19</v>
      </c>
      <c r="D46" s="52">
        <v>86.902000000000001</v>
      </c>
      <c r="E46" s="52">
        <v>30.446999999999999</v>
      </c>
      <c r="F46" s="52">
        <v>59.655999999999999</v>
      </c>
      <c r="G46" s="52">
        <v>213.624</v>
      </c>
      <c r="H46" s="52">
        <v>45.756</v>
      </c>
      <c r="I46" s="52">
        <v>167.86799999999999</v>
      </c>
      <c r="J46" s="52">
        <v>10.868</v>
      </c>
    </row>
    <row r="47" spans="1:10" ht="12" customHeight="1" x14ac:dyDescent="0.25">
      <c r="A47" s="99" t="s">
        <v>21</v>
      </c>
      <c r="B47" s="218">
        <v>13</v>
      </c>
      <c r="C47" s="218">
        <v>17</v>
      </c>
      <c r="D47" s="218">
        <v>67.424999999999997</v>
      </c>
      <c r="E47" s="218">
        <v>73.951999999999998</v>
      </c>
      <c r="F47" s="218">
        <v>41.484000000000002</v>
      </c>
      <c r="G47" s="218">
        <v>252.328</v>
      </c>
      <c r="H47" s="218">
        <v>160.86199999999999</v>
      </c>
      <c r="I47" s="218">
        <v>91.465999999999994</v>
      </c>
      <c r="J47" s="218">
        <v>94.995000000000005</v>
      </c>
    </row>
    <row r="48" spans="1:10" ht="12" customHeight="1" x14ac:dyDescent="0.25">
      <c r="A48" s="99" t="s">
        <v>22</v>
      </c>
      <c r="B48" s="221">
        <v>9</v>
      </c>
      <c r="C48" s="221">
        <v>9</v>
      </c>
      <c r="D48" s="221">
        <v>21.43</v>
      </c>
      <c r="E48" s="342">
        <v>1.879</v>
      </c>
      <c r="F48" s="342">
        <v>43.088999999999999</v>
      </c>
      <c r="G48" s="342">
        <v>86.915999999999997</v>
      </c>
      <c r="H48" s="342">
        <v>21.893000000000001</v>
      </c>
      <c r="I48" s="342">
        <v>65.022999999999996</v>
      </c>
      <c r="J48" s="342">
        <v>15.974</v>
      </c>
    </row>
    <row r="49" spans="1:10" ht="17.149999999999999" customHeight="1" x14ac:dyDescent="0.25">
      <c r="A49" s="27" t="s">
        <v>26</v>
      </c>
      <c r="B49" s="7"/>
      <c r="C49" s="219"/>
      <c r="D49" s="7"/>
      <c r="E49" s="17"/>
      <c r="F49" s="17"/>
      <c r="G49" s="17"/>
      <c r="H49" s="17"/>
      <c r="I49" s="17"/>
      <c r="J49" s="17"/>
    </row>
    <row r="50" spans="1:10" s="10" customFormat="1" ht="12" customHeight="1" x14ac:dyDescent="0.25">
      <c r="A50" s="99" t="s">
        <v>14</v>
      </c>
      <c r="B50" s="221">
        <v>292</v>
      </c>
      <c r="C50" s="218">
        <v>2262</v>
      </c>
      <c r="D50" s="218">
        <v>68006.752999999997</v>
      </c>
      <c r="E50" s="218">
        <v>12269.231</v>
      </c>
      <c r="F50" s="218">
        <v>68335.520999999993</v>
      </c>
      <c r="G50" s="218">
        <v>133160.601</v>
      </c>
      <c r="H50" s="218">
        <v>44625.315000000002</v>
      </c>
      <c r="I50" s="218">
        <v>88535.285999999993</v>
      </c>
      <c r="J50" s="218">
        <v>1040.338</v>
      </c>
    </row>
    <row r="51" spans="1:10" ht="12" customHeight="1" x14ac:dyDescent="0.25">
      <c r="A51" s="94" t="s">
        <v>15</v>
      </c>
      <c r="B51" s="220">
        <v>277</v>
      </c>
      <c r="C51" s="218">
        <v>2062</v>
      </c>
      <c r="D51" s="218">
        <v>63187.377</v>
      </c>
      <c r="E51" s="218">
        <v>11151.493</v>
      </c>
      <c r="F51" s="218">
        <v>64068.718999999997</v>
      </c>
      <c r="G51" s="218">
        <v>124394.576</v>
      </c>
      <c r="H51" s="218">
        <v>41093.858</v>
      </c>
      <c r="I51" s="218">
        <v>83300.717999999993</v>
      </c>
      <c r="J51" s="218">
        <v>1423.623</v>
      </c>
    </row>
    <row r="52" spans="1:10" ht="12" customHeight="1" x14ac:dyDescent="0.25">
      <c r="A52" s="2" t="s">
        <v>312</v>
      </c>
      <c r="B52" s="7">
        <v>95</v>
      </c>
      <c r="C52" s="52">
        <v>869</v>
      </c>
      <c r="D52" s="52">
        <v>27099.491000000002</v>
      </c>
      <c r="E52" s="52">
        <v>6557.0619999999999</v>
      </c>
      <c r="F52" s="52">
        <v>27860.19</v>
      </c>
      <c r="G52" s="52">
        <v>53712.341</v>
      </c>
      <c r="H52" s="52">
        <v>22280.534</v>
      </c>
      <c r="I52" s="52">
        <v>31431.807000000001</v>
      </c>
      <c r="J52" s="52">
        <v>-11355.39</v>
      </c>
    </row>
    <row r="53" spans="1:10" ht="12" customHeight="1" x14ac:dyDescent="0.25">
      <c r="A53" s="2" t="s">
        <v>313</v>
      </c>
      <c r="B53" s="7">
        <v>71</v>
      </c>
      <c r="C53" s="52">
        <v>326</v>
      </c>
      <c r="D53" s="52">
        <v>5813.9</v>
      </c>
      <c r="E53" s="52">
        <v>1277.239</v>
      </c>
      <c r="F53" s="52">
        <v>6323.9430000000002</v>
      </c>
      <c r="G53" s="52">
        <v>12768.794</v>
      </c>
      <c r="H53" s="52">
        <v>2380.6689999999999</v>
      </c>
      <c r="I53" s="52">
        <v>10388.125</v>
      </c>
      <c r="J53" s="52">
        <v>-709.78099999999995</v>
      </c>
    </row>
    <row r="54" spans="1:10" ht="12" customHeight="1" x14ac:dyDescent="0.25">
      <c r="A54" s="2" t="s">
        <v>314</v>
      </c>
      <c r="B54" s="7">
        <v>27</v>
      </c>
      <c r="C54" s="52">
        <v>81</v>
      </c>
      <c r="D54" s="52">
        <v>1179.548</v>
      </c>
      <c r="E54" s="52">
        <v>101.711</v>
      </c>
      <c r="F54" s="52">
        <v>1904.5630000000001</v>
      </c>
      <c r="G54" s="52">
        <v>3297.7649999999999</v>
      </c>
      <c r="H54" s="52">
        <v>215.917</v>
      </c>
      <c r="I54" s="52">
        <v>3081.848</v>
      </c>
      <c r="J54" s="52">
        <v>-4.3940000000000001</v>
      </c>
    </row>
    <row r="55" spans="1:10" ht="12" customHeight="1" x14ac:dyDescent="0.25">
      <c r="A55" s="2" t="s">
        <v>315</v>
      </c>
      <c r="B55" s="7">
        <v>54</v>
      </c>
      <c r="C55" s="52">
        <v>645</v>
      </c>
      <c r="D55" s="52">
        <v>25925.940999999999</v>
      </c>
      <c r="E55" s="52">
        <v>3162.3330000000001</v>
      </c>
      <c r="F55" s="52">
        <v>24912.708999999999</v>
      </c>
      <c r="G55" s="52">
        <v>48161.533000000003</v>
      </c>
      <c r="H55" s="52">
        <v>15795.415000000001</v>
      </c>
      <c r="I55" s="52">
        <v>32366.117999999999</v>
      </c>
      <c r="J55" s="52">
        <v>13575.398999999999</v>
      </c>
    </row>
    <row r="56" spans="1:10" ht="12" customHeight="1" x14ac:dyDescent="0.25">
      <c r="A56" s="2" t="s">
        <v>316</v>
      </c>
      <c r="B56" s="7">
        <v>12</v>
      </c>
      <c r="C56" s="52">
        <v>68</v>
      </c>
      <c r="D56" s="52">
        <v>1755.91</v>
      </c>
      <c r="E56" s="52">
        <v>0</v>
      </c>
      <c r="F56" s="52">
        <v>1535.703</v>
      </c>
      <c r="G56" s="52">
        <v>3259.6419999999998</v>
      </c>
      <c r="H56" s="52">
        <v>83.373000000000005</v>
      </c>
      <c r="I56" s="52">
        <v>3176.2689999999998</v>
      </c>
      <c r="J56" s="52">
        <v>-195.89099999999999</v>
      </c>
    </row>
    <row r="57" spans="1:10" ht="12" customHeight="1" x14ac:dyDescent="0.25">
      <c r="A57" s="2" t="s">
        <v>317</v>
      </c>
      <c r="B57" s="7">
        <v>7</v>
      </c>
      <c r="C57" s="52">
        <v>22</v>
      </c>
      <c r="D57" s="52">
        <v>365.71899999999999</v>
      </c>
      <c r="E57" s="52">
        <v>19.780999999999999</v>
      </c>
      <c r="F57" s="52">
        <v>408.77300000000002</v>
      </c>
      <c r="G57" s="52">
        <v>854.73900000000003</v>
      </c>
      <c r="H57" s="52">
        <v>189.84</v>
      </c>
      <c r="I57" s="52">
        <v>664.899</v>
      </c>
      <c r="J57" s="52">
        <v>26.474</v>
      </c>
    </row>
    <row r="58" spans="1:10" ht="12" customHeight="1" x14ac:dyDescent="0.25">
      <c r="A58" s="2" t="s">
        <v>318</v>
      </c>
      <c r="B58" s="7">
        <v>11</v>
      </c>
      <c r="C58" s="52">
        <v>51</v>
      </c>
      <c r="D58" s="52">
        <v>1046.8679999999999</v>
      </c>
      <c r="E58" s="52">
        <v>33.366999999999997</v>
      </c>
      <c r="F58" s="52">
        <v>1122.838</v>
      </c>
      <c r="G58" s="52">
        <v>2339.7620000000002</v>
      </c>
      <c r="H58" s="52">
        <v>148.11000000000001</v>
      </c>
      <c r="I58" s="52">
        <v>2191.652</v>
      </c>
      <c r="J58" s="52">
        <v>87.206000000000003</v>
      </c>
    </row>
    <row r="59" spans="1:10" ht="12" customHeight="1" x14ac:dyDescent="0.25">
      <c r="A59" s="99" t="s">
        <v>21</v>
      </c>
      <c r="B59" s="220">
        <v>10</v>
      </c>
      <c r="C59" s="218">
        <v>89</v>
      </c>
      <c r="D59" s="218">
        <v>1612.395</v>
      </c>
      <c r="E59" s="218">
        <v>333.01799999999997</v>
      </c>
      <c r="F59" s="218">
        <v>1358.866</v>
      </c>
      <c r="G59" s="218">
        <v>3009.2040000000002</v>
      </c>
      <c r="H59" s="218">
        <v>1642.9390000000001</v>
      </c>
      <c r="I59" s="218">
        <v>1366.2650000000001</v>
      </c>
      <c r="J59" s="218">
        <v>-58.046999999999997</v>
      </c>
    </row>
    <row r="60" spans="1:10" ht="12" customHeight="1" x14ac:dyDescent="0.25">
      <c r="A60" s="99" t="s">
        <v>22</v>
      </c>
      <c r="B60" s="220">
        <v>5</v>
      </c>
      <c r="C60" s="218">
        <v>111</v>
      </c>
      <c r="D60" s="218">
        <v>3206.9810000000002</v>
      </c>
      <c r="E60" s="218">
        <v>784.72</v>
      </c>
      <c r="F60" s="218">
        <v>2907.9360000000001</v>
      </c>
      <c r="G60" s="218">
        <v>5756.8209999999999</v>
      </c>
      <c r="H60" s="218">
        <v>1888.518</v>
      </c>
      <c r="I60" s="218">
        <v>3868.3029999999999</v>
      </c>
      <c r="J60" s="218">
        <v>-325.238</v>
      </c>
    </row>
    <row r="61" spans="1:10" ht="20.149999999999999" customHeight="1" x14ac:dyDescent="0.25">
      <c r="A61" s="27" t="s">
        <v>27</v>
      </c>
      <c r="B61" s="7"/>
      <c r="C61" s="219"/>
      <c r="D61" s="7"/>
      <c r="E61" s="17"/>
      <c r="F61" s="17"/>
      <c r="G61" s="17"/>
      <c r="H61" s="17"/>
      <c r="I61" s="17"/>
      <c r="J61" s="17"/>
    </row>
    <row r="62" spans="1:10" s="10" customFormat="1" ht="12" customHeight="1" x14ac:dyDescent="0.25">
      <c r="A62" s="99" t="s">
        <v>14</v>
      </c>
      <c r="B62" s="221">
        <v>402</v>
      </c>
      <c r="C62" s="218">
        <v>1528</v>
      </c>
      <c r="D62" s="218">
        <v>43476.029000000002</v>
      </c>
      <c r="E62" s="218">
        <v>7941.9189999999999</v>
      </c>
      <c r="F62" s="218">
        <v>71147.019</v>
      </c>
      <c r="G62" s="218">
        <v>132105.65900000001</v>
      </c>
      <c r="H62" s="218">
        <v>56233.824000000001</v>
      </c>
      <c r="I62" s="218">
        <v>75871.835000000006</v>
      </c>
      <c r="J62" s="218">
        <v>5522.866</v>
      </c>
    </row>
    <row r="63" spans="1:10" ht="12" customHeight="1" x14ac:dyDescent="0.25">
      <c r="A63" s="94" t="s">
        <v>15</v>
      </c>
      <c r="B63" s="220">
        <v>390</v>
      </c>
      <c r="C63" s="218">
        <v>1482</v>
      </c>
      <c r="D63" s="218">
        <v>42878.322999999997</v>
      </c>
      <c r="E63" s="218">
        <v>7352.4719999999998</v>
      </c>
      <c r="F63" s="218">
        <v>70543.619000000006</v>
      </c>
      <c r="G63" s="218">
        <v>130417.61500000001</v>
      </c>
      <c r="H63" s="218">
        <v>55075.093000000001</v>
      </c>
      <c r="I63" s="218">
        <v>75342.521999999997</v>
      </c>
      <c r="J63" s="218">
        <v>5986.7889999999998</v>
      </c>
    </row>
    <row r="64" spans="1:10" ht="12" customHeight="1" x14ac:dyDescent="0.25">
      <c r="A64" s="2" t="s">
        <v>312</v>
      </c>
      <c r="B64" s="7">
        <v>91</v>
      </c>
      <c r="C64" s="52" t="s">
        <v>311</v>
      </c>
      <c r="D64" s="52" t="s">
        <v>311</v>
      </c>
      <c r="E64" s="52" t="s">
        <v>311</v>
      </c>
      <c r="F64" s="52" t="s">
        <v>311</v>
      </c>
      <c r="G64" s="52" t="s">
        <v>311</v>
      </c>
      <c r="H64" s="52" t="s">
        <v>311</v>
      </c>
      <c r="I64" s="52" t="s">
        <v>311</v>
      </c>
      <c r="J64" s="52" t="s">
        <v>311</v>
      </c>
    </row>
    <row r="65" spans="1:10" ht="12" customHeight="1" x14ac:dyDescent="0.25">
      <c r="A65" s="2" t="s">
        <v>313</v>
      </c>
      <c r="B65" s="7">
        <v>28</v>
      </c>
      <c r="C65" s="52">
        <v>56</v>
      </c>
      <c r="D65" s="52">
        <v>838.14499999999998</v>
      </c>
      <c r="E65" s="52">
        <v>60.834000000000003</v>
      </c>
      <c r="F65" s="52">
        <v>912.35</v>
      </c>
      <c r="G65" s="52">
        <v>2001.5229999999999</v>
      </c>
      <c r="H65" s="52">
        <v>378.608</v>
      </c>
      <c r="I65" s="52">
        <v>1622.915</v>
      </c>
      <c r="J65" s="52">
        <v>113.251</v>
      </c>
    </row>
    <row r="66" spans="1:10" ht="12" customHeight="1" x14ac:dyDescent="0.25">
      <c r="A66" s="2" t="s">
        <v>314</v>
      </c>
      <c r="B66" s="7">
        <v>17</v>
      </c>
      <c r="C66" s="52">
        <v>38</v>
      </c>
      <c r="D66" s="52">
        <v>585.399</v>
      </c>
      <c r="E66" s="52">
        <v>28.113</v>
      </c>
      <c r="F66" s="52">
        <v>671.79</v>
      </c>
      <c r="G66" s="52">
        <v>1390.0840000000001</v>
      </c>
      <c r="H66" s="52">
        <v>41.628</v>
      </c>
      <c r="I66" s="52">
        <v>1348.4559999999999</v>
      </c>
      <c r="J66" s="52">
        <v>163.55699999999999</v>
      </c>
    </row>
    <row r="67" spans="1:10" ht="12" customHeight="1" x14ac:dyDescent="0.25">
      <c r="A67" s="2" t="s">
        <v>315</v>
      </c>
      <c r="B67" s="7">
        <v>214</v>
      </c>
      <c r="C67" s="52">
        <v>1042</v>
      </c>
      <c r="D67" s="52">
        <v>36523.726999999999</v>
      </c>
      <c r="E67" s="52">
        <v>6711.0259999999998</v>
      </c>
      <c r="F67" s="52">
        <v>62056.43</v>
      </c>
      <c r="G67" s="52">
        <v>113522.626</v>
      </c>
      <c r="H67" s="52">
        <v>52422.648999999998</v>
      </c>
      <c r="I67" s="52">
        <v>61099.976999999999</v>
      </c>
      <c r="J67" s="52">
        <v>4799.8029999999999</v>
      </c>
    </row>
    <row r="68" spans="1:10" ht="12" customHeight="1" x14ac:dyDescent="0.25">
      <c r="A68" s="2" t="s">
        <v>316</v>
      </c>
      <c r="B68" s="7">
        <v>20</v>
      </c>
      <c r="C68" s="52">
        <v>51</v>
      </c>
      <c r="D68" s="52">
        <v>696.61699999999996</v>
      </c>
      <c r="E68" s="52">
        <v>27.181999999999999</v>
      </c>
      <c r="F68" s="52">
        <v>1142.0329999999999</v>
      </c>
      <c r="G68" s="52">
        <v>1905.7560000000001</v>
      </c>
      <c r="H68" s="52">
        <v>446.84</v>
      </c>
      <c r="I68" s="52">
        <v>1458.9159999999999</v>
      </c>
      <c r="J68" s="52">
        <v>89.637</v>
      </c>
    </row>
    <row r="69" spans="1:10" ht="12" customHeight="1" x14ac:dyDescent="0.25">
      <c r="A69" s="2" t="s">
        <v>317</v>
      </c>
      <c r="B69" s="7">
        <v>4</v>
      </c>
      <c r="C69" s="52" t="s">
        <v>311</v>
      </c>
      <c r="D69" s="52" t="s">
        <v>311</v>
      </c>
      <c r="E69" s="52" t="s">
        <v>311</v>
      </c>
      <c r="F69" s="52" t="s">
        <v>311</v>
      </c>
      <c r="G69" s="52" t="s">
        <v>311</v>
      </c>
      <c r="H69" s="52" t="s">
        <v>311</v>
      </c>
      <c r="I69" s="52" t="s">
        <v>311</v>
      </c>
      <c r="J69" s="52" t="s">
        <v>311</v>
      </c>
    </row>
    <row r="70" spans="1:10" ht="12" customHeight="1" x14ac:dyDescent="0.25">
      <c r="A70" s="2" t="s">
        <v>318</v>
      </c>
      <c r="B70" s="7">
        <v>16</v>
      </c>
      <c r="C70" s="52">
        <v>30</v>
      </c>
      <c r="D70" s="52">
        <v>327.40800000000002</v>
      </c>
      <c r="E70" s="52">
        <v>69.391999999999996</v>
      </c>
      <c r="F70" s="52">
        <v>568.89400000000001</v>
      </c>
      <c r="G70" s="52">
        <v>1139.579</v>
      </c>
      <c r="H70" s="52">
        <v>68.793000000000006</v>
      </c>
      <c r="I70" s="52">
        <v>1070.7860000000001</v>
      </c>
      <c r="J70" s="52">
        <v>133.75700000000001</v>
      </c>
    </row>
    <row r="71" spans="1:10" ht="12" customHeight="1" x14ac:dyDescent="0.25">
      <c r="A71" s="99" t="s">
        <v>21</v>
      </c>
      <c r="B71" s="220">
        <v>3</v>
      </c>
      <c r="C71" s="218">
        <v>13</v>
      </c>
      <c r="D71" s="218">
        <v>214.345</v>
      </c>
      <c r="E71" s="218">
        <v>316.20400000000001</v>
      </c>
      <c r="F71" s="218">
        <v>205.50800000000001</v>
      </c>
      <c r="G71" s="218">
        <v>657.44500000000005</v>
      </c>
      <c r="H71" s="218">
        <v>412.774</v>
      </c>
      <c r="I71" s="218">
        <v>244.67099999999999</v>
      </c>
      <c r="J71" s="218">
        <v>-254.65100000000001</v>
      </c>
    </row>
    <row r="72" spans="1:10" ht="12" customHeight="1" x14ac:dyDescent="0.25">
      <c r="A72" s="99" t="s">
        <v>22</v>
      </c>
      <c r="B72" s="220">
        <v>9</v>
      </c>
      <c r="C72" s="218">
        <v>33</v>
      </c>
      <c r="D72" s="218">
        <v>383.36099999999999</v>
      </c>
      <c r="E72" s="218">
        <v>273.24299999999999</v>
      </c>
      <c r="F72" s="218">
        <v>397.892</v>
      </c>
      <c r="G72" s="218">
        <v>1030.5989999999999</v>
      </c>
      <c r="H72" s="218">
        <v>745.95699999999999</v>
      </c>
      <c r="I72" s="218">
        <v>284.642</v>
      </c>
      <c r="J72" s="218">
        <v>-209.27199999999999</v>
      </c>
    </row>
    <row r="73" spans="1:10" ht="18.649999999999999" customHeight="1" x14ac:dyDescent="0.25">
      <c r="A73" s="27" t="s">
        <v>106</v>
      </c>
      <c r="B73" s="7"/>
      <c r="C73" s="219"/>
      <c r="D73" s="7"/>
      <c r="E73" s="17"/>
      <c r="F73" s="17"/>
      <c r="G73" s="17"/>
      <c r="H73" s="17"/>
      <c r="I73" s="17"/>
      <c r="J73" s="17"/>
    </row>
    <row r="74" spans="1:10" ht="12" customHeight="1" x14ac:dyDescent="0.25">
      <c r="A74" s="99" t="s">
        <v>14</v>
      </c>
      <c r="B74" s="221">
        <v>595</v>
      </c>
      <c r="C74" s="218">
        <v>7615</v>
      </c>
      <c r="D74" s="218">
        <v>449765.59399999998</v>
      </c>
      <c r="E74" s="218">
        <v>17458.498</v>
      </c>
      <c r="F74" s="218">
        <v>166792.772</v>
      </c>
      <c r="G74" s="218">
        <v>688079.19799999997</v>
      </c>
      <c r="H74" s="218">
        <v>49009.144</v>
      </c>
      <c r="I74" s="218">
        <v>639070.054</v>
      </c>
      <c r="J74" s="218">
        <v>42671.794999999998</v>
      </c>
    </row>
    <row r="75" spans="1:10" ht="12" customHeight="1" x14ac:dyDescent="0.25">
      <c r="A75" s="94" t="s">
        <v>15</v>
      </c>
      <c r="B75" s="220">
        <v>580</v>
      </c>
      <c r="C75" s="218">
        <v>7535</v>
      </c>
      <c r="D75" s="218">
        <v>447006.81</v>
      </c>
      <c r="E75" s="218">
        <v>17453.486000000001</v>
      </c>
      <c r="F75" s="218">
        <v>164825.67800000001</v>
      </c>
      <c r="G75" s="218">
        <v>682283.23199999996</v>
      </c>
      <c r="H75" s="218">
        <v>49000.406999999999</v>
      </c>
      <c r="I75" s="218">
        <v>633282.82499999995</v>
      </c>
      <c r="J75" s="218">
        <v>41457.374000000003</v>
      </c>
    </row>
    <row r="76" spans="1:10" ht="12" customHeight="1" x14ac:dyDescent="0.25">
      <c r="A76" s="2" t="s">
        <v>312</v>
      </c>
      <c r="B76" s="7">
        <v>187</v>
      </c>
      <c r="C76" s="52">
        <v>2120</v>
      </c>
      <c r="D76" s="52">
        <v>90286.620999999999</v>
      </c>
      <c r="E76" s="52">
        <v>11548.786</v>
      </c>
      <c r="F76" s="52">
        <v>60141.144</v>
      </c>
      <c r="G76" s="52">
        <v>183143.69899999999</v>
      </c>
      <c r="H76" s="52">
        <v>24071.999</v>
      </c>
      <c r="I76" s="52">
        <v>159071.70000000001</v>
      </c>
      <c r="J76" s="52">
        <v>17433.845000000001</v>
      </c>
    </row>
    <row r="77" spans="1:10" ht="12" customHeight="1" x14ac:dyDescent="0.25">
      <c r="A77" s="2" t="s">
        <v>313</v>
      </c>
      <c r="B77" s="7">
        <v>89</v>
      </c>
      <c r="C77" s="52">
        <v>545</v>
      </c>
      <c r="D77" s="52">
        <v>21369.575000000001</v>
      </c>
      <c r="E77" s="52">
        <v>300.36700000000002</v>
      </c>
      <c r="F77" s="52">
        <v>11147.522999999999</v>
      </c>
      <c r="G77" s="52">
        <v>29632.04</v>
      </c>
      <c r="H77" s="52">
        <v>432.70699999999999</v>
      </c>
      <c r="I77" s="52">
        <v>29199.332999999999</v>
      </c>
      <c r="J77" s="52">
        <v>-1543.587</v>
      </c>
    </row>
    <row r="78" spans="1:10" ht="12" customHeight="1" x14ac:dyDescent="0.25">
      <c r="A78" s="2" t="s">
        <v>314</v>
      </c>
      <c r="B78" s="7">
        <v>29</v>
      </c>
      <c r="C78" s="52">
        <v>362</v>
      </c>
      <c r="D78" s="52">
        <v>10463.716</v>
      </c>
      <c r="E78" s="52">
        <v>2626.2669999999998</v>
      </c>
      <c r="F78" s="52">
        <v>7738.143</v>
      </c>
      <c r="G78" s="52">
        <v>29487.620999999999</v>
      </c>
      <c r="H78" s="52">
        <v>4087.096</v>
      </c>
      <c r="I78" s="52">
        <v>25400.525000000001</v>
      </c>
      <c r="J78" s="52">
        <v>8309.2070000000003</v>
      </c>
    </row>
    <row r="79" spans="1:10" ht="12" customHeight="1" x14ac:dyDescent="0.25">
      <c r="A79" s="2" t="s">
        <v>315</v>
      </c>
      <c r="B79" s="7">
        <v>221</v>
      </c>
      <c r="C79" s="52">
        <v>4358</v>
      </c>
      <c r="D79" s="52">
        <v>320935.30099999998</v>
      </c>
      <c r="E79" s="52">
        <v>2747.962</v>
      </c>
      <c r="F79" s="52">
        <v>84665.467000000004</v>
      </c>
      <c r="G79" s="52">
        <v>434327.30900000001</v>
      </c>
      <c r="H79" s="52">
        <v>19818.517</v>
      </c>
      <c r="I79" s="52">
        <v>414508.79200000002</v>
      </c>
      <c r="J79" s="52">
        <v>16961.93</v>
      </c>
    </row>
    <row r="80" spans="1:10" ht="12" customHeight="1" x14ac:dyDescent="0.25">
      <c r="A80" s="2" t="s">
        <v>316</v>
      </c>
      <c r="B80" s="7">
        <v>33</v>
      </c>
      <c r="C80" s="52">
        <v>58</v>
      </c>
      <c r="D80" s="52">
        <v>1133.3119999999999</v>
      </c>
      <c r="E80" s="52">
        <v>192.02699999999999</v>
      </c>
      <c r="F80" s="52">
        <v>649.14800000000002</v>
      </c>
      <c r="G80" s="52">
        <v>2038.4849999999999</v>
      </c>
      <c r="H80" s="52">
        <v>347.16399999999999</v>
      </c>
      <c r="I80" s="52">
        <v>1691.3209999999999</v>
      </c>
      <c r="J80" s="52">
        <v>-1.86</v>
      </c>
    </row>
    <row r="81" spans="1:11" ht="12" customHeight="1" x14ac:dyDescent="0.25">
      <c r="A81" s="2" t="s">
        <v>317</v>
      </c>
      <c r="B81" s="7">
        <v>6</v>
      </c>
      <c r="C81" s="52">
        <v>26</v>
      </c>
      <c r="D81" s="52">
        <v>858.601</v>
      </c>
      <c r="E81" s="52">
        <v>2.2010000000000001</v>
      </c>
      <c r="F81" s="52">
        <v>123.245</v>
      </c>
      <c r="G81" s="52">
        <v>1076.1110000000001</v>
      </c>
      <c r="H81" s="52">
        <v>3.6829999999999998</v>
      </c>
      <c r="I81" s="52">
        <v>1072.4280000000001</v>
      </c>
      <c r="J81" s="52">
        <v>38.698</v>
      </c>
    </row>
    <row r="82" spans="1:11" ht="12" customHeight="1" x14ac:dyDescent="0.25">
      <c r="A82" s="2" t="s">
        <v>318</v>
      </c>
      <c r="B82" s="7">
        <v>15</v>
      </c>
      <c r="C82" s="52">
        <v>66</v>
      </c>
      <c r="D82" s="52">
        <v>1959.684</v>
      </c>
      <c r="E82" s="52">
        <v>35.875999999999998</v>
      </c>
      <c r="F82" s="52">
        <v>361.00799999999998</v>
      </c>
      <c r="G82" s="52">
        <v>2577.9670000000001</v>
      </c>
      <c r="H82" s="52">
        <v>239.24100000000001</v>
      </c>
      <c r="I82" s="52">
        <v>2338.7260000000001</v>
      </c>
      <c r="J82" s="52">
        <v>259.14100000000002</v>
      </c>
    </row>
    <row r="83" spans="1:11" ht="12" customHeight="1" x14ac:dyDescent="0.25">
      <c r="A83" s="99" t="s">
        <v>21</v>
      </c>
      <c r="B83" s="220">
        <v>7</v>
      </c>
      <c r="C83" s="218">
        <v>15</v>
      </c>
      <c r="D83" s="218">
        <v>180.89699999999999</v>
      </c>
      <c r="E83" s="218">
        <v>0</v>
      </c>
      <c r="F83" s="218">
        <v>103.313</v>
      </c>
      <c r="G83" s="218">
        <v>376.57400000000001</v>
      </c>
      <c r="H83" s="356" t="s">
        <v>131</v>
      </c>
      <c r="I83" s="218">
        <v>376.22699999999998</v>
      </c>
      <c r="J83" s="218">
        <v>111.967</v>
      </c>
    </row>
    <row r="84" spans="1:11" ht="12" customHeight="1" x14ac:dyDescent="0.25">
      <c r="A84" s="99" t="s">
        <v>22</v>
      </c>
      <c r="B84" s="220">
        <v>8</v>
      </c>
      <c r="C84" s="218">
        <v>65</v>
      </c>
      <c r="D84" s="218">
        <v>2577.8870000000002</v>
      </c>
      <c r="E84" s="218">
        <v>5.0119999999999996</v>
      </c>
      <c r="F84" s="218">
        <v>1863.7809999999999</v>
      </c>
      <c r="G84" s="218">
        <v>5419.3919999999998</v>
      </c>
      <c r="H84" s="218">
        <v>8.39</v>
      </c>
      <c r="I84" s="218">
        <v>5411.0020000000004</v>
      </c>
      <c r="J84" s="218">
        <v>1102.454</v>
      </c>
    </row>
    <row r="85" spans="1:11" ht="19" customHeight="1" x14ac:dyDescent="0.25">
      <c r="A85" s="27" t="s">
        <v>28</v>
      </c>
    </row>
    <row r="86" spans="1:11" s="10" customFormat="1" ht="12" customHeight="1" x14ac:dyDescent="0.25">
      <c r="A86" s="99" t="s">
        <v>14</v>
      </c>
      <c r="B86" s="221">
        <v>132</v>
      </c>
      <c r="C86" s="218">
        <v>532</v>
      </c>
      <c r="D86" s="218">
        <v>24457.93</v>
      </c>
      <c r="E86" s="218">
        <v>29.640999999999998</v>
      </c>
      <c r="F86" s="218">
        <v>21463.053</v>
      </c>
      <c r="G86" s="218">
        <v>48633.17</v>
      </c>
      <c r="H86" s="218">
        <v>235.863</v>
      </c>
      <c r="I86" s="218">
        <v>48397.307000000001</v>
      </c>
      <c r="J86" s="218">
        <v>1708.7829999999999</v>
      </c>
    </row>
    <row r="87" spans="1:11" ht="12" customHeight="1" x14ac:dyDescent="0.25">
      <c r="A87" s="94" t="s">
        <v>15</v>
      </c>
      <c r="B87" s="220">
        <v>127</v>
      </c>
      <c r="C87" s="218">
        <v>521</v>
      </c>
      <c r="D87" s="218">
        <v>24279.170999999998</v>
      </c>
      <c r="E87" s="218">
        <v>29.640999999999998</v>
      </c>
      <c r="F87" s="218">
        <v>19903.127</v>
      </c>
      <c r="G87" s="218">
        <v>47090.489000000001</v>
      </c>
      <c r="H87" s="218">
        <v>235.863</v>
      </c>
      <c r="I87" s="218">
        <v>46854.625999999997</v>
      </c>
      <c r="J87" s="218">
        <v>1638.354</v>
      </c>
      <c r="K87" s="31"/>
    </row>
    <row r="88" spans="1:11" ht="12" customHeight="1" x14ac:dyDescent="0.25">
      <c r="A88" s="2" t="s">
        <v>312</v>
      </c>
      <c r="B88" s="7">
        <v>30</v>
      </c>
      <c r="C88" s="52">
        <v>205</v>
      </c>
      <c r="D88" s="52">
        <v>8396.0969999999998</v>
      </c>
      <c r="E88" s="52">
        <v>0</v>
      </c>
      <c r="F88" s="52">
        <v>826.92200000000003</v>
      </c>
      <c r="G88" s="52">
        <v>10513.531000000001</v>
      </c>
      <c r="H88" s="52">
        <v>0</v>
      </c>
      <c r="I88" s="52">
        <v>10513.531000000001</v>
      </c>
      <c r="J88" s="52">
        <v>754.31</v>
      </c>
      <c r="K88" s="31"/>
    </row>
    <row r="89" spans="1:11" ht="12" customHeight="1" x14ac:dyDescent="0.25">
      <c r="A89" s="2" t="s">
        <v>313</v>
      </c>
      <c r="B89" s="7">
        <v>19</v>
      </c>
      <c r="C89" s="52">
        <v>32</v>
      </c>
      <c r="D89" s="52">
        <v>383.21499999999997</v>
      </c>
      <c r="E89" s="52">
        <v>0</v>
      </c>
      <c r="F89" s="52">
        <v>162.34800000000001</v>
      </c>
      <c r="G89" s="52">
        <v>660.32600000000002</v>
      </c>
      <c r="H89" s="52">
        <v>79.338999999999999</v>
      </c>
      <c r="I89" s="52">
        <v>580.98699999999997</v>
      </c>
      <c r="J89" s="52">
        <v>58.113</v>
      </c>
      <c r="K89" s="31"/>
    </row>
    <row r="90" spans="1:11" ht="12" customHeight="1" x14ac:dyDescent="0.25">
      <c r="A90" s="2" t="s">
        <v>314</v>
      </c>
      <c r="B90" s="7">
        <v>9</v>
      </c>
      <c r="C90" s="52">
        <v>79</v>
      </c>
      <c r="D90" s="52">
        <v>4097.8509999999997</v>
      </c>
      <c r="E90" s="52">
        <v>0</v>
      </c>
      <c r="F90" s="52">
        <v>790.05200000000002</v>
      </c>
      <c r="G90" s="52">
        <v>5200.8770000000004</v>
      </c>
      <c r="H90" s="52">
        <v>0</v>
      </c>
      <c r="I90" s="52">
        <v>5200.8770000000004</v>
      </c>
      <c r="J90" s="52">
        <v>125.652</v>
      </c>
      <c r="K90" s="31"/>
    </row>
    <row r="91" spans="1:11" ht="12" customHeight="1" x14ac:dyDescent="0.25">
      <c r="A91" s="2" t="s">
        <v>315</v>
      </c>
      <c r="B91" s="7">
        <v>46</v>
      </c>
      <c r="C91" s="52">
        <v>162</v>
      </c>
      <c r="D91" s="52">
        <v>10381.737999999999</v>
      </c>
      <c r="E91" s="52">
        <v>29.640999999999998</v>
      </c>
      <c r="F91" s="52">
        <v>17721.178</v>
      </c>
      <c r="G91" s="52">
        <v>29298.264999999999</v>
      </c>
      <c r="H91" s="52">
        <v>8.0719999999999992</v>
      </c>
      <c r="I91" s="52">
        <v>29290.192999999999</v>
      </c>
      <c r="J91" s="52">
        <v>779.81200000000001</v>
      </c>
      <c r="K91" s="31"/>
    </row>
    <row r="92" spans="1:11" ht="12" customHeight="1" x14ac:dyDescent="0.25">
      <c r="A92" s="2" t="s">
        <v>316</v>
      </c>
      <c r="B92" s="7">
        <v>14</v>
      </c>
      <c r="C92" s="52" t="s">
        <v>311</v>
      </c>
      <c r="D92" s="52" t="s">
        <v>311</v>
      </c>
      <c r="E92" s="52" t="s">
        <v>311</v>
      </c>
      <c r="F92" s="52" t="s">
        <v>311</v>
      </c>
      <c r="G92" s="52" t="s">
        <v>311</v>
      </c>
      <c r="H92" s="52" t="s">
        <v>311</v>
      </c>
      <c r="I92" s="52" t="s">
        <v>311</v>
      </c>
      <c r="J92" s="52" t="s">
        <v>311</v>
      </c>
      <c r="K92" s="31"/>
    </row>
    <row r="93" spans="1:11" ht="12" customHeight="1" x14ac:dyDescent="0.25">
      <c r="A93" s="2" t="s">
        <v>317</v>
      </c>
      <c r="B93" s="7">
        <v>2</v>
      </c>
      <c r="C93" s="52" t="s">
        <v>311</v>
      </c>
      <c r="D93" s="52" t="s">
        <v>311</v>
      </c>
      <c r="E93" s="52" t="s">
        <v>311</v>
      </c>
      <c r="F93" s="52" t="s">
        <v>311</v>
      </c>
      <c r="G93" s="52" t="s">
        <v>311</v>
      </c>
      <c r="H93" s="52" t="s">
        <v>311</v>
      </c>
      <c r="I93" s="52" t="s">
        <v>311</v>
      </c>
      <c r="J93" s="52" t="s">
        <v>311</v>
      </c>
      <c r="K93" s="31"/>
    </row>
    <row r="94" spans="1:11" ht="12" customHeight="1" x14ac:dyDescent="0.25">
      <c r="A94" s="2" t="s">
        <v>318</v>
      </c>
      <c r="B94" s="7">
        <v>7</v>
      </c>
      <c r="C94" s="52">
        <v>14</v>
      </c>
      <c r="D94" s="52">
        <v>219.869</v>
      </c>
      <c r="E94" s="52">
        <v>0</v>
      </c>
      <c r="F94" s="52">
        <v>174.13800000000001</v>
      </c>
      <c r="G94" s="52">
        <v>452.44299999999998</v>
      </c>
      <c r="H94" s="52">
        <v>148.452</v>
      </c>
      <c r="I94" s="52">
        <v>303.99099999999999</v>
      </c>
      <c r="J94" s="52">
        <v>71.775000000000006</v>
      </c>
      <c r="K94" s="31"/>
    </row>
    <row r="95" spans="1:11" ht="12" customHeight="1" x14ac:dyDescent="0.25">
      <c r="A95" s="99" t="s">
        <v>21</v>
      </c>
      <c r="B95" s="220">
        <v>3</v>
      </c>
      <c r="C95" s="218" t="s">
        <v>311</v>
      </c>
      <c r="D95" s="218" t="s">
        <v>311</v>
      </c>
      <c r="E95" s="218" t="s">
        <v>311</v>
      </c>
      <c r="F95" s="218" t="s">
        <v>311</v>
      </c>
      <c r="G95" s="218" t="s">
        <v>311</v>
      </c>
      <c r="H95" s="218" t="s">
        <v>311</v>
      </c>
      <c r="I95" s="218" t="s">
        <v>311</v>
      </c>
      <c r="J95" s="218" t="s">
        <v>311</v>
      </c>
    </row>
    <row r="96" spans="1:11" ht="12" customHeight="1" x14ac:dyDescent="0.25">
      <c r="A96" s="99" t="s">
        <v>22</v>
      </c>
      <c r="B96" s="220">
        <v>2</v>
      </c>
      <c r="C96" s="218" t="s">
        <v>311</v>
      </c>
      <c r="D96" s="218" t="s">
        <v>311</v>
      </c>
      <c r="E96" s="218" t="s">
        <v>311</v>
      </c>
      <c r="F96" s="218" t="s">
        <v>311</v>
      </c>
      <c r="G96" s="218" t="s">
        <v>311</v>
      </c>
      <c r="H96" s="218" t="s">
        <v>311</v>
      </c>
      <c r="I96" s="218" t="s">
        <v>311</v>
      </c>
      <c r="J96" s="218" t="s">
        <v>311</v>
      </c>
    </row>
    <row r="97" spans="1:10" ht="6.75" customHeight="1" thickBot="1" x14ac:dyDescent="0.3">
      <c r="A97" s="82"/>
      <c r="B97" s="79"/>
      <c r="C97" s="83"/>
      <c r="D97" s="83"/>
      <c r="E97" s="83"/>
      <c r="F97" s="83"/>
      <c r="G97" s="83"/>
      <c r="H97" s="83"/>
      <c r="I97" s="83"/>
      <c r="J97" s="83"/>
    </row>
    <row r="98" spans="1:10" ht="13.5" customHeight="1" thickTop="1" x14ac:dyDescent="0.25">
      <c r="A98" s="94" t="s">
        <v>120</v>
      </c>
      <c r="B98" s="94"/>
      <c r="C98" s="94"/>
      <c r="D98" s="94"/>
      <c r="E98" s="94"/>
      <c r="F98" s="94"/>
      <c r="G98" s="94"/>
      <c r="H98" s="94"/>
      <c r="I98" s="94"/>
      <c r="J98" s="94"/>
    </row>
    <row r="99" spans="1:10" ht="13" customHeight="1" x14ac:dyDescent="0.25">
      <c r="A99" s="4"/>
      <c r="B99" s="4"/>
      <c r="C99" s="4"/>
      <c r="D99" s="4"/>
      <c r="E99" s="4"/>
      <c r="F99" s="4"/>
      <c r="G99" s="4"/>
      <c r="H99" s="4"/>
      <c r="I99" s="4"/>
      <c r="J99" s="4"/>
    </row>
    <row r="100" spans="1:10" ht="15.75" customHeight="1" x14ac:dyDescent="0.25"/>
    <row r="111" spans="1:10" x14ac:dyDescent="0.25">
      <c r="C111" s="44"/>
      <c r="D111" s="44"/>
      <c r="E111" s="44"/>
      <c r="F111" s="44"/>
      <c r="G111" s="44"/>
      <c r="H111" s="44"/>
      <c r="I111" s="44"/>
      <c r="J111" s="44"/>
    </row>
    <row r="113" spans="3:10" x14ac:dyDescent="0.25">
      <c r="C113" s="44"/>
      <c r="D113" s="44"/>
      <c r="E113" s="44"/>
      <c r="F113" s="44"/>
      <c r="G113" s="44"/>
      <c r="H113" s="44"/>
      <c r="I113" s="44"/>
      <c r="J113" s="44"/>
    </row>
    <row r="119" spans="3:10" x14ac:dyDescent="0.25">
      <c r="C119" s="44"/>
      <c r="D119" s="44"/>
      <c r="E119" s="44"/>
      <c r="F119" s="44"/>
      <c r="G119" s="44"/>
      <c r="H119" s="44"/>
      <c r="I119" s="44"/>
      <c r="J119" s="44"/>
    </row>
  </sheetData>
  <mergeCells count="16">
    <mergeCell ref="A2:C2"/>
    <mergeCell ref="A3:J3"/>
    <mergeCell ref="G5:I5"/>
    <mergeCell ref="J5:J10"/>
    <mergeCell ref="D5:F5"/>
    <mergeCell ref="A5:A11"/>
    <mergeCell ref="B5:B10"/>
    <mergeCell ref="H6:H10"/>
    <mergeCell ref="I6:I10"/>
    <mergeCell ref="B11:C11"/>
    <mergeCell ref="C5:C10"/>
    <mergeCell ref="D6:D10"/>
    <mergeCell ref="E6:E10"/>
    <mergeCell ref="F6:F10"/>
    <mergeCell ref="G6:G10"/>
    <mergeCell ref="D11:J11"/>
  </mergeCells>
  <conditionalFormatting sqref="D111:J111 D113:J113 D119:J119">
    <cfRule type="cellIs" dxfId="14" priority="10" stopIfTrue="1" operator="between">
      <formula>0.1</formula>
      <formula>0.459</formula>
    </cfRule>
  </conditionalFormatting>
  <hyperlinks>
    <hyperlink ref="A1" location="Índice!A1" display="Voltar ao índice" xr:uid="{AB6018C7-4307-4522-BDF6-9116E7716566}"/>
  </hyperlinks>
  <pageMargins left="0.78740157480314965" right="0.78740157480314965" top="1.1811023622047243" bottom="0.78740157480314965" header="0" footer="0"/>
  <pageSetup paperSize="9" scale="97" orientation="portrait" verticalDpi="3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1"/>
  <dimension ref="A1:K61"/>
  <sheetViews>
    <sheetView showGridLines="0" workbookViewId="0"/>
  </sheetViews>
  <sheetFormatPr defaultColWidth="10.54296875" defaultRowHeight="10.5" x14ac:dyDescent="0.25"/>
  <cols>
    <col min="1" max="1" width="10.54296875" style="1" customWidth="1"/>
    <col min="2" max="3" width="7.81640625" style="1" customWidth="1"/>
    <col min="4" max="8" width="7.453125" style="1" customWidth="1"/>
    <col min="9" max="9" width="7.7265625" style="1" customWidth="1"/>
    <col min="10" max="10" width="8" style="1" customWidth="1"/>
    <col min="11" max="16384" width="10.54296875" style="1"/>
  </cols>
  <sheetData>
    <row r="1" spans="1:11" ht="12.5" x14ac:dyDescent="0.25">
      <c r="A1" s="371" t="s">
        <v>325</v>
      </c>
    </row>
    <row r="2" spans="1:11" ht="15.75" customHeight="1" x14ac:dyDescent="0.25">
      <c r="A2" s="2441" t="s">
        <v>262</v>
      </c>
      <c r="B2" s="2441"/>
      <c r="C2" s="2441"/>
    </row>
    <row r="3" spans="1:11" ht="34.5" customHeight="1" x14ac:dyDescent="0.25">
      <c r="A3" s="2438" t="s">
        <v>126</v>
      </c>
      <c r="B3" s="2438"/>
      <c r="C3" s="2438"/>
      <c r="D3" s="2439"/>
      <c r="E3" s="2439"/>
      <c r="F3" s="2439"/>
      <c r="G3" s="2439"/>
      <c r="H3" s="2439"/>
      <c r="I3" s="2439"/>
      <c r="J3" s="2439"/>
    </row>
    <row r="4" spans="1:11" ht="13" customHeight="1" x14ac:dyDescent="0.25">
      <c r="A4" s="2">
        <v>2023</v>
      </c>
      <c r="B4" s="3"/>
      <c r="C4" s="4"/>
      <c r="D4" s="4"/>
    </row>
    <row r="5" spans="1:11" ht="15" customHeight="1" x14ac:dyDescent="0.25">
      <c r="A5" s="2426" t="s">
        <v>94</v>
      </c>
      <c r="B5" s="2426" t="s">
        <v>0</v>
      </c>
      <c r="C5" s="2426" t="s">
        <v>92</v>
      </c>
      <c r="D5" s="2419" t="s">
        <v>10</v>
      </c>
      <c r="E5" s="2420"/>
      <c r="F5" s="2420"/>
      <c r="G5" s="2421" t="s">
        <v>11</v>
      </c>
      <c r="H5" s="2422"/>
      <c r="I5" s="2422"/>
      <c r="J5" s="2423" t="s">
        <v>12</v>
      </c>
    </row>
    <row r="6" spans="1:11" ht="4.5" customHeight="1" x14ac:dyDescent="0.25">
      <c r="A6" s="2427"/>
      <c r="B6" s="2427"/>
      <c r="C6" s="2427"/>
      <c r="D6" s="2426" t="s">
        <v>13</v>
      </c>
      <c r="E6" s="2426" t="s">
        <v>1</v>
      </c>
      <c r="F6" s="2426" t="s">
        <v>2</v>
      </c>
      <c r="G6" s="2426" t="s">
        <v>4</v>
      </c>
      <c r="H6" s="2426" t="s">
        <v>3</v>
      </c>
      <c r="I6" s="2426" t="s">
        <v>93</v>
      </c>
      <c r="J6" s="2424"/>
    </row>
    <row r="7" spans="1:11" ht="12.75" customHeight="1" x14ac:dyDescent="0.25">
      <c r="A7" s="2427"/>
      <c r="B7" s="2427"/>
      <c r="C7" s="2427"/>
      <c r="D7" s="2427"/>
      <c r="E7" s="2427"/>
      <c r="F7" s="2427"/>
      <c r="G7" s="2427"/>
      <c r="H7" s="2427"/>
      <c r="I7" s="2427"/>
      <c r="J7" s="2424"/>
    </row>
    <row r="8" spans="1:11" x14ac:dyDescent="0.25">
      <c r="A8" s="2427"/>
      <c r="B8" s="2427"/>
      <c r="C8" s="2427"/>
      <c r="D8" s="2427"/>
      <c r="E8" s="2427"/>
      <c r="F8" s="2427"/>
      <c r="G8" s="2427"/>
      <c r="H8" s="2427"/>
      <c r="I8" s="2427"/>
      <c r="J8" s="2424"/>
    </row>
    <row r="9" spans="1:11" x14ac:dyDescent="0.25">
      <c r="A9" s="2427"/>
      <c r="B9" s="2427"/>
      <c r="C9" s="2427"/>
      <c r="D9" s="2427"/>
      <c r="E9" s="2427"/>
      <c r="F9" s="2427"/>
      <c r="G9" s="2427"/>
      <c r="H9" s="2427"/>
      <c r="I9" s="2427"/>
      <c r="J9" s="2424"/>
    </row>
    <row r="10" spans="1:11" ht="4.5" customHeight="1" x14ac:dyDescent="0.25">
      <c r="A10" s="2427"/>
      <c r="B10" s="2428"/>
      <c r="C10" s="2428"/>
      <c r="D10" s="2428"/>
      <c r="E10" s="2428"/>
      <c r="F10" s="2428"/>
      <c r="G10" s="2428"/>
      <c r="H10" s="2428"/>
      <c r="I10" s="2428"/>
      <c r="J10" s="2425"/>
    </row>
    <row r="11" spans="1:11" ht="15" customHeight="1" x14ac:dyDescent="0.25">
      <c r="A11" s="2429"/>
      <c r="B11" s="2430" t="s">
        <v>105</v>
      </c>
      <c r="C11" s="2433"/>
      <c r="D11" s="2430" t="s">
        <v>5</v>
      </c>
      <c r="E11" s="2431"/>
      <c r="F11" s="2431"/>
      <c r="G11" s="2431"/>
      <c r="H11" s="2431"/>
      <c r="I11" s="2431"/>
      <c r="J11" s="2431"/>
    </row>
    <row r="12" spans="1:11" ht="5.25" customHeight="1" x14ac:dyDescent="0.25">
      <c r="A12" s="5"/>
      <c r="B12" s="5"/>
      <c r="C12" s="5"/>
      <c r="D12" s="4"/>
    </row>
    <row r="13" spans="1:11" ht="30" customHeight="1" x14ac:dyDescent="0.25">
      <c r="A13" s="2446" t="s">
        <v>29</v>
      </c>
      <c r="B13" s="2446"/>
      <c r="C13" s="2446"/>
      <c r="D13" s="2446"/>
      <c r="E13" s="2446"/>
      <c r="F13" s="2446"/>
      <c r="G13" s="2446"/>
      <c r="H13" s="2446"/>
      <c r="I13" s="2446"/>
      <c r="J13" s="2446"/>
    </row>
    <row r="14" spans="1:11" s="10" customFormat="1" ht="15" customHeight="1" x14ac:dyDescent="0.25">
      <c r="A14" s="68" t="s">
        <v>4</v>
      </c>
      <c r="B14" s="69">
        <v>4668</v>
      </c>
      <c r="C14" s="69">
        <v>8855</v>
      </c>
      <c r="D14" s="69">
        <v>145159.166</v>
      </c>
      <c r="E14" s="69">
        <v>23566.402999999998</v>
      </c>
      <c r="F14" s="69">
        <v>602134.35400000005</v>
      </c>
      <c r="G14" s="69">
        <v>852028.30599999998</v>
      </c>
      <c r="H14" s="69">
        <v>52957.981</v>
      </c>
      <c r="I14" s="69">
        <v>799070.32499999995</v>
      </c>
      <c r="J14" s="69">
        <v>88659.77</v>
      </c>
      <c r="K14" s="9"/>
    </row>
    <row r="15" spans="1:11" ht="11.25" customHeight="1" x14ac:dyDescent="0.25">
      <c r="A15" s="5" t="s">
        <v>9</v>
      </c>
      <c r="B15" s="67">
        <v>4595</v>
      </c>
      <c r="C15" s="67">
        <v>6072</v>
      </c>
      <c r="D15" s="67">
        <v>62785.811000000002</v>
      </c>
      <c r="E15" s="67">
        <v>6558.509</v>
      </c>
      <c r="F15" s="67">
        <v>246251.88500000001</v>
      </c>
      <c r="G15" s="67">
        <v>353417.42200000002</v>
      </c>
      <c r="H15" s="67">
        <v>10386.647000000001</v>
      </c>
      <c r="I15" s="67">
        <v>343030.77500000002</v>
      </c>
      <c r="J15" s="67">
        <v>49465.017999999996</v>
      </c>
      <c r="K15" s="13"/>
    </row>
    <row r="16" spans="1:11" ht="10.5" customHeight="1" x14ac:dyDescent="0.25">
      <c r="A16" s="14" t="s">
        <v>6</v>
      </c>
      <c r="B16" s="11">
        <v>62</v>
      </c>
      <c r="C16" s="11" t="s">
        <v>311</v>
      </c>
      <c r="D16" s="11" t="s">
        <v>311</v>
      </c>
      <c r="E16" s="11" t="s">
        <v>311</v>
      </c>
      <c r="F16" s="11" t="s">
        <v>311</v>
      </c>
      <c r="G16" s="11" t="s">
        <v>311</v>
      </c>
      <c r="H16" s="11" t="s">
        <v>311</v>
      </c>
      <c r="I16" s="11" t="s">
        <v>311</v>
      </c>
      <c r="J16" s="11" t="s">
        <v>311</v>
      </c>
      <c r="K16" s="13"/>
    </row>
    <row r="17" spans="1:11" ht="10.5" customHeight="1" x14ac:dyDescent="0.25">
      <c r="A17" s="14" t="s">
        <v>7</v>
      </c>
      <c r="B17" s="12">
        <v>10</v>
      </c>
      <c r="C17" s="12">
        <v>1216</v>
      </c>
      <c r="D17" s="12">
        <v>41437.889000000003</v>
      </c>
      <c r="E17" s="12">
        <v>1993.498</v>
      </c>
      <c r="F17" s="12">
        <v>181404.97</v>
      </c>
      <c r="G17" s="12">
        <v>237644.39499999999</v>
      </c>
      <c r="H17" s="12">
        <v>2355.0839999999998</v>
      </c>
      <c r="I17" s="12">
        <v>235289.31099999999</v>
      </c>
      <c r="J17" s="12">
        <v>11477.967000000001</v>
      </c>
      <c r="K17" s="13"/>
    </row>
    <row r="18" spans="1:11" ht="10.5" customHeight="1" x14ac:dyDescent="0.25">
      <c r="A18" s="3" t="s">
        <v>8</v>
      </c>
      <c r="B18" s="12">
        <v>1</v>
      </c>
      <c r="C18" s="12" t="s">
        <v>311</v>
      </c>
      <c r="D18" s="12" t="s">
        <v>311</v>
      </c>
      <c r="E18" s="12" t="s">
        <v>311</v>
      </c>
      <c r="F18" s="12" t="s">
        <v>311</v>
      </c>
      <c r="G18" s="12" t="s">
        <v>311</v>
      </c>
      <c r="H18" s="12" t="s">
        <v>311</v>
      </c>
      <c r="I18" s="12" t="s">
        <v>311</v>
      </c>
      <c r="J18" s="12" t="s">
        <v>311</v>
      </c>
      <c r="K18" s="13"/>
    </row>
    <row r="19" spans="1:11" ht="15" customHeight="1" x14ac:dyDescent="0.25">
      <c r="A19" s="6" t="s">
        <v>30</v>
      </c>
      <c r="B19" s="15"/>
      <c r="C19" s="15"/>
      <c r="D19" s="15"/>
      <c r="E19" s="16"/>
      <c r="F19" s="16"/>
      <c r="G19" s="16"/>
      <c r="H19" s="16"/>
      <c r="I19" s="16"/>
      <c r="J19" s="16"/>
      <c r="K19" s="17"/>
    </row>
    <row r="20" spans="1:11" ht="15" customHeight="1" x14ac:dyDescent="0.25">
      <c r="A20" s="68" t="s">
        <v>4</v>
      </c>
      <c r="B20" s="69">
        <v>4138</v>
      </c>
      <c r="C20" s="69">
        <v>7948</v>
      </c>
      <c r="D20" s="69">
        <v>129036.91899999999</v>
      </c>
      <c r="E20" s="69">
        <v>19892.41</v>
      </c>
      <c r="F20" s="69">
        <v>544984.80900000001</v>
      </c>
      <c r="G20" s="69">
        <v>764764.95299999998</v>
      </c>
      <c r="H20" s="69">
        <v>36167.964999999997</v>
      </c>
      <c r="I20" s="69">
        <v>728596.98800000001</v>
      </c>
      <c r="J20" s="69">
        <v>72321.3</v>
      </c>
      <c r="K20" s="17"/>
    </row>
    <row r="21" spans="1:11" ht="11.25" customHeight="1" x14ac:dyDescent="0.25">
      <c r="A21" s="3" t="s">
        <v>9</v>
      </c>
      <c r="B21" s="11">
        <v>4073</v>
      </c>
      <c r="C21" s="11">
        <v>5420</v>
      </c>
      <c r="D21" s="11">
        <v>57565.667000000001</v>
      </c>
      <c r="E21" s="11">
        <v>4316.7889999999998</v>
      </c>
      <c r="F21" s="11">
        <v>227912.796</v>
      </c>
      <c r="G21" s="11">
        <v>323115.57</v>
      </c>
      <c r="H21" s="11">
        <v>7648.5529999999999</v>
      </c>
      <c r="I21" s="11">
        <v>315467.01699999999</v>
      </c>
      <c r="J21" s="11">
        <v>45091.402000000002</v>
      </c>
      <c r="K21" s="17"/>
    </row>
    <row r="22" spans="1:11" ht="10" customHeight="1" x14ac:dyDescent="0.25">
      <c r="A22" s="65" t="s">
        <v>6</v>
      </c>
      <c r="B22" s="70">
        <v>55</v>
      </c>
      <c r="C22" s="70">
        <v>921</v>
      </c>
      <c r="D22" s="70">
        <v>25749.99</v>
      </c>
      <c r="E22" s="70">
        <v>9656.9279999999999</v>
      </c>
      <c r="F22" s="70">
        <v>92797.395999999993</v>
      </c>
      <c r="G22" s="70">
        <v>147475.19</v>
      </c>
      <c r="H22" s="70">
        <v>9770.107</v>
      </c>
      <c r="I22" s="70">
        <v>137705.08300000001</v>
      </c>
      <c r="J22" s="70">
        <v>13844.002</v>
      </c>
      <c r="K22" s="17"/>
    </row>
    <row r="23" spans="1:11" ht="10" customHeight="1" x14ac:dyDescent="0.25">
      <c r="A23" s="65" t="s">
        <v>7</v>
      </c>
      <c r="B23" s="67">
        <v>9</v>
      </c>
      <c r="C23" s="67" t="s">
        <v>311</v>
      </c>
      <c r="D23" s="67" t="s">
        <v>311</v>
      </c>
      <c r="E23" s="67" t="s">
        <v>311</v>
      </c>
      <c r="F23" s="67" t="s">
        <v>311</v>
      </c>
      <c r="G23" s="67" t="s">
        <v>311</v>
      </c>
      <c r="H23" s="67" t="s">
        <v>311</v>
      </c>
      <c r="I23" s="67" t="s">
        <v>311</v>
      </c>
      <c r="J23" s="67" t="s">
        <v>311</v>
      </c>
      <c r="K23" s="17"/>
    </row>
    <row r="24" spans="1:11" ht="10" customHeight="1" x14ac:dyDescent="0.25">
      <c r="A24" s="5" t="s">
        <v>8</v>
      </c>
      <c r="B24" s="70">
        <v>1</v>
      </c>
      <c r="C24" s="70" t="s">
        <v>311</v>
      </c>
      <c r="D24" s="70" t="s">
        <v>311</v>
      </c>
      <c r="E24" s="70" t="s">
        <v>311</v>
      </c>
      <c r="F24" s="70" t="s">
        <v>311</v>
      </c>
      <c r="G24" s="70" t="s">
        <v>311</v>
      </c>
      <c r="H24" s="70" t="s">
        <v>311</v>
      </c>
      <c r="I24" s="70" t="s">
        <v>311</v>
      </c>
      <c r="J24" s="70" t="s">
        <v>311</v>
      </c>
      <c r="K24" s="17"/>
    </row>
    <row r="25" spans="1:11" ht="13.5" customHeight="1" x14ac:dyDescent="0.25">
      <c r="A25" s="6" t="s">
        <v>31</v>
      </c>
      <c r="B25" s="19"/>
      <c r="C25" s="19"/>
      <c r="D25" s="15"/>
      <c r="E25" s="16"/>
      <c r="F25" s="16"/>
      <c r="G25" s="16"/>
      <c r="H25" s="16"/>
      <c r="I25" s="16"/>
      <c r="J25" s="16"/>
      <c r="K25" s="17"/>
    </row>
    <row r="26" spans="1:11" s="10" customFormat="1" ht="15" customHeight="1" x14ac:dyDescent="0.25">
      <c r="A26" s="68" t="s">
        <v>4</v>
      </c>
      <c r="B26" s="69">
        <v>3387</v>
      </c>
      <c r="C26" s="69">
        <v>5922</v>
      </c>
      <c r="D26" s="69">
        <v>98367.754000000001</v>
      </c>
      <c r="E26" s="69">
        <v>5875.18</v>
      </c>
      <c r="F26" s="69">
        <v>427180.03499999997</v>
      </c>
      <c r="G26" s="69">
        <v>557935.10600000003</v>
      </c>
      <c r="H26" s="69">
        <v>6783.6189999999997</v>
      </c>
      <c r="I26" s="69">
        <v>551151.48699999996</v>
      </c>
      <c r="J26" s="69">
        <v>36477.57</v>
      </c>
      <c r="K26" s="20"/>
    </row>
    <row r="27" spans="1:11" ht="11.25" customHeight="1" x14ac:dyDescent="0.25">
      <c r="A27" s="3" t="s">
        <v>9</v>
      </c>
      <c r="B27" s="11">
        <v>3338</v>
      </c>
      <c r="C27" s="11">
        <v>4459</v>
      </c>
      <c r="D27" s="11">
        <v>47881.832000000002</v>
      </c>
      <c r="E27" s="11">
        <v>3454.4540000000002</v>
      </c>
      <c r="F27" s="11">
        <v>194961.09899999999</v>
      </c>
      <c r="G27" s="11">
        <v>273172.26299999998</v>
      </c>
      <c r="H27" s="11">
        <v>6655.5050000000001</v>
      </c>
      <c r="I27" s="11">
        <v>266516.75799999997</v>
      </c>
      <c r="J27" s="11">
        <v>27555.428</v>
      </c>
      <c r="K27" s="17"/>
    </row>
    <row r="28" spans="1:11" ht="11.25" customHeight="1" x14ac:dyDescent="0.25">
      <c r="A28" s="14" t="s">
        <v>6</v>
      </c>
      <c r="B28" s="12">
        <v>42</v>
      </c>
      <c r="C28" s="12">
        <v>659</v>
      </c>
      <c r="D28" s="12">
        <v>18570.707999999999</v>
      </c>
      <c r="E28" s="12">
        <v>2119.7049999999999</v>
      </c>
      <c r="F28" s="12">
        <v>65448.858999999997</v>
      </c>
      <c r="G28" s="12">
        <v>79010.978000000003</v>
      </c>
      <c r="H28" s="12">
        <v>128.114</v>
      </c>
      <c r="I28" s="12">
        <v>78882.864000000001</v>
      </c>
      <c r="J28" s="12">
        <v>2339.2269999999999</v>
      </c>
      <c r="K28" s="17"/>
    </row>
    <row r="29" spans="1:11" ht="11.15" customHeight="1" x14ac:dyDescent="0.25">
      <c r="A29" s="14" t="s">
        <v>7</v>
      </c>
      <c r="B29" s="12">
        <v>7</v>
      </c>
      <c r="C29" s="12">
        <v>804</v>
      </c>
      <c r="D29" s="12">
        <v>31915.214</v>
      </c>
      <c r="E29" s="12">
        <v>301.02100000000002</v>
      </c>
      <c r="F29" s="12">
        <v>166770.07699999999</v>
      </c>
      <c r="G29" s="12">
        <v>205751.86499999999</v>
      </c>
      <c r="H29" s="12">
        <v>0</v>
      </c>
      <c r="I29" s="12">
        <v>205751.86499999999</v>
      </c>
      <c r="J29" s="12">
        <v>6582.915</v>
      </c>
      <c r="K29" s="17"/>
    </row>
    <row r="30" spans="1:11" ht="11.15" customHeight="1" x14ac:dyDescent="0.25">
      <c r="A30" s="3" t="s">
        <v>8</v>
      </c>
      <c r="B30" s="12">
        <v>0</v>
      </c>
      <c r="C30" s="12">
        <v>0</v>
      </c>
      <c r="D30" s="12">
        <v>0</v>
      </c>
      <c r="E30" s="12">
        <v>0</v>
      </c>
      <c r="F30" s="12">
        <v>0</v>
      </c>
      <c r="G30" s="12">
        <v>0</v>
      </c>
      <c r="H30" s="12">
        <v>0</v>
      </c>
      <c r="I30" s="12">
        <v>0</v>
      </c>
      <c r="J30" s="12">
        <v>0</v>
      </c>
      <c r="K30" s="17"/>
    </row>
    <row r="31" spans="1:11" ht="12" customHeight="1" x14ac:dyDescent="0.25">
      <c r="A31" s="6" t="s">
        <v>32</v>
      </c>
      <c r="B31" s="19"/>
      <c r="C31" s="19"/>
      <c r="D31" s="15"/>
      <c r="E31" s="16"/>
      <c r="F31" s="16"/>
      <c r="G31" s="16"/>
      <c r="H31" s="16"/>
      <c r="I31" s="16"/>
      <c r="J31" s="16"/>
      <c r="K31" s="17"/>
    </row>
    <row r="32" spans="1:11" ht="15" customHeight="1" x14ac:dyDescent="0.25">
      <c r="A32" s="68" t="s">
        <v>4</v>
      </c>
      <c r="B32" s="69">
        <v>640</v>
      </c>
      <c r="C32" s="69">
        <v>863</v>
      </c>
      <c r="D32" s="69">
        <v>8887.8850000000002</v>
      </c>
      <c r="E32" s="69">
        <v>346.09500000000003</v>
      </c>
      <c r="F32" s="69">
        <v>17358.763999999999</v>
      </c>
      <c r="G32" s="69">
        <v>35244.855000000003</v>
      </c>
      <c r="H32" s="69">
        <v>430.71</v>
      </c>
      <c r="I32" s="69">
        <v>34814.144999999997</v>
      </c>
      <c r="J32" s="69">
        <v>7183.4229999999998</v>
      </c>
      <c r="K32" s="17"/>
    </row>
    <row r="33" spans="1:11" ht="11.25" customHeight="1" x14ac:dyDescent="0.25">
      <c r="A33" s="3" t="s">
        <v>9</v>
      </c>
      <c r="B33" s="11">
        <v>634</v>
      </c>
      <c r="C33" s="11">
        <v>778</v>
      </c>
      <c r="D33" s="11">
        <v>6596.5550000000003</v>
      </c>
      <c r="E33" s="11">
        <v>346.09500000000003</v>
      </c>
      <c r="F33" s="11">
        <v>14011.111000000001</v>
      </c>
      <c r="G33" s="11">
        <v>29202.573</v>
      </c>
      <c r="H33" s="11">
        <v>430.71</v>
      </c>
      <c r="I33" s="11">
        <v>28771.863000000001</v>
      </c>
      <c r="J33" s="11">
        <v>6939.4579999999996</v>
      </c>
      <c r="K33" s="17"/>
    </row>
    <row r="34" spans="1:11" ht="11.15" customHeight="1" x14ac:dyDescent="0.25">
      <c r="A34" s="14" t="s">
        <v>6</v>
      </c>
      <c r="B34" s="11">
        <v>6</v>
      </c>
      <c r="C34" s="11">
        <v>85</v>
      </c>
      <c r="D34" s="11">
        <v>2291.33</v>
      </c>
      <c r="E34" s="210">
        <v>0</v>
      </c>
      <c r="F34" s="11">
        <v>3347.6529999999998</v>
      </c>
      <c r="G34" s="11">
        <v>6042.2820000000002</v>
      </c>
      <c r="H34" s="11">
        <v>0</v>
      </c>
      <c r="I34" s="11">
        <v>6042.2820000000002</v>
      </c>
      <c r="J34" s="11">
        <v>243.965</v>
      </c>
      <c r="K34" s="17"/>
    </row>
    <row r="35" spans="1:11" ht="11.15" customHeight="1" x14ac:dyDescent="0.25">
      <c r="A35" s="14" t="s">
        <v>7</v>
      </c>
      <c r="B35" s="11">
        <v>0</v>
      </c>
      <c r="C35" s="11">
        <v>0</v>
      </c>
      <c r="D35" s="11">
        <v>0</v>
      </c>
      <c r="E35" s="11">
        <v>0</v>
      </c>
      <c r="F35" s="11">
        <v>0</v>
      </c>
      <c r="G35" s="11">
        <v>0</v>
      </c>
      <c r="H35" s="11">
        <v>0</v>
      </c>
      <c r="I35" s="11">
        <v>0</v>
      </c>
      <c r="J35" s="11">
        <v>0</v>
      </c>
      <c r="K35" s="17"/>
    </row>
    <row r="36" spans="1:11" ht="11.15" customHeight="1" x14ac:dyDescent="0.25">
      <c r="A36" s="3" t="s">
        <v>8</v>
      </c>
      <c r="B36" s="11">
        <v>0</v>
      </c>
      <c r="C36" s="11">
        <v>0</v>
      </c>
      <c r="D36" s="11">
        <v>0</v>
      </c>
      <c r="E36" s="11">
        <v>0</v>
      </c>
      <c r="F36" s="11">
        <v>0</v>
      </c>
      <c r="G36" s="11">
        <v>0</v>
      </c>
      <c r="H36" s="11">
        <v>0</v>
      </c>
      <c r="I36" s="11">
        <v>0</v>
      </c>
      <c r="J36" s="11">
        <v>0</v>
      </c>
      <c r="K36" s="17"/>
    </row>
    <row r="37" spans="1:11" ht="15.75" customHeight="1" x14ac:dyDescent="0.25">
      <c r="A37" s="6" t="s">
        <v>33</v>
      </c>
      <c r="B37" s="19"/>
      <c r="C37" s="19"/>
      <c r="D37" s="15"/>
      <c r="E37" s="16"/>
      <c r="F37" s="16"/>
      <c r="G37" s="16"/>
      <c r="H37" s="16"/>
      <c r="I37" s="16"/>
      <c r="J37" s="16"/>
      <c r="K37" s="17"/>
    </row>
    <row r="38" spans="1:11" ht="15" customHeight="1" x14ac:dyDescent="0.25">
      <c r="A38" s="68" t="s">
        <v>4</v>
      </c>
      <c r="B38" s="69">
        <v>48</v>
      </c>
      <c r="C38" s="69">
        <v>173</v>
      </c>
      <c r="D38" s="69">
        <v>5189.875</v>
      </c>
      <c r="E38" s="69">
        <v>6996.78</v>
      </c>
      <c r="F38" s="69">
        <v>30847.43</v>
      </c>
      <c r="G38" s="69">
        <v>67549.682000000001</v>
      </c>
      <c r="H38" s="69">
        <v>9129.6489999999994</v>
      </c>
      <c r="I38" s="69">
        <v>58420.033000000003</v>
      </c>
      <c r="J38" s="69">
        <v>21550.596000000001</v>
      </c>
      <c r="K38" s="17"/>
    </row>
    <row r="39" spans="1:11" ht="11.25" customHeight="1" x14ac:dyDescent="0.25">
      <c r="A39" s="3" t="s">
        <v>9</v>
      </c>
      <c r="B39" s="12">
        <v>45</v>
      </c>
      <c r="C39" s="12">
        <v>91</v>
      </c>
      <c r="D39" s="12">
        <v>2208.4749999999999</v>
      </c>
      <c r="E39" s="12">
        <v>278.78399999999999</v>
      </c>
      <c r="F39" s="12">
        <v>15383.056</v>
      </c>
      <c r="G39" s="12">
        <v>16215.996999999999</v>
      </c>
      <c r="H39" s="12">
        <v>467.47399999999999</v>
      </c>
      <c r="I39" s="12">
        <v>15748.522999999999</v>
      </c>
      <c r="J39" s="12">
        <v>10377.133</v>
      </c>
      <c r="K39" s="17"/>
    </row>
    <row r="40" spans="1:11" ht="11.25" customHeight="1" x14ac:dyDescent="0.25">
      <c r="A40" s="65" t="s">
        <v>6</v>
      </c>
      <c r="B40" s="67">
        <v>3</v>
      </c>
      <c r="C40" s="67">
        <v>82</v>
      </c>
      <c r="D40" s="67">
        <v>2981.4</v>
      </c>
      <c r="E40" s="67">
        <v>6717.9960000000001</v>
      </c>
      <c r="F40" s="67">
        <v>15464.374</v>
      </c>
      <c r="G40" s="67">
        <v>51333.684999999998</v>
      </c>
      <c r="H40" s="67">
        <v>8662.1749999999993</v>
      </c>
      <c r="I40" s="67">
        <v>42671.51</v>
      </c>
      <c r="J40" s="67">
        <v>11173.463</v>
      </c>
      <c r="K40" s="17"/>
    </row>
    <row r="41" spans="1:11" ht="11.25" customHeight="1" x14ac:dyDescent="0.25">
      <c r="A41" s="14" t="s">
        <v>7</v>
      </c>
      <c r="B41" s="12">
        <v>0</v>
      </c>
      <c r="C41" s="12">
        <v>0</v>
      </c>
      <c r="D41" s="12">
        <v>0</v>
      </c>
      <c r="E41" s="12">
        <v>0</v>
      </c>
      <c r="F41" s="12">
        <v>0</v>
      </c>
      <c r="G41" s="12">
        <v>0</v>
      </c>
      <c r="H41" s="12">
        <v>0</v>
      </c>
      <c r="I41" s="12">
        <v>0</v>
      </c>
      <c r="J41" s="12">
        <v>0</v>
      </c>
      <c r="K41" s="17"/>
    </row>
    <row r="42" spans="1:11" ht="13" customHeight="1" x14ac:dyDescent="0.25">
      <c r="A42" s="3" t="s">
        <v>8</v>
      </c>
      <c r="B42" s="11">
        <v>0</v>
      </c>
      <c r="C42" s="11">
        <v>0</v>
      </c>
      <c r="D42" s="11">
        <v>0</v>
      </c>
      <c r="E42" s="11">
        <v>0</v>
      </c>
      <c r="F42" s="11">
        <v>0</v>
      </c>
      <c r="G42" s="11">
        <v>0</v>
      </c>
      <c r="H42" s="11">
        <v>0</v>
      </c>
      <c r="I42" s="11">
        <v>0</v>
      </c>
      <c r="J42" s="11">
        <v>0</v>
      </c>
      <c r="K42" s="17"/>
    </row>
    <row r="43" spans="1:11" ht="15" customHeight="1" x14ac:dyDescent="0.25">
      <c r="A43" s="6" t="s">
        <v>34</v>
      </c>
      <c r="B43" s="19"/>
      <c r="C43" s="19"/>
      <c r="D43" s="15"/>
      <c r="E43" s="16"/>
      <c r="F43" s="16"/>
      <c r="G43" s="16"/>
      <c r="H43" s="16"/>
      <c r="I43" s="16"/>
      <c r="J43" s="16"/>
      <c r="K43" s="17"/>
    </row>
    <row r="44" spans="1:11" ht="15" customHeight="1" x14ac:dyDescent="0.25">
      <c r="A44" s="68" t="s">
        <v>4</v>
      </c>
      <c r="B44" s="69">
        <v>63</v>
      </c>
      <c r="C44" s="69">
        <v>990</v>
      </c>
      <c r="D44" s="69">
        <v>16591.404999999999</v>
      </c>
      <c r="E44" s="69">
        <v>6674.3549999999996</v>
      </c>
      <c r="F44" s="69">
        <v>69598.58</v>
      </c>
      <c r="G44" s="69">
        <v>104035.31</v>
      </c>
      <c r="H44" s="69">
        <v>19823.987000000001</v>
      </c>
      <c r="I44" s="69">
        <v>84211.323000000004</v>
      </c>
      <c r="J44" s="69">
        <v>7109.7110000000002</v>
      </c>
      <c r="K44" s="17"/>
    </row>
    <row r="45" spans="1:11" ht="11.25" customHeight="1" x14ac:dyDescent="0.25">
      <c r="A45" s="3" t="s">
        <v>9</v>
      </c>
      <c r="B45" s="12">
        <v>56</v>
      </c>
      <c r="C45" s="12">
        <v>92</v>
      </c>
      <c r="D45" s="12">
        <v>878.80499999999995</v>
      </c>
      <c r="E45" s="12">
        <v>237.45599999999999</v>
      </c>
      <c r="F45" s="12">
        <v>3557.53</v>
      </c>
      <c r="G45" s="12">
        <v>4524.7370000000001</v>
      </c>
      <c r="H45" s="12">
        <v>94.864000000000004</v>
      </c>
      <c r="I45" s="12">
        <v>4429.8729999999996</v>
      </c>
      <c r="J45" s="12">
        <v>219.38300000000001</v>
      </c>
      <c r="K45" s="17"/>
    </row>
    <row r="46" spans="1:11" ht="12" customHeight="1" x14ac:dyDescent="0.25">
      <c r="A46" s="14" t="s">
        <v>6</v>
      </c>
      <c r="B46" s="12">
        <v>4</v>
      </c>
      <c r="C46" s="12">
        <v>95</v>
      </c>
      <c r="D46" s="12">
        <v>1906.5519999999999</v>
      </c>
      <c r="E46" s="12">
        <v>819.22699999999998</v>
      </c>
      <c r="F46" s="12">
        <v>8536.51</v>
      </c>
      <c r="G46" s="12">
        <v>11088.245000000001</v>
      </c>
      <c r="H46" s="12">
        <v>979.81799999999998</v>
      </c>
      <c r="I46" s="12">
        <v>10108.427</v>
      </c>
      <c r="J46" s="12">
        <v>87.346999999999994</v>
      </c>
      <c r="K46" s="17"/>
    </row>
    <row r="47" spans="1:11" ht="12" customHeight="1" x14ac:dyDescent="0.25">
      <c r="A47" s="14" t="s">
        <v>7</v>
      </c>
      <c r="B47" s="11">
        <v>2</v>
      </c>
      <c r="C47" s="11" t="s">
        <v>311</v>
      </c>
      <c r="D47" s="11" t="s">
        <v>311</v>
      </c>
      <c r="E47" s="11" t="s">
        <v>311</v>
      </c>
      <c r="F47" s="11" t="s">
        <v>311</v>
      </c>
      <c r="G47" s="11" t="s">
        <v>311</v>
      </c>
      <c r="H47" s="11" t="s">
        <v>311</v>
      </c>
      <c r="I47" s="11" t="s">
        <v>311</v>
      </c>
      <c r="J47" s="11" t="s">
        <v>311</v>
      </c>
      <c r="K47" s="17"/>
    </row>
    <row r="48" spans="1:11" ht="12" customHeight="1" x14ac:dyDescent="0.25">
      <c r="A48" s="3" t="s">
        <v>8</v>
      </c>
      <c r="B48" s="11">
        <v>1</v>
      </c>
      <c r="C48" s="11" t="s">
        <v>311</v>
      </c>
      <c r="D48" s="11" t="s">
        <v>311</v>
      </c>
      <c r="E48" s="11" t="s">
        <v>311</v>
      </c>
      <c r="F48" s="11" t="s">
        <v>311</v>
      </c>
      <c r="G48" s="11" t="s">
        <v>311</v>
      </c>
      <c r="H48" s="11" t="s">
        <v>311</v>
      </c>
      <c r="I48" s="11" t="s">
        <v>311</v>
      </c>
      <c r="J48" s="11" t="s">
        <v>311</v>
      </c>
      <c r="K48" s="17"/>
    </row>
    <row r="49" spans="1:11" ht="15" customHeight="1" x14ac:dyDescent="0.25">
      <c r="A49" s="6" t="s">
        <v>35</v>
      </c>
      <c r="B49" s="67"/>
      <c r="C49" s="67"/>
      <c r="D49" s="67"/>
      <c r="E49" s="67"/>
      <c r="F49" s="67"/>
      <c r="G49" s="67"/>
      <c r="H49" s="67"/>
      <c r="I49" s="67"/>
      <c r="J49" s="67"/>
      <c r="K49" s="17"/>
    </row>
    <row r="50" spans="1:11" ht="15" customHeight="1" x14ac:dyDescent="0.25">
      <c r="A50" s="68" t="s">
        <v>4</v>
      </c>
      <c r="B50" s="69">
        <v>530</v>
      </c>
      <c r="C50" s="69">
        <v>907</v>
      </c>
      <c r="D50" s="69">
        <v>16122.246999999999</v>
      </c>
      <c r="E50" s="69">
        <v>3673.9929999999999</v>
      </c>
      <c r="F50" s="69">
        <v>57149.544999999998</v>
      </c>
      <c r="G50" s="69">
        <v>87263.353000000003</v>
      </c>
      <c r="H50" s="69">
        <v>16790.016</v>
      </c>
      <c r="I50" s="69">
        <v>70473.337</v>
      </c>
      <c r="J50" s="69">
        <v>16338.47</v>
      </c>
      <c r="K50" s="17"/>
    </row>
    <row r="51" spans="1:11" ht="11.25" customHeight="1" x14ac:dyDescent="0.25">
      <c r="A51" s="3" t="s">
        <v>9</v>
      </c>
      <c r="B51" s="67">
        <v>522</v>
      </c>
      <c r="C51" s="67">
        <v>652</v>
      </c>
      <c r="D51" s="67">
        <v>5220.1440000000002</v>
      </c>
      <c r="E51" s="67">
        <v>2241.7199999999998</v>
      </c>
      <c r="F51" s="67">
        <v>18339.089</v>
      </c>
      <c r="G51" s="67">
        <v>30301.851999999999</v>
      </c>
      <c r="H51" s="67">
        <v>2738.0940000000001</v>
      </c>
      <c r="I51" s="67">
        <v>27563.758000000002</v>
      </c>
      <c r="J51" s="67">
        <v>4373.616</v>
      </c>
      <c r="K51" s="17"/>
    </row>
    <row r="52" spans="1:11" ht="11.5" customHeight="1" x14ac:dyDescent="0.25">
      <c r="A52" s="14" t="s">
        <v>6</v>
      </c>
      <c r="B52" s="12">
        <v>7</v>
      </c>
      <c r="C52" s="12" t="s">
        <v>311</v>
      </c>
      <c r="D52" s="12" t="s">
        <v>311</v>
      </c>
      <c r="E52" s="12" t="s">
        <v>311</v>
      </c>
      <c r="F52" s="12" t="s">
        <v>311</v>
      </c>
      <c r="G52" s="12" t="s">
        <v>311</v>
      </c>
      <c r="H52" s="12" t="s">
        <v>311</v>
      </c>
      <c r="I52" s="12" t="s">
        <v>311</v>
      </c>
      <c r="J52" s="12" t="s">
        <v>311</v>
      </c>
      <c r="K52" s="17"/>
    </row>
    <row r="53" spans="1:11" ht="11.5" customHeight="1" x14ac:dyDescent="0.25">
      <c r="A53" s="14" t="s">
        <v>7</v>
      </c>
      <c r="B53" s="67">
        <v>1</v>
      </c>
      <c r="C53" s="67" t="s">
        <v>311</v>
      </c>
      <c r="D53" s="67" t="s">
        <v>311</v>
      </c>
      <c r="E53" s="67" t="s">
        <v>311</v>
      </c>
      <c r="F53" s="67" t="s">
        <v>311</v>
      </c>
      <c r="G53" s="67" t="s">
        <v>311</v>
      </c>
      <c r="H53" s="67" t="s">
        <v>311</v>
      </c>
      <c r="I53" s="67" t="s">
        <v>311</v>
      </c>
      <c r="J53" s="67" t="s">
        <v>311</v>
      </c>
      <c r="K53" s="17"/>
    </row>
    <row r="54" spans="1:11" ht="11.5" customHeight="1" x14ac:dyDescent="0.25">
      <c r="A54" s="3" t="s">
        <v>8</v>
      </c>
      <c r="B54" s="11">
        <v>0</v>
      </c>
      <c r="C54" s="11">
        <v>0</v>
      </c>
      <c r="D54" s="11">
        <v>0</v>
      </c>
      <c r="E54" s="11">
        <v>0</v>
      </c>
      <c r="F54" s="11">
        <v>0</v>
      </c>
      <c r="G54" s="11">
        <v>0</v>
      </c>
      <c r="H54" s="11">
        <v>0</v>
      </c>
      <c r="I54" s="11">
        <v>0</v>
      </c>
      <c r="J54" s="11">
        <v>0</v>
      </c>
      <c r="K54" s="17"/>
    </row>
    <row r="55" spans="1:11" ht="3.75" customHeight="1" thickBot="1" x14ac:dyDescent="0.3">
      <c r="A55" s="118"/>
      <c r="B55" s="118"/>
      <c r="C55" s="118"/>
      <c r="D55" s="118"/>
      <c r="E55" s="118"/>
      <c r="F55" s="118"/>
      <c r="G55" s="118"/>
      <c r="H55" s="118"/>
      <c r="I55" s="118"/>
      <c r="J55" s="118"/>
    </row>
    <row r="56" spans="1:11" ht="12" customHeight="1" thickTop="1" x14ac:dyDescent="0.25">
      <c r="A56" s="94" t="s">
        <v>120</v>
      </c>
      <c r="B56" s="94"/>
      <c r="C56" s="94"/>
      <c r="D56" s="94"/>
      <c r="E56" s="94"/>
      <c r="F56" s="94"/>
      <c r="G56" s="94"/>
      <c r="H56" s="94"/>
      <c r="I56" s="94"/>
      <c r="J56" s="94"/>
    </row>
    <row r="57" spans="1:11" x14ac:dyDescent="0.25">
      <c r="A57" s="4"/>
      <c r="B57" s="4"/>
      <c r="C57" s="4"/>
      <c r="D57" s="4"/>
    </row>
    <row r="58" spans="1:11" x14ac:dyDescent="0.25">
      <c r="A58" s="4"/>
      <c r="B58" s="4"/>
      <c r="C58" s="4"/>
      <c r="D58" s="4"/>
    </row>
    <row r="59" spans="1:11" x14ac:dyDescent="0.25">
      <c r="A59" s="4"/>
      <c r="B59" s="4"/>
      <c r="C59" s="4"/>
      <c r="D59" s="4"/>
    </row>
    <row r="60" spans="1:11" x14ac:dyDescent="0.25">
      <c r="A60" s="4"/>
      <c r="B60" s="4"/>
      <c r="C60" s="4"/>
      <c r="D60" s="4"/>
    </row>
    <row r="61" spans="1:11" x14ac:dyDescent="0.25">
      <c r="A61" s="4"/>
      <c r="B61" s="4"/>
      <c r="C61" s="4"/>
      <c r="D61" s="4"/>
    </row>
  </sheetData>
  <mergeCells count="17">
    <mergeCell ref="A13:J13"/>
    <mergeCell ref="A2:C2"/>
    <mergeCell ref="A3:J3"/>
    <mergeCell ref="G5:I5"/>
    <mergeCell ref="J5:J10"/>
    <mergeCell ref="D5:F5"/>
    <mergeCell ref="A5:A11"/>
    <mergeCell ref="B5:B10"/>
    <mergeCell ref="H6:H10"/>
    <mergeCell ref="I6:I10"/>
    <mergeCell ref="B11:C11"/>
    <mergeCell ref="C5:C10"/>
    <mergeCell ref="D6:D10"/>
    <mergeCell ref="E6:E10"/>
    <mergeCell ref="F6:F10"/>
    <mergeCell ref="G6:G10"/>
    <mergeCell ref="D11:J11"/>
  </mergeCells>
  <hyperlinks>
    <hyperlink ref="A1" location="Índice!A1" display="Voltar ao índice" xr:uid="{D9419A28-DFE8-43D1-9A93-64E41FE8FA9D}"/>
  </hyperlinks>
  <pageMargins left="0.78740157480314965" right="0.39" top="1.1811023622047243" bottom="0.78740157480314965" header="0" footer="0"/>
  <pageSetup paperSize="9" orientation="portrait" verticalDpi="300"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2"/>
  <dimension ref="A1:K109"/>
  <sheetViews>
    <sheetView showGridLines="0" zoomScaleNormal="100" workbookViewId="0"/>
  </sheetViews>
  <sheetFormatPr defaultColWidth="10.54296875" defaultRowHeight="10.5" x14ac:dyDescent="0.25"/>
  <cols>
    <col min="1" max="1" width="16.26953125" style="1" customWidth="1"/>
    <col min="2" max="3" width="7.81640625" style="1" customWidth="1"/>
    <col min="4" max="4" width="6.81640625" style="1" customWidth="1"/>
    <col min="5" max="5" width="7" style="1" customWidth="1"/>
    <col min="6" max="8" width="7.453125" style="1" customWidth="1"/>
    <col min="9" max="9" width="7.7265625" style="1" customWidth="1"/>
    <col min="10" max="10" width="8" style="1" customWidth="1"/>
    <col min="11" max="16384" width="10.54296875" style="1"/>
  </cols>
  <sheetData>
    <row r="1" spans="1:11" ht="12.5" x14ac:dyDescent="0.25">
      <c r="A1" s="371" t="s">
        <v>325</v>
      </c>
    </row>
    <row r="2" spans="1:11" ht="18.75" customHeight="1" x14ac:dyDescent="0.25">
      <c r="A2" s="2441" t="s">
        <v>263</v>
      </c>
      <c r="B2" s="2441"/>
      <c r="C2" s="2441"/>
    </row>
    <row r="3" spans="1:11" ht="30.75" customHeight="1" x14ac:dyDescent="0.25">
      <c r="A3" s="2438" t="s">
        <v>1668</v>
      </c>
      <c r="B3" s="2438"/>
      <c r="C3" s="2438"/>
      <c r="D3" s="2439"/>
      <c r="E3" s="2439"/>
      <c r="F3" s="2439"/>
      <c r="G3" s="2439"/>
      <c r="H3" s="2439"/>
      <c r="I3" s="2439"/>
      <c r="J3" s="2439"/>
    </row>
    <row r="4" spans="1:11" ht="13" customHeight="1" x14ac:dyDescent="0.25">
      <c r="A4" s="2">
        <v>2023</v>
      </c>
      <c r="B4" s="3"/>
      <c r="C4" s="4"/>
      <c r="D4" s="4"/>
    </row>
    <row r="5" spans="1:11" ht="20.25" customHeight="1" x14ac:dyDescent="0.25">
      <c r="A5" s="2426" t="s">
        <v>196</v>
      </c>
      <c r="B5" s="2426" t="s">
        <v>0</v>
      </c>
      <c r="C5" s="2426" t="s">
        <v>92</v>
      </c>
      <c r="D5" s="2419" t="s">
        <v>10</v>
      </c>
      <c r="E5" s="2420"/>
      <c r="F5" s="2420"/>
      <c r="G5" s="2421" t="s">
        <v>11</v>
      </c>
      <c r="H5" s="2422"/>
      <c r="I5" s="2422"/>
      <c r="J5" s="2423" t="s">
        <v>12</v>
      </c>
    </row>
    <row r="6" spans="1:11" x14ac:dyDescent="0.25">
      <c r="A6" s="2427"/>
      <c r="B6" s="2427"/>
      <c r="C6" s="2427"/>
      <c r="D6" s="2426" t="s">
        <v>13</v>
      </c>
      <c r="E6" s="2426" t="s">
        <v>1</v>
      </c>
      <c r="F6" s="2426" t="s">
        <v>2</v>
      </c>
      <c r="G6" s="2426" t="s">
        <v>4</v>
      </c>
      <c r="H6" s="2426" t="s">
        <v>3</v>
      </c>
      <c r="I6" s="2426" t="s">
        <v>93</v>
      </c>
      <c r="J6" s="2424"/>
    </row>
    <row r="7" spans="1:11" ht="9" customHeight="1" x14ac:dyDescent="0.25">
      <c r="A7" s="2427"/>
      <c r="B7" s="2427"/>
      <c r="C7" s="2427"/>
      <c r="D7" s="2427"/>
      <c r="E7" s="2427"/>
      <c r="F7" s="2427"/>
      <c r="G7" s="2427"/>
      <c r="H7" s="2427"/>
      <c r="I7" s="2427"/>
      <c r="J7" s="2424"/>
    </row>
    <row r="8" spans="1:11" ht="9" customHeight="1" x14ac:dyDescent="0.25">
      <c r="A8" s="2427"/>
      <c r="B8" s="2427"/>
      <c r="C8" s="2427"/>
      <c r="D8" s="2427"/>
      <c r="E8" s="2427"/>
      <c r="F8" s="2427"/>
      <c r="G8" s="2427"/>
      <c r="H8" s="2427"/>
      <c r="I8" s="2427"/>
      <c r="J8" s="2424"/>
    </row>
    <row r="9" spans="1:11" ht="9" customHeight="1" x14ac:dyDescent="0.25">
      <c r="A9" s="2427"/>
      <c r="B9" s="2427"/>
      <c r="C9" s="2427"/>
      <c r="D9" s="2427"/>
      <c r="E9" s="2427"/>
      <c r="F9" s="2427"/>
      <c r="G9" s="2427"/>
      <c r="H9" s="2427"/>
      <c r="I9" s="2427"/>
      <c r="J9" s="2424"/>
    </row>
    <row r="10" spans="1:11" ht="9" customHeight="1" x14ac:dyDescent="0.25">
      <c r="A10" s="2427"/>
      <c r="B10" s="2428"/>
      <c r="C10" s="2428"/>
      <c r="D10" s="2428"/>
      <c r="E10" s="2428"/>
      <c r="F10" s="2428"/>
      <c r="G10" s="2428"/>
      <c r="H10" s="2428"/>
      <c r="I10" s="2428"/>
      <c r="J10" s="2425"/>
    </row>
    <row r="11" spans="1:11" ht="15" customHeight="1" x14ac:dyDescent="0.25">
      <c r="A11" s="2429"/>
      <c r="B11" s="2430" t="s">
        <v>105</v>
      </c>
      <c r="C11" s="2433"/>
      <c r="D11" s="2430" t="s">
        <v>5</v>
      </c>
      <c r="E11" s="2431"/>
      <c r="F11" s="2431"/>
      <c r="G11" s="2431"/>
      <c r="H11" s="2431"/>
      <c r="I11" s="2431"/>
      <c r="J11" s="2431"/>
    </row>
    <row r="12" spans="1:11" ht="26.5" customHeight="1" x14ac:dyDescent="0.25">
      <c r="A12" s="2446" t="s">
        <v>29</v>
      </c>
      <c r="B12" s="2446"/>
      <c r="C12" s="2446"/>
      <c r="D12" s="2446"/>
      <c r="E12" s="2446"/>
      <c r="F12" s="2446"/>
      <c r="G12" s="2446"/>
      <c r="H12" s="2446"/>
      <c r="I12" s="2446"/>
      <c r="J12" s="2446"/>
    </row>
    <row r="13" spans="1:11" s="10" customFormat="1" ht="12" customHeight="1" x14ac:dyDescent="0.25">
      <c r="A13" s="99" t="s">
        <v>14</v>
      </c>
      <c r="B13" s="8">
        <v>4668</v>
      </c>
      <c r="C13" s="8">
        <v>8855</v>
      </c>
      <c r="D13" s="8">
        <v>145159.166</v>
      </c>
      <c r="E13" s="8">
        <v>23566.402999999998</v>
      </c>
      <c r="F13" s="8">
        <v>602134.35400000005</v>
      </c>
      <c r="G13" s="8">
        <v>852028.30599999998</v>
      </c>
      <c r="H13" s="8">
        <v>52957.981</v>
      </c>
      <c r="I13" s="8">
        <v>799070.32499999995</v>
      </c>
      <c r="J13" s="8">
        <v>88659.77</v>
      </c>
      <c r="K13" s="11"/>
    </row>
    <row r="14" spans="1:11" ht="12" customHeight="1" x14ac:dyDescent="0.25">
      <c r="A14" s="94" t="s">
        <v>15</v>
      </c>
      <c r="B14" s="8">
        <v>4506</v>
      </c>
      <c r="C14" s="8">
        <v>8628</v>
      </c>
      <c r="D14" s="8">
        <v>143126.57</v>
      </c>
      <c r="E14" s="8">
        <v>23426.6</v>
      </c>
      <c r="F14" s="8">
        <v>597418.64599999995</v>
      </c>
      <c r="G14" s="8">
        <v>842313.48199999996</v>
      </c>
      <c r="H14" s="8">
        <v>52809.970999999998</v>
      </c>
      <c r="I14" s="8">
        <v>789503.51100000006</v>
      </c>
      <c r="J14" s="8">
        <v>85536.197</v>
      </c>
      <c r="K14" s="11"/>
    </row>
    <row r="15" spans="1:11" ht="12" customHeight="1" x14ac:dyDescent="0.25">
      <c r="A15" s="2" t="s">
        <v>312</v>
      </c>
      <c r="B15" s="11">
        <v>895</v>
      </c>
      <c r="C15" s="11">
        <v>1388</v>
      </c>
      <c r="D15" s="11">
        <v>15465.191999999999</v>
      </c>
      <c r="E15" s="11">
        <v>7991.0609999999997</v>
      </c>
      <c r="F15" s="11">
        <v>34803.822</v>
      </c>
      <c r="G15" s="11">
        <v>63435.09</v>
      </c>
      <c r="H15" s="11">
        <v>11046.179</v>
      </c>
      <c r="I15" s="11">
        <v>52388.911</v>
      </c>
      <c r="J15" s="11">
        <v>6458.835</v>
      </c>
      <c r="K15" s="11"/>
    </row>
    <row r="16" spans="1:11" ht="12" customHeight="1" x14ac:dyDescent="0.25">
      <c r="A16" s="2" t="s">
        <v>313</v>
      </c>
      <c r="B16" s="11">
        <v>343</v>
      </c>
      <c r="C16" s="11">
        <v>458</v>
      </c>
      <c r="D16" s="11">
        <v>3469.808</v>
      </c>
      <c r="E16" s="11">
        <v>574.66800000000001</v>
      </c>
      <c r="F16" s="11">
        <v>4954.08</v>
      </c>
      <c r="G16" s="11">
        <v>12255.552</v>
      </c>
      <c r="H16" s="11">
        <v>735.55799999999999</v>
      </c>
      <c r="I16" s="11">
        <v>11519.994000000001</v>
      </c>
      <c r="J16" s="11">
        <v>2667.02</v>
      </c>
      <c r="K16" s="11"/>
    </row>
    <row r="17" spans="1:11" ht="12" customHeight="1" x14ac:dyDescent="0.25">
      <c r="A17" s="2" t="s">
        <v>314</v>
      </c>
      <c r="B17" s="11">
        <v>235</v>
      </c>
      <c r="C17" s="11">
        <v>376</v>
      </c>
      <c r="D17" s="11">
        <v>5914.3729999999996</v>
      </c>
      <c r="E17" s="11">
        <v>382.012</v>
      </c>
      <c r="F17" s="11">
        <v>10607.891</v>
      </c>
      <c r="G17" s="11">
        <v>19652.641</v>
      </c>
      <c r="H17" s="11">
        <v>323.238</v>
      </c>
      <c r="I17" s="11">
        <v>19329.402999999998</v>
      </c>
      <c r="J17" s="11">
        <v>1948.3820000000001</v>
      </c>
      <c r="K17" s="11"/>
    </row>
    <row r="18" spans="1:11" ht="12" customHeight="1" x14ac:dyDescent="0.25">
      <c r="A18" s="2" t="s">
        <v>315</v>
      </c>
      <c r="B18" s="11">
        <v>2397</v>
      </c>
      <c r="C18" s="11">
        <v>5616</v>
      </c>
      <c r="D18" s="11">
        <v>112536.19899999999</v>
      </c>
      <c r="E18" s="11">
        <v>13722.700999999999</v>
      </c>
      <c r="F18" s="11">
        <v>525415.05299999996</v>
      </c>
      <c r="G18" s="11">
        <v>712530.81200000003</v>
      </c>
      <c r="H18" s="11">
        <v>40031.803999999996</v>
      </c>
      <c r="I18" s="11">
        <v>672499.00800000003</v>
      </c>
      <c r="J18" s="11">
        <v>68728.343999999997</v>
      </c>
      <c r="K18" s="11"/>
    </row>
    <row r="19" spans="1:11" ht="12" customHeight="1" x14ac:dyDescent="0.25">
      <c r="A19" s="2" t="s">
        <v>316</v>
      </c>
      <c r="B19" s="11">
        <v>374</v>
      </c>
      <c r="C19" s="11">
        <v>457</v>
      </c>
      <c r="D19" s="11">
        <v>3605.8139999999999</v>
      </c>
      <c r="E19" s="11">
        <v>373.55599999999998</v>
      </c>
      <c r="F19" s="11">
        <v>11460.733</v>
      </c>
      <c r="G19" s="11">
        <v>20995.767</v>
      </c>
      <c r="H19" s="11">
        <v>552.19399999999996</v>
      </c>
      <c r="I19" s="11">
        <v>20443.573</v>
      </c>
      <c r="J19" s="11">
        <v>3677.942</v>
      </c>
      <c r="K19" s="11"/>
    </row>
    <row r="20" spans="1:11" ht="12" customHeight="1" x14ac:dyDescent="0.25">
      <c r="A20" s="2" t="s">
        <v>317</v>
      </c>
      <c r="B20" s="11">
        <v>102</v>
      </c>
      <c r="C20" s="11">
        <v>128</v>
      </c>
      <c r="D20" s="11">
        <v>895.47400000000005</v>
      </c>
      <c r="E20" s="11">
        <v>53.359000000000002</v>
      </c>
      <c r="F20" s="11">
        <v>4801.3720000000003</v>
      </c>
      <c r="G20" s="11">
        <v>5710.2449999999999</v>
      </c>
      <c r="H20" s="11">
        <v>60.51</v>
      </c>
      <c r="I20" s="11">
        <v>5649.7349999999997</v>
      </c>
      <c r="J20" s="11">
        <v>503.62900000000002</v>
      </c>
      <c r="K20" s="11"/>
    </row>
    <row r="21" spans="1:11" ht="12" customHeight="1" x14ac:dyDescent="0.25">
      <c r="A21" s="2" t="s">
        <v>318</v>
      </c>
      <c r="B21" s="11">
        <v>160</v>
      </c>
      <c r="C21" s="11">
        <v>205</v>
      </c>
      <c r="D21" s="11">
        <v>1239.71</v>
      </c>
      <c r="E21" s="11">
        <v>329.24299999999999</v>
      </c>
      <c r="F21" s="11">
        <v>5375.6949999999997</v>
      </c>
      <c r="G21" s="11">
        <v>7733.375</v>
      </c>
      <c r="H21" s="11">
        <v>60.488</v>
      </c>
      <c r="I21" s="11">
        <v>7672.8869999999997</v>
      </c>
      <c r="J21" s="11">
        <v>1552.0450000000001</v>
      </c>
      <c r="K21" s="11"/>
    </row>
    <row r="22" spans="1:11" ht="12" customHeight="1" x14ac:dyDescent="0.25">
      <c r="A22" s="99" t="s">
        <v>21</v>
      </c>
      <c r="B22" s="18">
        <v>70</v>
      </c>
      <c r="C22" s="18">
        <v>99</v>
      </c>
      <c r="D22" s="24">
        <v>743.13099999999997</v>
      </c>
      <c r="E22" s="24">
        <v>38.368000000000002</v>
      </c>
      <c r="F22" s="24">
        <v>1334.9459999999999</v>
      </c>
      <c r="G22" s="24">
        <v>2424.1410000000001</v>
      </c>
      <c r="H22" s="24">
        <v>54.469000000000001</v>
      </c>
      <c r="I22" s="24">
        <v>2369.672</v>
      </c>
      <c r="J22" s="24">
        <v>531.58299999999997</v>
      </c>
      <c r="K22" s="11"/>
    </row>
    <row r="23" spans="1:11" ht="12" customHeight="1" x14ac:dyDescent="0.25">
      <c r="A23" s="99" t="s">
        <v>22</v>
      </c>
      <c r="B23" s="18">
        <v>92</v>
      </c>
      <c r="C23" s="18">
        <v>128</v>
      </c>
      <c r="D23" s="24">
        <v>1289.4649999999999</v>
      </c>
      <c r="E23" s="24">
        <v>101.435</v>
      </c>
      <c r="F23" s="24">
        <v>3380.7620000000002</v>
      </c>
      <c r="G23" s="24">
        <v>7290.683</v>
      </c>
      <c r="H23" s="24">
        <v>93.540999999999997</v>
      </c>
      <c r="I23" s="24">
        <v>7197.1419999999998</v>
      </c>
      <c r="J23" s="24">
        <v>2591.9899999999998</v>
      </c>
      <c r="K23" s="11"/>
    </row>
    <row r="24" spans="1:11" ht="31.5" customHeight="1" x14ac:dyDescent="0.25">
      <c r="A24" s="68" t="s">
        <v>30</v>
      </c>
      <c r="B24" s="15"/>
      <c r="C24" s="15"/>
      <c r="D24" s="16"/>
      <c r="E24" s="16"/>
      <c r="F24" s="16"/>
      <c r="G24" s="16"/>
      <c r="H24" s="16"/>
      <c r="I24" s="16"/>
      <c r="J24" s="16"/>
      <c r="K24" s="11"/>
    </row>
    <row r="25" spans="1:11" ht="12" customHeight="1" x14ac:dyDescent="0.25">
      <c r="A25" s="99" t="s">
        <v>14</v>
      </c>
      <c r="B25" s="8">
        <v>4138</v>
      </c>
      <c r="C25" s="8">
        <v>7948</v>
      </c>
      <c r="D25" s="8">
        <v>129036.91899999999</v>
      </c>
      <c r="E25" s="8">
        <v>19892.41</v>
      </c>
      <c r="F25" s="8">
        <v>544984.80900000001</v>
      </c>
      <c r="G25" s="8">
        <v>764764.95299999998</v>
      </c>
      <c r="H25" s="8">
        <v>36167.964999999997</v>
      </c>
      <c r="I25" s="8">
        <v>728596.98800000001</v>
      </c>
      <c r="J25" s="8">
        <v>72321.3</v>
      </c>
    </row>
    <row r="26" spans="1:11" s="10" customFormat="1" ht="12" customHeight="1" x14ac:dyDescent="0.25">
      <c r="A26" s="94" t="s">
        <v>15</v>
      </c>
      <c r="B26" s="8">
        <v>3998</v>
      </c>
      <c r="C26" s="8">
        <v>7748</v>
      </c>
      <c r="D26" s="8">
        <v>127103.87300000001</v>
      </c>
      <c r="E26" s="8">
        <v>19815.393</v>
      </c>
      <c r="F26" s="8">
        <v>540652.86100000003</v>
      </c>
      <c r="G26" s="8">
        <v>755637.27800000005</v>
      </c>
      <c r="H26" s="8">
        <v>36111.580999999998</v>
      </c>
      <c r="I26" s="8">
        <v>719525.69700000004</v>
      </c>
      <c r="J26" s="8">
        <v>69376.292000000001</v>
      </c>
      <c r="K26" s="11"/>
    </row>
    <row r="27" spans="1:11" s="10" customFormat="1" ht="12" customHeight="1" x14ac:dyDescent="0.25">
      <c r="A27" s="2" t="s">
        <v>312</v>
      </c>
      <c r="B27" s="11">
        <v>772</v>
      </c>
      <c r="C27" s="11">
        <v>1225</v>
      </c>
      <c r="D27" s="11">
        <v>14401.547</v>
      </c>
      <c r="E27" s="11">
        <v>7346.0029999999997</v>
      </c>
      <c r="F27" s="11">
        <v>30436.560000000001</v>
      </c>
      <c r="G27" s="11">
        <v>55601.750999999997</v>
      </c>
      <c r="H27" s="11">
        <v>9870.9840000000004</v>
      </c>
      <c r="I27" s="11">
        <v>45730.767</v>
      </c>
      <c r="J27" s="11">
        <v>5265.2719999999999</v>
      </c>
      <c r="K27" s="11"/>
    </row>
    <row r="28" spans="1:11" s="10" customFormat="1" ht="12" customHeight="1" x14ac:dyDescent="0.25">
      <c r="A28" s="2" t="s">
        <v>313</v>
      </c>
      <c r="B28" s="11">
        <v>283</v>
      </c>
      <c r="C28" s="11">
        <v>374</v>
      </c>
      <c r="D28" s="11">
        <v>2988.38</v>
      </c>
      <c r="E28" s="11">
        <v>515.51099999999997</v>
      </c>
      <c r="F28" s="11">
        <v>4030.127</v>
      </c>
      <c r="G28" s="11">
        <v>10178.891</v>
      </c>
      <c r="H28" s="11">
        <v>689.70600000000002</v>
      </c>
      <c r="I28" s="11">
        <v>9489.1849999999995</v>
      </c>
      <c r="J28" s="11">
        <v>2252.8919999999998</v>
      </c>
      <c r="K28" s="11"/>
    </row>
    <row r="29" spans="1:11" s="10" customFormat="1" ht="12" customHeight="1" x14ac:dyDescent="0.25">
      <c r="A29" s="2" t="s">
        <v>314</v>
      </c>
      <c r="B29" s="11">
        <v>205</v>
      </c>
      <c r="C29" s="11">
        <v>345</v>
      </c>
      <c r="D29" s="11">
        <v>5868.13</v>
      </c>
      <c r="E29" s="11">
        <v>162.898</v>
      </c>
      <c r="F29" s="11">
        <v>10285.745999999999</v>
      </c>
      <c r="G29" s="11">
        <v>18849.249</v>
      </c>
      <c r="H29" s="11">
        <v>320.83800000000002</v>
      </c>
      <c r="I29" s="11">
        <v>18528.411</v>
      </c>
      <c r="J29" s="11">
        <v>1763.0719999999999</v>
      </c>
      <c r="K29" s="11"/>
    </row>
    <row r="30" spans="1:11" s="10" customFormat="1" ht="12" customHeight="1" x14ac:dyDescent="0.25">
      <c r="A30" s="2" t="s">
        <v>315</v>
      </c>
      <c r="B30" s="11">
        <v>2175</v>
      </c>
      <c r="C30" s="11">
        <v>5109</v>
      </c>
      <c r="D30" s="11">
        <v>98820.409</v>
      </c>
      <c r="E30" s="11">
        <v>11391.507</v>
      </c>
      <c r="F30" s="11">
        <v>478065.82799999998</v>
      </c>
      <c r="G30" s="11">
        <v>643576.89300000004</v>
      </c>
      <c r="H30" s="11">
        <v>25015.097000000002</v>
      </c>
      <c r="I30" s="11">
        <v>618561.79599999997</v>
      </c>
      <c r="J30" s="11">
        <v>55634.983</v>
      </c>
      <c r="K30" s="11"/>
    </row>
    <row r="31" spans="1:11" s="10" customFormat="1" ht="12" customHeight="1" x14ac:dyDescent="0.25">
      <c r="A31" s="2" t="s">
        <v>316</v>
      </c>
      <c r="B31" s="11">
        <v>325</v>
      </c>
      <c r="C31" s="11">
        <v>390</v>
      </c>
      <c r="D31" s="11">
        <v>2973</v>
      </c>
      <c r="E31" s="11">
        <v>16.872</v>
      </c>
      <c r="F31" s="11">
        <v>8458.4940000000006</v>
      </c>
      <c r="G31" s="11">
        <v>15114.040999999999</v>
      </c>
      <c r="H31" s="11">
        <v>93.957999999999998</v>
      </c>
      <c r="I31" s="11">
        <v>15020.083000000001</v>
      </c>
      <c r="J31" s="11">
        <v>2607.2280000000001</v>
      </c>
      <c r="K31" s="11"/>
    </row>
    <row r="32" spans="1:11" s="10" customFormat="1" ht="12" customHeight="1" x14ac:dyDescent="0.25">
      <c r="A32" s="2" t="s">
        <v>317</v>
      </c>
      <c r="B32" s="11">
        <v>90</v>
      </c>
      <c r="C32" s="11">
        <v>114</v>
      </c>
      <c r="D32" s="11">
        <v>856.38499999999999</v>
      </c>
      <c r="E32" s="11">
        <v>53.359000000000002</v>
      </c>
      <c r="F32" s="11">
        <v>4612.0339999999997</v>
      </c>
      <c r="G32" s="11">
        <v>5338.7929999999997</v>
      </c>
      <c r="H32" s="11">
        <v>60.51</v>
      </c>
      <c r="I32" s="11">
        <v>5278.2830000000004</v>
      </c>
      <c r="J32" s="11">
        <v>381.79</v>
      </c>
      <c r="K32" s="11"/>
    </row>
    <row r="33" spans="1:11" s="10" customFormat="1" ht="12" customHeight="1" x14ac:dyDescent="0.25">
      <c r="A33" s="2" t="s">
        <v>318</v>
      </c>
      <c r="B33" s="11">
        <v>148</v>
      </c>
      <c r="C33" s="11">
        <v>191</v>
      </c>
      <c r="D33" s="11">
        <v>1196.0219999999999</v>
      </c>
      <c r="E33" s="11">
        <v>329.24299999999999</v>
      </c>
      <c r="F33" s="11">
        <v>4764.0720000000001</v>
      </c>
      <c r="G33" s="11">
        <v>6977.66</v>
      </c>
      <c r="H33" s="11">
        <v>60.488</v>
      </c>
      <c r="I33" s="11">
        <v>6917.1719999999996</v>
      </c>
      <c r="J33" s="11">
        <v>1471.0550000000001</v>
      </c>
      <c r="K33" s="11"/>
    </row>
    <row r="34" spans="1:11" ht="12" customHeight="1" x14ac:dyDescent="0.25">
      <c r="A34" s="99" t="s">
        <v>21</v>
      </c>
      <c r="B34" s="18">
        <v>61</v>
      </c>
      <c r="C34" s="18">
        <v>88</v>
      </c>
      <c r="D34" s="24">
        <v>663.55700000000002</v>
      </c>
      <c r="E34" s="24">
        <v>38.368000000000002</v>
      </c>
      <c r="F34" s="24">
        <v>1264.681</v>
      </c>
      <c r="G34" s="24">
        <v>2186.5819999999999</v>
      </c>
      <c r="H34" s="24">
        <v>54.469000000000001</v>
      </c>
      <c r="I34" s="24">
        <v>2132.1129999999998</v>
      </c>
      <c r="J34" s="24">
        <v>463.73700000000002</v>
      </c>
      <c r="K34" s="11"/>
    </row>
    <row r="35" spans="1:11" ht="12" customHeight="1" x14ac:dyDescent="0.25">
      <c r="A35" s="99" t="s">
        <v>22</v>
      </c>
      <c r="B35" s="18">
        <v>79</v>
      </c>
      <c r="C35" s="18">
        <v>112</v>
      </c>
      <c r="D35" s="24">
        <v>1269.489</v>
      </c>
      <c r="E35" s="24">
        <v>38.649000000000001</v>
      </c>
      <c r="F35" s="24">
        <v>3067.2669999999998</v>
      </c>
      <c r="G35" s="24">
        <v>6941.0929999999998</v>
      </c>
      <c r="H35" s="24">
        <v>1.915</v>
      </c>
      <c r="I35" s="24">
        <v>6939.1779999999999</v>
      </c>
      <c r="J35" s="24">
        <v>2481.2710000000002</v>
      </c>
      <c r="K35" s="11"/>
    </row>
    <row r="36" spans="1:11" ht="31.5" customHeight="1" x14ac:dyDescent="0.25">
      <c r="A36" s="68" t="s">
        <v>31</v>
      </c>
      <c r="K36" s="11"/>
    </row>
    <row r="37" spans="1:11" x14ac:dyDescent="0.25">
      <c r="A37" s="99" t="s">
        <v>14</v>
      </c>
      <c r="B37" s="8">
        <v>3387</v>
      </c>
      <c r="C37" s="8">
        <v>5922</v>
      </c>
      <c r="D37" s="8">
        <v>98367.754000000001</v>
      </c>
      <c r="E37" s="8">
        <v>5875.18</v>
      </c>
      <c r="F37" s="8">
        <v>427180.03499999997</v>
      </c>
      <c r="G37" s="8">
        <v>557935.10600000003</v>
      </c>
      <c r="H37" s="8">
        <v>6783.6189999999997</v>
      </c>
      <c r="I37" s="8">
        <v>551151.48699999996</v>
      </c>
      <c r="J37" s="8">
        <v>36477.57</v>
      </c>
    </row>
    <row r="38" spans="1:11" s="10" customFormat="1" ht="13.5" customHeight="1" x14ac:dyDescent="0.25">
      <c r="A38" s="94" t="s">
        <v>15</v>
      </c>
      <c r="B38" s="8">
        <v>3267</v>
      </c>
      <c r="C38" s="8" t="s">
        <v>311</v>
      </c>
      <c r="D38" s="8" t="s">
        <v>311</v>
      </c>
      <c r="E38" s="8" t="s">
        <v>311</v>
      </c>
      <c r="F38" s="8" t="s">
        <v>311</v>
      </c>
      <c r="G38" s="8" t="s">
        <v>311</v>
      </c>
      <c r="H38" s="8" t="s">
        <v>311</v>
      </c>
      <c r="I38" s="8" t="s">
        <v>311</v>
      </c>
      <c r="J38" s="8" t="s">
        <v>311</v>
      </c>
      <c r="K38" s="11"/>
    </row>
    <row r="39" spans="1:11" s="10" customFormat="1" ht="13.5" customHeight="1" x14ac:dyDescent="0.25">
      <c r="A39" s="2" t="s">
        <v>312</v>
      </c>
      <c r="B39" s="11">
        <v>643</v>
      </c>
      <c r="C39" s="11">
        <v>978</v>
      </c>
      <c r="D39" s="11">
        <v>10661.031000000001</v>
      </c>
      <c r="E39" s="11">
        <v>431.363</v>
      </c>
      <c r="F39" s="11">
        <v>20832.741000000002</v>
      </c>
      <c r="G39" s="11">
        <v>35566.593999999997</v>
      </c>
      <c r="H39" s="11">
        <v>1046.345</v>
      </c>
      <c r="I39" s="11">
        <v>34520.249000000003</v>
      </c>
      <c r="J39" s="11">
        <v>3856.2429999999999</v>
      </c>
      <c r="K39" s="11"/>
    </row>
    <row r="40" spans="1:11" s="10" customFormat="1" ht="13.5" customHeight="1" x14ac:dyDescent="0.25">
      <c r="A40" s="2" t="s">
        <v>313</v>
      </c>
      <c r="B40" s="11">
        <v>229</v>
      </c>
      <c r="C40" s="11" t="s">
        <v>311</v>
      </c>
      <c r="D40" s="11" t="s">
        <v>311</v>
      </c>
      <c r="E40" s="11" t="s">
        <v>311</v>
      </c>
      <c r="F40" s="11" t="s">
        <v>311</v>
      </c>
      <c r="G40" s="11" t="s">
        <v>311</v>
      </c>
      <c r="H40" s="11" t="s">
        <v>311</v>
      </c>
      <c r="I40" s="11" t="s">
        <v>311</v>
      </c>
      <c r="J40" s="11" t="s">
        <v>311</v>
      </c>
      <c r="K40" s="11"/>
    </row>
    <row r="41" spans="1:11" s="10" customFormat="1" ht="13.5" customHeight="1" x14ac:dyDescent="0.25">
      <c r="A41" s="2" t="s">
        <v>314</v>
      </c>
      <c r="B41" s="11">
        <v>166</v>
      </c>
      <c r="C41" s="11">
        <v>292</v>
      </c>
      <c r="D41" s="11">
        <v>5243.5870000000004</v>
      </c>
      <c r="E41" s="11">
        <v>162.898</v>
      </c>
      <c r="F41" s="11">
        <v>9659.4419999999991</v>
      </c>
      <c r="G41" s="11">
        <v>17144.189999999999</v>
      </c>
      <c r="H41" s="11">
        <v>320.83800000000002</v>
      </c>
      <c r="I41" s="11">
        <v>16823.351999999999</v>
      </c>
      <c r="J41" s="11">
        <v>1421.568</v>
      </c>
      <c r="K41" s="11"/>
    </row>
    <row r="42" spans="1:11" s="10" customFormat="1" ht="13.5" customHeight="1" x14ac:dyDescent="0.25">
      <c r="A42" s="2" t="s">
        <v>315</v>
      </c>
      <c r="B42" s="11">
        <v>1766</v>
      </c>
      <c r="C42" s="11">
        <v>3586</v>
      </c>
      <c r="D42" s="11">
        <v>73518.069000000003</v>
      </c>
      <c r="E42" s="11">
        <v>4723.9369999999999</v>
      </c>
      <c r="F42" s="11">
        <v>372939.72700000001</v>
      </c>
      <c r="G42" s="11">
        <v>464647.69500000001</v>
      </c>
      <c r="H42" s="11">
        <v>4925.5839999999998</v>
      </c>
      <c r="I42" s="11">
        <v>459722.11099999998</v>
      </c>
      <c r="J42" s="11">
        <v>23527.329000000002</v>
      </c>
      <c r="K42" s="11"/>
    </row>
    <row r="43" spans="1:11" s="10" customFormat="1" ht="13.5" customHeight="1" x14ac:dyDescent="0.25">
      <c r="A43" s="2" t="s">
        <v>316</v>
      </c>
      <c r="B43" s="11">
        <v>265</v>
      </c>
      <c r="C43" s="11">
        <v>328</v>
      </c>
      <c r="D43" s="11">
        <v>2851.1489999999999</v>
      </c>
      <c r="E43" s="11">
        <v>16.872</v>
      </c>
      <c r="F43" s="11">
        <v>7631.848</v>
      </c>
      <c r="G43" s="11">
        <v>13584.434999999999</v>
      </c>
      <c r="H43" s="11">
        <v>93.957999999999998</v>
      </c>
      <c r="I43" s="11">
        <v>13490.477000000001</v>
      </c>
      <c r="J43" s="11">
        <v>2121.4250000000002</v>
      </c>
      <c r="K43" s="11"/>
    </row>
    <row r="44" spans="1:11" s="10" customFormat="1" ht="13.5" customHeight="1" x14ac:dyDescent="0.25">
      <c r="A44" s="2" t="s">
        <v>317</v>
      </c>
      <c r="B44" s="11">
        <v>76</v>
      </c>
      <c r="C44" s="11" t="s">
        <v>311</v>
      </c>
      <c r="D44" s="11" t="s">
        <v>311</v>
      </c>
      <c r="E44" s="11" t="s">
        <v>311</v>
      </c>
      <c r="F44" s="11" t="s">
        <v>311</v>
      </c>
      <c r="G44" s="11" t="s">
        <v>311</v>
      </c>
      <c r="H44" s="11" t="s">
        <v>311</v>
      </c>
      <c r="I44" s="11" t="s">
        <v>311</v>
      </c>
      <c r="J44" s="11" t="s">
        <v>311</v>
      </c>
      <c r="K44" s="11"/>
    </row>
    <row r="45" spans="1:11" s="10" customFormat="1" ht="13.5" customHeight="1" x14ac:dyDescent="0.25">
      <c r="A45" s="2" t="s">
        <v>318</v>
      </c>
      <c r="B45" s="11">
        <v>122</v>
      </c>
      <c r="C45" s="11">
        <v>159</v>
      </c>
      <c r="D45" s="11">
        <v>1096.26</v>
      </c>
      <c r="E45" s="11">
        <v>263.31099999999998</v>
      </c>
      <c r="F45" s="11">
        <v>4251.317</v>
      </c>
      <c r="G45" s="11">
        <v>5711.3909999999996</v>
      </c>
      <c r="H45" s="11">
        <v>59.331000000000003</v>
      </c>
      <c r="I45" s="11">
        <v>5652.06</v>
      </c>
      <c r="J45" s="11">
        <v>955.89700000000005</v>
      </c>
      <c r="K45" s="11"/>
    </row>
    <row r="46" spans="1:11" s="10" customFormat="1" ht="13.5" customHeight="1" x14ac:dyDescent="0.25">
      <c r="A46" s="99" t="s">
        <v>21</v>
      </c>
      <c r="B46" s="18">
        <v>50</v>
      </c>
      <c r="C46" s="18">
        <v>77</v>
      </c>
      <c r="D46" s="24">
        <v>661.53499999999997</v>
      </c>
      <c r="E46" s="24">
        <v>38.368000000000002</v>
      </c>
      <c r="F46" s="24">
        <v>1258.769</v>
      </c>
      <c r="G46" s="24">
        <v>2123.1</v>
      </c>
      <c r="H46" s="24">
        <v>54.469000000000001</v>
      </c>
      <c r="I46" s="24">
        <v>2068.6309999999999</v>
      </c>
      <c r="J46" s="24">
        <v>408.27199999999999</v>
      </c>
      <c r="K46" s="11"/>
    </row>
    <row r="47" spans="1:11" ht="13.5" customHeight="1" x14ac:dyDescent="0.25">
      <c r="A47" s="99" t="s">
        <v>22</v>
      </c>
      <c r="B47" s="18">
        <v>70</v>
      </c>
      <c r="C47" s="18" t="s">
        <v>311</v>
      </c>
      <c r="D47" s="24" t="s">
        <v>311</v>
      </c>
      <c r="E47" s="24" t="s">
        <v>311</v>
      </c>
      <c r="F47" s="24" t="s">
        <v>311</v>
      </c>
      <c r="G47" s="24" t="s">
        <v>311</v>
      </c>
      <c r="H47" s="24" t="s">
        <v>311</v>
      </c>
      <c r="I47" s="24" t="s">
        <v>311</v>
      </c>
      <c r="J47" s="24" t="s">
        <v>311</v>
      </c>
      <c r="K47" s="11"/>
    </row>
    <row r="48" spans="1:11" ht="21" customHeight="1" x14ac:dyDescent="0.25">
      <c r="A48" s="68" t="s">
        <v>32</v>
      </c>
      <c r="B48" s="4"/>
      <c r="C48" s="15"/>
      <c r="D48" s="15"/>
      <c r="E48" s="16"/>
      <c r="F48" s="16"/>
      <c r="G48" s="16"/>
      <c r="H48" s="16"/>
      <c r="I48" s="16"/>
      <c r="J48" s="16"/>
      <c r="K48" s="11"/>
    </row>
    <row r="49" spans="1:11" ht="12" customHeight="1" x14ac:dyDescent="0.25">
      <c r="A49" s="99" t="s">
        <v>14</v>
      </c>
      <c r="B49" s="8">
        <v>640</v>
      </c>
      <c r="C49" s="8">
        <v>863</v>
      </c>
      <c r="D49" s="8">
        <v>8887.8850000000002</v>
      </c>
      <c r="E49" s="8">
        <v>346.09500000000003</v>
      </c>
      <c r="F49" s="8">
        <v>17358.763999999999</v>
      </c>
      <c r="G49" s="8">
        <v>35244.855000000003</v>
      </c>
      <c r="H49" s="8">
        <v>430.71</v>
      </c>
      <c r="I49" s="8">
        <v>34814.144999999997</v>
      </c>
      <c r="J49" s="8">
        <v>7183.4229999999998</v>
      </c>
    </row>
    <row r="50" spans="1:11" ht="12" customHeight="1" x14ac:dyDescent="0.25">
      <c r="A50" s="94" t="s">
        <v>15</v>
      </c>
      <c r="B50" s="8">
        <v>621</v>
      </c>
      <c r="C50" s="8">
        <v>843</v>
      </c>
      <c r="D50" s="8">
        <v>8825.9599999999991</v>
      </c>
      <c r="E50" s="8">
        <v>346.09500000000003</v>
      </c>
      <c r="F50" s="8">
        <v>17308.884999999998</v>
      </c>
      <c r="G50" s="8">
        <v>34926.165999999997</v>
      </c>
      <c r="H50" s="8">
        <v>430.71</v>
      </c>
      <c r="I50" s="8">
        <v>34495.455999999998</v>
      </c>
      <c r="J50" s="8">
        <v>7000.2849999999999</v>
      </c>
      <c r="K50" s="11"/>
    </row>
    <row r="51" spans="1:11" ht="12" customHeight="1" x14ac:dyDescent="0.25">
      <c r="A51" s="2" t="s">
        <v>312</v>
      </c>
      <c r="B51" s="11">
        <v>104</v>
      </c>
      <c r="C51" s="11" t="s">
        <v>311</v>
      </c>
      <c r="D51" s="11" t="s">
        <v>311</v>
      </c>
      <c r="E51" s="11" t="s">
        <v>311</v>
      </c>
      <c r="F51" s="11" t="s">
        <v>311</v>
      </c>
      <c r="G51" s="11" t="s">
        <v>311</v>
      </c>
      <c r="H51" s="11" t="s">
        <v>311</v>
      </c>
      <c r="I51" s="11" t="s">
        <v>311</v>
      </c>
      <c r="J51" s="11" t="s">
        <v>311</v>
      </c>
      <c r="K51" s="11"/>
    </row>
    <row r="52" spans="1:11" ht="12" customHeight="1" x14ac:dyDescent="0.25">
      <c r="A52" s="2" t="s">
        <v>313</v>
      </c>
      <c r="B52" s="11">
        <v>47</v>
      </c>
      <c r="C52" s="11" t="s">
        <v>311</v>
      </c>
      <c r="D52" s="11" t="s">
        <v>311</v>
      </c>
      <c r="E52" s="11" t="s">
        <v>311</v>
      </c>
      <c r="F52" s="11" t="s">
        <v>311</v>
      </c>
      <c r="G52" s="11" t="s">
        <v>311</v>
      </c>
      <c r="H52" s="11" t="s">
        <v>311</v>
      </c>
      <c r="I52" s="11" t="s">
        <v>311</v>
      </c>
      <c r="J52" s="11" t="s">
        <v>311</v>
      </c>
      <c r="K52" s="11"/>
    </row>
    <row r="53" spans="1:11" ht="12" customHeight="1" x14ac:dyDescent="0.25">
      <c r="A53" s="2" t="s">
        <v>314</v>
      </c>
      <c r="B53" s="11">
        <v>37</v>
      </c>
      <c r="C53" s="11" t="s">
        <v>311</v>
      </c>
      <c r="D53" s="11" t="s">
        <v>311</v>
      </c>
      <c r="E53" s="11" t="s">
        <v>311</v>
      </c>
      <c r="F53" s="11" t="s">
        <v>311</v>
      </c>
      <c r="G53" s="11" t="s">
        <v>311</v>
      </c>
      <c r="H53" s="11" t="s">
        <v>311</v>
      </c>
      <c r="I53" s="11" t="s">
        <v>311</v>
      </c>
      <c r="J53" s="11" t="s">
        <v>311</v>
      </c>
      <c r="K53" s="11"/>
    </row>
    <row r="54" spans="1:11" ht="12" customHeight="1" x14ac:dyDescent="0.25">
      <c r="A54" s="2" t="s">
        <v>315</v>
      </c>
      <c r="B54" s="11">
        <v>341</v>
      </c>
      <c r="C54" s="11">
        <v>483</v>
      </c>
      <c r="D54" s="11">
        <v>5672.8770000000004</v>
      </c>
      <c r="E54" s="11">
        <v>54.093000000000004</v>
      </c>
      <c r="F54" s="11">
        <v>12159.746999999999</v>
      </c>
      <c r="G54" s="11">
        <v>22618.738000000001</v>
      </c>
      <c r="H54" s="11">
        <v>45.56</v>
      </c>
      <c r="I54" s="11">
        <v>22573.178</v>
      </c>
      <c r="J54" s="11">
        <v>3713.2159999999999</v>
      </c>
      <c r="K54" s="11"/>
    </row>
    <row r="55" spans="1:11" ht="12" customHeight="1" x14ac:dyDescent="0.25">
      <c r="A55" s="2" t="s">
        <v>316</v>
      </c>
      <c r="B55" s="11">
        <v>58</v>
      </c>
      <c r="C55" s="11" t="s">
        <v>311</v>
      </c>
      <c r="D55" s="11" t="s">
        <v>311</v>
      </c>
      <c r="E55" s="11" t="s">
        <v>311</v>
      </c>
      <c r="F55" s="11" t="s">
        <v>311</v>
      </c>
      <c r="G55" s="11" t="s">
        <v>311</v>
      </c>
      <c r="H55" s="11" t="s">
        <v>311</v>
      </c>
      <c r="I55" s="11" t="s">
        <v>311</v>
      </c>
      <c r="J55" s="11" t="s">
        <v>311</v>
      </c>
      <c r="K55" s="11"/>
    </row>
    <row r="56" spans="1:11" ht="12" customHeight="1" x14ac:dyDescent="0.25">
      <c r="A56" s="2" t="s">
        <v>317</v>
      </c>
      <c r="B56" s="11">
        <v>13</v>
      </c>
      <c r="C56" s="11" t="s">
        <v>311</v>
      </c>
      <c r="D56" s="11" t="s">
        <v>311</v>
      </c>
      <c r="E56" s="11" t="s">
        <v>311</v>
      </c>
      <c r="F56" s="11" t="s">
        <v>311</v>
      </c>
      <c r="G56" s="11" t="s">
        <v>311</v>
      </c>
      <c r="H56" s="11" t="s">
        <v>311</v>
      </c>
      <c r="I56" s="11" t="s">
        <v>311</v>
      </c>
      <c r="J56" s="11" t="s">
        <v>311</v>
      </c>
      <c r="K56" s="11"/>
    </row>
    <row r="57" spans="1:11" ht="12" customHeight="1" x14ac:dyDescent="0.25">
      <c r="A57" s="2" t="s">
        <v>318</v>
      </c>
      <c r="B57" s="11">
        <v>21</v>
      </c>
      <c r="C57" s="11">
        <v>21</v>
      </c>
      <c r="D57" s="11">
        <v>20.077999999999999</v>
      </c>
      <c r="E57" s="11">
        <v>0</v>
      </c>
      <c r="F57" s="11">
        <v>150.50200000000001</v>
      </c>
      <c r="G57" s="11">
        <v>627.08699999999999</v>
      </c>
      <c r="H57" s="11">
        <v>0</v>
      </c>
      <c r="I57" s="11">
        <v>627.08699999999999</v>
      </c>
      <c r="J57" s="11">
        <v>448.67500000000001</v>
      </c>
      <c r="K57" s="11"/>
    </row>
    <row r="58" spans="1:11" ht="12" customHeight="1" x14ac:dyDescent="0.25">
      <c r="A58" s="99" t="s">
        <v>21</v>
      </c>
      <c r="B58" s="18">
        <v>11</v>
      </c>
      <c r="C58" s="18">
        <v>11</v>
      </c>
      <c r="D58" s="24">
        <v>2.0219999999999998</v>
      </c>
      <c r="E58" s="24">
        <v>0</v>
      </c>
      <c r="F58" s="24">
        <v>5.9119999999999999</v>
      </c>
      <c r="G58" s="24">
        <v>63.481999999999999</v>
      </c>
      <c r="H58" s="24">
        <v>0</v>
      </c>
      <c r="I58" s="24">
        <v>63.481999999999999</v>
      </c>
      <c r="J58" s="24">
        <v>55.465000000000003</v>
      </c>
      <c r="K58" s="11"/>
    </row>
    <row r="59" spans="1:11" ht="12" customHeight="1" x14ac:dyDescent="0.25">
      <c r="A59" s="99" t="s">
        <v>22</v>
      </c>
      <c r="B59" s="18">
        <v>8</v>
      </c>
      <c r="C59" s="18">
        <v>9</v>
      </c>
      <c r="D59" s="24">
        <v>59.902999999999999</v>
      </c>
      <c r="E59" s="24">
        <v>0</v>
      </c>
      <c r="F59" s="24">
        <v>43.966999999999999</v>
      </c>
      <c r="G59" s="24">
        <v>255.20699999999999</v>
      </c>
      <c r="H59" s="24">
        <v>0</v>
      </c>
      <c r="I59" s="24">
        <v>255.20699999999999</v>
      </c>
      <c r="J59" s="24">
        <v>127.673</v>
      </c>
      <c r="K59" s="11"/>
    </row>
    <row r="60" spans="1:11" ht="27" customHeight="1" x14ac:dyDescent="0.25">
      <c r="A60" s="68" t="s">
        <v>33</v>
      </c>
      <c r="B60" s="4"/>
      <c r="C60" s="15"/>
      <c r="D60" s="15"/>
      <c r="E60" s="16"/>
      <c r="F60" s="16"/>
      <c r="G60" s="16"/>
      <c r="H60" s="16"/>
      <c r="I60" s="16"/>
      <c r="J60" s="16"/>
      <c r="K60" s="11"/>
    </row>
    <row r="61" spans="1:11" ht="12" customHeight="1" x14ac:dyDescent="0.25">
      <c r="A61" s="22" t="s">
        <v>14</v>
      </c>
      <c r="B61" s="8">
        <v>48</v>
      </c>
      <c r="C61" s="8">
        <v>173</v>
      </c>
      <c r="D61" s="8">
        <v>5189.875</v>
      </c>
      <c r="E61" s="8">
        <v>6996.78</v>
      </c>
      <c r="F61" s="8">
        <v>30847.43</v>
      </c>
      <c r="G61" s="8">
        <v>67549.682000000001</v>
      </c>
      <c r="H61" s="8">
        <v>9129.6489999999994</v>
      </c>
      <c r="I61" s="8">
        <v>58420.033000000003</v>
      </c>
      <c r="J61" s="8">
        <v>21550.596000000001</v>
      </c>
    </row>
    <row r="62" spans="1:11" ht="12" customHeight="1" x14ac:dyDescent="0.25">
      <c r="A62" s="94" t="s">
        <v>15</v>
      </c>
      <c r="B62" s="8">
        <v>47</v>
      </c>
      <c r="C62" s="8" t="s">
        <v>311</v>
      </c>
      <c r="D62" s="8" t="s">
        <v>311</v>
      </c>
      <c r="E62" s="8" t="s">
        <v>311</v>
      </c>
      <c r="F62" s="8" t="s">
        <v>311</v>
      </c>
      <c r="G62" s="8" t="s">
        <v>311</v>
      </c>
      <c r="H62" s="8" t="s">
        <v>311</v>
      </c>
      <c r="I62" s="8" t="s">
        <v>311</v>
      </c>
      <c r="J62" s="8" t="s">
        <v>311</v>
      </c>
      <c r="K62" s="11"/>
    </row>
    <row r="63" spans="1:11" ht="12" customHeight="1" x14ac:dyDescent="0.25">
      <c r="A63" s="2" t="s">
        <v>312</v>
      </c>
      <c r="B63" s="11">
        <v>7</v>
      </c>
      <c r="C63" s="11" t="s">
        <v>311</v>
      </c>
      <c r="D63" s="11" t="s">
        <v>311</v>
      </c>
      <c r="E63" s="11" t="s">
        <v>311</v>
      </c>
      <c r="F63" s="11" t="s">
        <v>311</v>
      </c>
      <c r="G63" s="11" t="s">
        <v>311</v>
      </c>
      <c r="H63" s="11" t="s">
        <v>311</v>
      </c>
      <c r="I63" s="11" t="s">
        <v>311</v>
      </c>
      <c r="J63" s="11" t="s">
        <v>311</v>
      </c>
      <c r="K63" s="11"/>
    </row>
    <row r="64" spans="1:11" ht="12" customHeight="1" x14ac:dyDescent="0.25">
      <c r="A64" s="2" t="s">
        <v>313</v>
      </c>
      <c r="B64" s="11">
        <v>3</v>
      </c>
      <c r="C64" s="11" t="s">
        <v>311</v>
      </c>
      <c r="D64" s="11" t="s">
        <v>311</v>
      </c>
      <c r="E64" s="11" t="s">
        <v>311</v>
      </c>
      <c r="F64" s="11" t="s">
        <v>311</v>
      </c>
      <c r="G64" s="11" t="s">
        <v>311</v>
      </c>
      <c r="H64" s="11" t="s">
        <v>311</v>
      </c>
      <c r="I64" s="11" t="s">
        <v>311</v>
      </c>
      <c r="J64" s="11" t="s">
        <v>311</v>
      </c>
      <c r="K64" s="11"/>
    </row>
    <row r="65" spans="1:11" ht="12" customHeight="1" x14ac:dyDescent="0.25">
      <c r="A65" s="2" t="s">
        <v>314</v>
      </c>
      <c r="B65" s="11">
        <v>0</v>
      </c>
      <c r="C65" s="11">
        <v>0</v>
      </c>
      <c r="D65" s="11">
        <v>0</v>
      </c>
      <c r="E65" s="11">
        <v>0</v>
      </c>
      <c r="F65" s="11">
        <v>0</v>
      </c>
      <c r="G65" s="11">
        <v>0</v>
      </c>
      <c r="H65" s="11">
        <v>0</v>
      </c>
      <c r="I65" s="11">
        <v>0</v>
      </c>
      <c r="J65" s="11">
        <v>0</v>
      </c>
      <c r="K65" s="11"/>
    </row>
    <row r="66" spans="1:11" ht="12" customHeight="1" x14ac:dyDescent="0.25">
      <c r="A66" s="2" t="s">
        <v>315</v>
      </c>
      <c r="B66" s="11">
        <v>35</v>
      </c>
      <c r="C66" s="11">
        <v>116</v>
      </c>
      <c r="D66" s="11">
        <v>3889.6610000000001</v>
      </c>
      <c r="E66" s="11">
        <v>147.059</v>
      </c>
      <c r="F66" s="11">
        <v>25818.642</v>
      </c>
      <c r="G66" s="11">
        <v>55918.203000000001</v>
      </c>
      <c r="H66" s="11">
        <v>325.44</v>
      </c>
      <c r="I66" s="11">
        <v>55592.762999999999</v>
      </c>
      <c r="J66" s="11">
        <v>21258.648000000001</v>
      </c>
      <c r="K66" s="11"/>
    </row>
    <row r="67" spans="1:11" ht="12" customHeight="1" x14ac:dyDescent="0.25">
      <c r="A67" s="2" t="s">
        <v>316</v>
      </c>
      <c r="B67" s="11">
        <v>2</v>
      </c>
      <c r="C67" s="11" t="s">
        <v>311</v>
      </c>
      <c r="D67" s="11" t="s">
        <v>311</v>
      </c>
      <c r="E67" s="11" t="s">
        <v>311</v>
      </c>
      <c r="F67" s="11" t="s">
        <v>311</v>
      </c>
      <c r="G67" s="11" t="s">
        <v>311</v>
      </c>
      <c r="H67" s="11" t="s">
        <v>311</v>
      </c>
      <c r="I67" s="11" t="s">
        <v>311</v>
      </c>
      <c r="J67" s="11" t="s">
        <v>311</v>
      </c>
      <c r="K67" s="11"/>
    </row>
    <row r="68" spans="1:11" ht="12" customHeight="1" x14ac:dyDescent="0.25">
      <c r="A68" s="2" t="s">
        <v>317</v>
      </c>
      <c r="B68" s="11">
        <v>0</v>
      </c>
      <c r="C68" s="11">
        <v>0</v>
      </c>
      <c r="D68" s="11">
        <v>0</v>
      </c>
      <c r="E68" s="11">
        <v>0</v>
      </c>
      <c r="F68" s="11">
        <v>0</v>
      </c>
      <c r="G68" s="11">
        <v>0</v>
      </c>
      <c r="H68" s="11">
        <v>0</v>
      </c>
      <c r="I68" s="11">
        <v>0</v>
      </c>
      <c r="J68" s="11">
        <v>0</v>
      </c>
      <c r="K68" s="11"/>
    </row>
    <row r="69" spans="1:11" ht="12" customHeight="1" x14ac:dyDescent="0.25">
      <c r="A69" s="2" t="s">
        <v>318</v>
      </c>
      <c r="B69" s="11">
        <v>0</v>
      </c>
      <c r="C69" s="11">
        <v>0</v>
      </c>
      <c r="D69" s="11">
        <v>0</v>
      </c>
      <c r="E69" s="11">
        <v>0</v>
      </c>
      <c r="F69" s="11">
        <v>0</v>
      </c>
      <c r="G69" s="11">
        <v>0</v>
      </c>
      <c r="H69" s="11">
        <v>0</v>
      </c>
      <c r="I69" s="11">
        <v>0</v>
      </c>
      <c r="J69" s="11">
        <v>0</v>
      </c>
      <c r="K69" s="11"/>
    </row>
    <row r="70" spans="1:11" ht="12" customHeight="1" x14ac:dyDescent="0.25">
      <c r="A70" s="99" t="s">
        <v>21</v>
      </c>
      <c r="B70" s="18">
        <v>0</v>
      </c>
      <c r="C70" s="18">
        <v>0</v>
      </c>
      <c r="D70" s="24">
        <v>0</v>
      </c>
      <c r="E70" s="24">
        <v>0</v>
      </c>
      <c r="F70" s="24">
        <v>0</v>
      </c>
      <c r="G70" s="24">
        <v>0</v>
      </c>
      <c r="H70" s="24">
        <v>0</v>
      </c>
      <c r="I70" s="24">
        <v>0</v>
      </c>
      <c r="J70" s="24">
        <v>0</v>
      </c>
      <c r="K70" s="11"/>
    </row>
    <row r="71" spans="1:11" ht="12" customHeight="1" x14ac:dyDescent="0.25">
      <c r="A71" s="99" t="s">
        <v>22</v>
      </c>
      <c r="B71" s="18">
        <v>1</v>
      </c>
      <c r="C71" s="18" t="s">
        <v>311</v>
      </c>
      <c r="D71" s="24" t="s">
        <v>311</v>
      </c>
      <c r="E71" s="24" t="s">
        <v>311</v>
      </c>
      <c r="F71" s="24" t="s">
        <v>311</v>
      </c>
      <c r="G71" s="24" t="s">
        <v>311</v>
      </c>
      <c r="H71" s="24" t="s">
        <v>311</v>
      </c>
      <c r="I71" s="24" t="s">
        <v>311</v>
      </c>
      <c r="J71" s="24" t="s">
        <v>311</v>
      </c>
      <c r="K71" s="11"/>
    </row>
    <row r="72" spans="1:11" ht="28.5" customHeight="1" x14ac:dyDescent="0.25">
      <c r="A72" s="68" t="s">
        <v>34</v>
      </c>
      <c r="B72" s="4"/>
      <c r="C72" s="15"/>
      <c r="D72" s="15"/>
      <c r="E72" s="16"/>
      <c r="F72" s="16"/>
      <c r="G72" s="16"/>
      <c r="H72" s="16"/>
      <c r="I72" s="16"/>
      <c r="J72" s="16"/>
    </row>
    <row r="73" spans="1:11" ht="12" customHeight="1" x14ac:dyDescent="0.25">
      <c r="A73" s="22" t="s">
        <v>14</v>
      </c>
      <c r="B73" s="8">
        <v>63</v>
      </c>
      <c r="C73" s="8">
        <v>990</v>
      </c>
      <c r="D73" s="8">
        <v>16591.404999999999</v>
      </c>
      <c r="E73" s="8">
        <v>6674.3549999999996</v>
      </c>
      <c r="F73" s="8">
        <v>69598.58</v>
      </c>
      <c r="G73" s="8">
        <v>104035.31</v>
      </c>
      <c r="H73" s="8">
        <v>19823.987000000001</v>
      </c>
      <c r="I73" s="8">
        <v>84211.323000000004</v>
      </c>
      <c r="J73" s="8">
        <v>7109.7110000000002</v>
      </c>
    </row>
    <row r="74" spans="1:11" s="10" customFormat="1" ht="12" customHeight="1" x14ac:dyDescent="0.25">
      <c r="A74" s="94" t="s">
        <v>15</v>
      </c>
      <c r="B74" s="8">
        <v>63</v>
      </c>
      <c r="C74" s="8">
        <v>990</v>
      </c>
      <c r="D74" s="8">
        <v>16591.404999999999</v>
      </c>
      <c r="E74" s="8">
        <v>6674.3549999999996</v>
      </c>
      <c r="F74" s="8">
        <v>69598.58</v>
      </c>
      <c r="G74" s="8">
        <v>104035.31</v>
      </c>
      <c r="H74" s="8">
        <v>19823.987000000001</v>
      </c>
      <c r="I74" s="8">
        <v>84211.323000000004</v>
      </c>
      <c r="J74" s="8">
        <v>7109.7110000000002</v>
      </c>
      <c r="K74" s="11"/>
    </row>
    <row r="75" spans="1:11" s="10" customFormat="1" ht="12" customHeight="1" x14ac:dyDescent="0.25">
      <c r="A75" s="2" t="s">
        <v>312</v>
      </c>
      <c r="B75" s="11">
        <v>18</v>
      </c>
      <c r="C75" s="11">
        <v>46</v>
      </c>
      <c r="D75" s="11">
        <v>706.01099999999997</v>
      </c>
      <c r="E75" s="11">
        <v>110.02</v>
      </c>
      <c r="F75" s="11">
        <v>1781.1790000000001</v>
      </c>
      <c r="G75" s="11">
        <v>2541.33</v>
      </c>
      <c r="H75" s="11">
        <v>56.756999999999998</v>
      </c>
      <c r="I75" s="11">
        <v>2484.5729999999999</v>
      </c>
      <c r="J75" s="11">
        <v>-90.59</v>
      </c>
      <c r="K75" s="11"/>
    </row>
    <row r="76" spans="1:11" s="10" customFormat="1" ht="12" customHeight="1" x14ac:dyDescent="0.25">
      <c r="A76" s="2" t="s">
        <v>313</v>
      </c>
      <c r="B76" s="11">
        <v>4</v>
      </c>
      <c r="C76" s="11" t="s">
        <v>311</v>
      </c>
      <c r="D76" s="11" t="s">
        <v>311</v>
      </c>
      <c r="E76" s="11" t="s">
        <v>311</v>
      </c>
      <c r="F76" s="11" t="s">
        <v>311</v>
      </c>
      <c r="G76" s="11" t="s">
        <v>311</v>
      </c>
      <c r="H76" s="11" t="s">
        <v>311</v>
      </c>
      <c r="I76" s="11" t="s">
        <v>311</v>
      </c>
      <c r="J76" s="11" t="s">
        <v>311</v>
      </c>
      <c r="K76" s="11"/>
    </row>
    <row r="77" spans="1:11" s="10" customFormat="1" ht="12" customHeight="1" x14ac:dyDescent="0.25">
      <c r="A77" s="2" t="s">
        <v>314</v>
      </c>
      <c r="B77" s="11">
        <v>2</v>
      </c>
      <c r="C77" s="11" t="s">
        <v>311</v>
      </c>
      <c r="D77" s="11" t="s">
        <v>311</v>
      </c>
      <c r="E77" s="11" t="s">
        <v>311</v>
      </c>
      <c r="F77" s="11" t="s">
        <v>311</v>
      </c>
      <c r="G77" s="11" t="s">
        <v>311</v>
      </c>
      <c r="H77" s="11" t="s">
        <v>311</v>
      </c>
      <c r="I77" s="11" t="s">
        <v>311</v>
      </c>
      <c r="J77" s="11" t="s">
        <v>311</v>
      </c>
      <c r="K77" s="11"/>
    </row>
    <row r="78" spans="1:11" s="10" customFormat="1" ht="12" customHeight="1" x14ac:dyDescent="0.25">
      <c r="A78" s="2" t="s">
        <v>315</v>
      </c>
      <c r="B78" s="11">
        <v>33</v>
      </c>
      <c r="C78" s="11">
        <v>924</v>
      </c>
      <c r="D78" s="11">
        <v>15739.802</v>
      </c>
      <c r="E78" s="11">
        <v>6466.4179999999997</v>
      </c>
      <c r="F78" s="11">
        <v>67147.712</v>
      </c>
      <c r="G78" s="11">
        <v>100392.257</v>
      </c>
      <c r="H78" s="11">
        <v>19718.512999999999</v>
      </c>
      <c r="I78" s="11">
        <v>80673.744000000006</v>
      </c>
      <c r="J78" s="11">
        <v>7135.79</v>
      </c>
      <c r="K78" s="11"/>
    </row>
    <row r="79" spans="1:11" s="10" customFormat="1" ht="12" customHeight="1" x14ac:dyDescent="0.25">
      <c r="A79" s="2" t="s">
        <v>316</v>
      </c>
      <c r="B79" s="11">
        <v>0</v>
      </c>
      <c r="C79" s="11">
        <v>0</v>
      </c>
      <c r="D79" s="11">
        <v>0</v>
      </c>
      <c r="E79" s="11">
        <v>0</v>
      </c>
      <c r="F79" s="11">
        <v>0</v>
      </c>
      <c r="G79" s="11">
        <v>0</v>
      </c>
      <c r="H79" s="11">
        <v>0</v>
      </c>
      <c r="I79" s="11">
        <v>0</v>
      </c>
      <c r="J79" s="11">
        <v>0</v>
      </c>
      <c r="K79" s="11"/>
    </row>
    <row r="80" spans="1:11" s="10" customFormat="1" ht="12" customHeight="1" x14ac:dyDescent="0.25">
      <c r="A80" s="2" t="s">
        <v>317</v>
      </c>
      <c r="B80" s="11">
        <v>1</v>
      </c>
      <c r="C80" s="11" t="s">
        <v>311</v>
      </c>
      <c r="D80" s="11" t="s">
        <v>311</v>
      </c>
      <c r="E80" s="11" t="s">
        <v>311</v>
      </c>
      <c r="F80" s="11" t="s">
        <v>311</v>
      </c>
      <c r="G80" s="11" t="s">
        <v>311</v>
      </c>
      <c r="H80" s="11" t="s">
        <v>311</v>
      </c>
      <c r="I80" s="11" t="s">
        <v>311</v>
      </c>
      <c r="J80" s="11" t="s">
        <v>311</v>
      </c>
      <c r="K80" s="11"/>
    </row>
    <row r="81" spans="1:11" s="10" customFormat="1" ht="12" customHeight="1" x14ac:dyDescent="0.25">
      <c r="A81" s="2" t="s">
        <v>318</v>
      </c>
      <c r="B81" s="11">
        <v>5</v>
      </c>
      <c r="C81" s="11">
        <v>11</v>
      </c>
      <c r="D81" s="11">
        <v>79.683999999999997</v>
      </c>
      <c r="E81" s="11">
        <v>65.932000000000002</v>
      </c>
      <c r="F81" s="11">
        <v>362.25299999999999</v>
      </c>
      <c r="G81" s="11">
        <v>639.18200000000002</v>
      </c>
      <c r="H81" s="11">
        <v>1.157</v>
      </c>
      <c r="I81" s="11">
        <v>638.02499999999998</v>
      </c>
      <c r="J81" s="11">
        <v>66.483000000000004</v>
      </c>
      <c r="K81" s="11"/>
    </row>
    <row r="82" spans="1:11" ht="12" customHeight="1" x14ac:dyDescent="0.25">
      <c r="A82" s="99" t="s">
        <v>21</v>
      </c>
      <c r="B82" s="18">
        <v>0</v>
      </c>
      <c r="C82" s="18">
        <v>0</v>
      </c>
      <c r="D82" s="24">
        <v>0</v>
      </c>
      <c r="E82" s="24">
        <v>0</v>
      </c>
      <c r="F82" s="24">
        <v>0</v>
      </c>
      <c r="G82" s="24">
        <v>0</v>
      </c>
      <c r="H82" s="24">
        <v>0</v>
      </c>
      <c r="I82" s="24">
        <v>0</v>
      </c>
      <c r="J82" s="24">
        <v>0</v>
      </c>
      <c r="K82" s="11"/>
    </row>
    <row r="83" spans="1:11" ht="12" customHeight="1" x14ac:dyDescent="0.25">
      <c r="A83" s="99" t="s">
        <v>22</v>
      </c>
      <c r="B83" s="18">
        <v>0</v>
      </c>
      <c r="C83" s="18">
        <v>0</v>
      </c>
      <c r="D83" s="24">
        <v>0</v>
      </c>
      <c r="E83" s="24">
        <v>0</v>
      </c>
      <c r="F83" s="24">
        <v>0</v>
      </c>
      <c r="G83" s="24">
        <v>0</v>
      </c>
      <c r="H83" s="24">
        <v>0</v>
      </c>
      <c r="I83" s="24">
        <v>0</v>
      </c>
      <c r="J83" s="24">
        <v>0</v>
      </c>
      <c r="K83" s="11"/>
    </row>
    <row r="84" spans="1:11" ht="26.25" customHeight="1" x14ac:dyDescent="0.25">
      <c r="A84" s="68" t="s">
        <v>35</v>
      </c>
      <c r="B84" s="4"/>
      <c r="C84" s="15"/>
      <c r="D84" s="15"/>
      <c r="E84" s="16"/>
      <c r="F84" s="16"/>
      <c r="G84" s="16"/>
      <c r="H84" s="16"/>
      <c r="I84" s="16"/>
      <c r="J84" s="16"/>
      <c r="K84" s="11"/>
    </row>
    <row r="85" spans="1:11" ht="12" customHeight="1" x14ac:dyDescent="0.25">
      <c r="A85" s="22" t="s">
        <v>14</v>
      </c>
      <c r="B85" s="8">
        <v>530</v>
      </c>
      <c r="C85" s="8">
        <v>907</v>
      </c>
      <c r="D85" s="8">
        <v>16122.246999999999</v>
      </c>
      <c r="E85" s="8">
        <v>3673.9929999999999</v>
      </c>
      <c r="F85" s="8">
        <v>57149.544999999998</v>
      </c>
      <c r="G85" s="8">
        <v>87263.353000000003</v>
      </c>
      <c r="H85" s="8">
        <v>16790.016</v>
      </c>
      <c r="I85" s="8">
        <v>70473.337</v>
      </c>
      <c r="J85" s="8">
        <v>16338.47</v>
      </c>
    </row>
    <row r="86" spans="1:11" s="10" customFormat="1" ht="12" customHeight="1" x14ac:dyDescent="0.25">
      <c r="A86" s="94" t="s">
        <v>15</v>
      </c>
      <c r="B86" s="8">
        <v>508</v>
      </c>
      <c r="C86" s="8">
        <v>880</v>
      </c>
      <c r="D86" s="8">
        <v>16022.697</v>
      </c>
      <c r="E86" s="8">
        <v>3611.2069999999999</v>
      </c>
      <c r="F86" s="8">
        <v>56765.785000000003</v>
      </c>
      <c r="G86" s="8">
        <v>86676.203999999998</v>
      </c>
      <c r="H86" s="8">
        <v>16698.39</v>
      </c>
      <c r="I86" s="8">
        <v>69977.813999999998</v>
      </c>
      <c r="J86" s="8">
        <v>16159.905000000001</v>
      </c>
      <c r="K86" s="11"/>
    </row>
    <row r="87" spans="1:11" s="10" customFormat="1" ht="12" customHeight="1" x14ac:dyDescent="0.25">
      <c r="A87" s="2" t="s">
        <v>312</v>
      </c>
      <c r="B87" s="11">
        <v>123</v>
      </c>
      <c r="C87" s="11">
        <v>163</v>
      </c>
      <c r="D87" s="11">
        <v>1063.645</v>
      </c>
      <c r="E87" s="11">
        <v>645.05799999999999</v>
      </c>
      <c r="F87" s="11">
        <v>4367.2619999999997</v>
      </c>
      <c r="G87" s="11">
        <v>7833.3389999999999</v>
      </c>
      <c r="H87" s="11">
        <v>1175.1949999999999</v>
      </c>
      <c r="I87" s="11">
        <v>6658.1440000000002</v>
      </c>
      <c r="J87" s="11">
        <v>1193.5630000000001</v>
      </c>
      <c r="K87" s="11"/>
    </row>
    <row r="88" spans="1:11" s="10" customFormat="1" ht="12" customHeight="1" x14ac:dyDescent="0.25">
      <c r="A88" s="2" t="s">
        <v>313</v>
      </c>
      <c r="B88" s="11">
        <v>60</v>
      </c>
      <c r="C88" s="11">
        <v>84</v>
      </c>
      <c r="D88" s="11">
        <v>481.428</v>
      </c>
      <c r="E88" s="11">
        <v>59.156999999999996</v>
      </c>
      <c r="F88" s="11">
        <v>923.95299999999997</v>
      </c>
      <c r="G88" s="11">
        <v>2076.6610000000001</v>
      </c>
      <c r="H88" s="11">
        <v>45.851999999999997</v>
      </c>
      <c r="I88" s="11">
        <v>2030.809</v>
      </c>
      <c r="J88" s="11">
        <v>414.12799999999999</v>
      </c>
      <c r="K88" s="11"/>
    </row>
    <row r="89" spans="1:11" s="10" customFormat="1" ht="12" customHeight="1" x14ac:dyDescent="0.25">
      <c r="A89" s="2" t="s">
        <v>314</v>
      </c>
      <c r="B89" s="11">
        <v>30</v>
      </c>
      <c r="C89" s="11">
        <v>31</v>
      </c>
      <c r="D89" s="11">
        <v>46.243000000000002</v>
      </c>
      <c r="E89" s="11">
        <v>219.114</v>
      </c>
      <c r="F89" s="11">
        <v>322.14499999999998</v>
      </c>
      <c r="G89" s="11">
        <v>803.39200000000005</v>
      </c>
      <c r="H89" s="11">
        <v>2.4</v>
      </c>
      <c r="I89" s="11">
        <v>800.99199999999996</v>
      </c>
      <c r="J89" s="11">
        <v>185.31</v>
      </c>
      <c r="K89" s="11"/>
    </row>
    <row r="90" spans="1:11" s="10" customFormat="1" ht="12" customHeight="1" x14ac:dyDescent="0.25">
      <c r="A90" s="2" t="s">
        <v>315</v>
      </c>
      <c r="B90" s="11">
        <v>222</v>
      </c>
      <c r="C90" s="11">
        <v>507</v>
      </c>
      <c r="D90" s="11">
        <v>13715.79</v>
      </c>
      <c r="E90" s="11">
        <v>2331.194</v>
      </c>
      <c r="F90" s="11">
        <v>47349.224999999999</v>
      </c>
      <c r="G90" s="11">
        <v>68953.918999999994</v>
      </c>
      <c r="H90" s="11">
        <v>15016.707</v>
      </c>
      <c r="I90" s="11">
        <v>53937.212</v>
      </c>
      <c r="J90" s="11">
        <v>13093.361000000001</v>
      </c>
      <c r="K90" s="11"/>
    </row>
    <row r="91" spans="1:11" s="10" customFormat="1" ht="12" customHeight="1" x14ac:dyDescent="0.25">
      <c r="A91" s="2" t="s">
        <v>316</v>
      </c>
      <c r="B91" s="11">
        <v>49</v>
      </c>
      <c r="C91" s="11">
        <v>67</v>
      </c>
      <c r="D91" s="11">
        <v>632.81399999999996</v>
      </c>
      <c r="E91" s="11">
        <v>356.68400000000003</v>
      </c>
      <c r="F91" s="11">
        <v>3002.239</v>
      </c>
      <c r="G91" s="11">
        <v>5881.7259999999997</v>
      </c>
      <c r="H91" s="11">
        <v>458.23599999999999</v>
      </c>
      <c r="I91" s="11">
        <v>5423.49</v>
      </c>
      <c r="J91" s="11">
        <v>1070.7139999999999</v>
      </c>
      <c r="K91" s="11"/>
    </row>
    <row r="92" spans="1:11" s="10" customFormat="1" ht="12" customHeight="1" x14ac:dyDescent="0.25">
      <c r="A92" s="2" t="s">
        <v>317</v>
      </c>
      <c r="B92" s="11">
        <v>12</v>
      </c>
      <c r="C92" s="11">
        <v>14</v>
      </c>
      <c r="D92" s="11">
        <v>39.088999999999999</v>
      </c>
      <c r="E92" s="11">
        <v>0</v>
      </c>
      <c r="F92" s="11">
        <v>189.33799999999999</v>
      </c>
      <c r="G92" s="11">
        <v>371.452</v>
      </c>
      <c r="H92" s="11">
        <v>0</v>
      </c>
      <c r="I92" s="11">
        <v>371.452</v>
      </c>
      <c r="J92" s="11">
        <v>121.839</v>
      </c>
      <c r="K92" s="11"/>
    </row>
    <row r="93" spans="1:11" s="10" customFormat="1" ht="12" customHeight="1" x14ac:dyDescent="0.25">
      <c r="A93" s="2" t="s">
        <v>318</v>
      </c>
      <c r="B93" s="11">
        <v>12</v>
      </c>
      <c r="C93" s="11">
        <v>14</v>
      </c>
      <c r="D93" s="11">
        <v>43.688000000000002</v>
      </c>
      <c r="E93" s="11">
        <v>0</v>
      </c>
      <c r="F93" s="11">
        <v>611.62300000000005</v>
      </c>
      <c r="G93" s="11">
        <v>755.71500000000003</v>
      </c>
      <c r="H93" s="11">
        <v>0</v>
      </c>
      <c r="I93" s="11">
        <v>755.71500000000003</v>
      </c>
      <c r="J93" s="11">
        <v>80.989999999999995</v>
      </c>
      <c r="K93" s="11"/>
    </row>
    <row r="94" spans="1:11" ht="12" customHeight="1" x14ac:dyDescent="0.25">
      <c r="A94" s="99" t="s">
        <v>21</v>
      </c>
      <c r="B94" s="18">
        <v>9</v>
      </c>
      <c r="C94" s="18">
        <v>11</v>
      </c>
      <c r="D94" s="24">
        <v>79.573999999999998</v>
      </c>
      <c r="E94" s="24">
        <v>0</v>
      </c>
      <c r="F94" s="24">
        <v>70.265000000000001</v>
      </c>
      <c r="G94" s="24">
        <v>237.559</v>
      </c>
      <c r="H94" s="24">
        <v>0</v>
      </c>
      <c r="I94" s="24">
        <v>237.559</v>
      </c>
      <c r="J94" s="24">
        <v>67.846000000000004</v>
      </c>
      <c r="K94" s="11"/>
    </row>
    <row r="95" spans="1:11" ht="12" customHeight="1" x14ac:dyDescent="0.25">
      <c r="A95" s="99" t="s">
        <v>22</v>
      </c>
      <c r="B95" s="18">
        <v>13</v>
      </c>
      <c r="C95" s="18">
        <v>16</v>
      </c>
      <c r="D95" s="24">
        <v>19.975999999999999</v>
      </c>
      <c r="E95" s="24">
        <v>62.786000000000001</v>
      </c>
      <c r="F95" s="24">
        <v>313.495</v>
      </c>
      <c r="G95" s="24">
        <v>349.59</v>
      </c>
      <c r="H95" s="24">
        <v>91.626000000000005</v>
      </c>
      <c r="I95" s="24">
        <v>257.964</v>
      </c>
      <c r="J95" s="24">
        <v>110.71899999999999</v>
      </c>
      <c r="K95" s="11"/>
    </row>
    <row r="96" spans="1:11" ht="3.75" customHeight="1" thickBot="1" x14ac:dyDescent="0.3">
      <c r="A96" s="118"/>
      <c r="B96" s="118"/>
      <c r="C96" s="118"/>
      <c r="D96" s="118"/>
      <c r="E96" s="118"/>
      <c r="F96" s="118"/>
      <c r="G96" s="118"/>
      <c r="H96" s="118"/>
      <c r="I96" s="118"/>
      <c r="J96" s="118"/>
    </row>
    <row r="97" spans="1:10" ht="12" customHeight="1" thickTop="1" x14ac:dyDescent="0.25">
      <c r="A97" s="94" t="s">
        <v>120</v>
      </c>
      <c r="B97" s="4"/>
      <c r="C97" s="4"/>
      <c r="D97" s="4"/>
      <c r="E97" s="4"/>
      <c r="F97" s="4"/>
      <c r="G97" s="4"/>
      <c r="H97" s="4"/>
      <c r="I97" s="4"/>
      <c r="J97" s="4"/>
    </row>
    <row r="98" spans="1:10" x14ac:dyDescent="0.25">
      <c r="A98" s="4"/>
      <c r="B98" s="4"/>
    </row>
    <row r="99" spans="1:10" x14ac:dyDescent="0.25">
      <c r="B99" s="4"/>
    </row>
    <row r="100" spans="1:10" x14ac:dyDescent="0.25">
      <c r="C100" s="44"/>
      <c r="D100" s="44"/>
      <c r="E100" s="44"/>
      <c r="F100" s="44"/>
      <c r="G100" s="44"/>
      <c r="H100" s="44"/>
      <c r="I100" s="44"/>
      <c r="J100" s="44"/>
    </row>
    <row r="101" spans="1:10" x14ac:dyDescent="0.25">
      <c r="C101" s="44"/>
      <c r="D101" s="44"/>
      <c r="E101" s="44"/>
      <c r="F101" s="44"/>
      <c r="G101" s="44"/>
      <c r="H101" s="44"/>
      <c r="I101" s="44"/>
      <c r="J101" s="44"/>
    </row>
    <row r="102" spans="1:10" x14ac:dyDescent="0.25">
      <c r="C102" s="41"/>
      <c r="D102" s="41"/>
      <c r="E102" s="41"/>
      <c r="F102" s="41"/>
      <c r="G102" s="41"/>
      <c r="H102" s="41"/>
      <c r="I102" s="41"/>
      <c r="J102" s="41"/>
    </row>
    <row r="103" spans="1:10" x14ac:dyDescent="0.25">
      <c r="C103" s="41"/>
      <c r="D103" s="41"/>
      <c r="E103" s="41"/>
      <c r="F103" s="41"/>
      <c r="G103" s="41"/>
      <c r="H103" s="41"/>
      <c r="I103" s="41"/>
      <c r="J103" s="41"/>
    </row>
    <row r="104" spans="1:10" x14ac:dyDescent="0.25">
      <c r="C104" s="44"/>
      <c r="D104" s="44"/>
      <c r="E104" s="44"/>
      <c r="F104" s="44"/>
      <c r="G104" s="44"/>
      <c r="H104" s="44"/>
      <c r="I104" s="44"/>
      <c r="J104" s="44"/>
    </row>
    <row r="105" spans="1:10" x14ac:dyDescent="0.25">
      <c r="C105" s="44"/>
      <c r="D105" s="44"/>
      <c r="E105" s="44"/>
      <c r="F105" s="44"/>
      <c r="G105" s="44"/>
      <c r="H105" s="44"/>
      <c r="I105" s="44"/>
      <c r="J105" s="44"/>
    </row>
    <row r="106" spans="1:10" x14ac:dyDescent="0.25">
      <c r="C106" s="44"/>
      <c r="D106" s="44"/>
      <c r="E106" s="44"/>
      <c r="F106" s="44"/>
      <c r="G106" s="44"/>
      <c r="H106" s="44"/>
      <c r="I106" s="44"/>
      <c r="J106" s="44"/>
    </row>
    <row r="109" spans="1:10" x14ac:dyDescent="0.25">
      <c r="C109" s="41"/>
      <c r="D109" s="41"/>
      <c r="E109" s="41"/>
      <c r="F109" s="41"/>
      <c r="G109" s="41"/>
      <c r="H109" s="41"/>
      <c r="I109" s="41"/>
      <c r="J109" s="41"/>
    </row>
  </sheetData>
  <mergeCells count="17">
    <mergeCell ref="D11:J11"/>
    <mergeCell ref="A12:J12"/>
    <mergeCell ref="A2:C2"/>
    <mergeCell ref="A3:J3"/>
    <mergeCell ref="G5:I5"/>
    <mergeCell ref="J5:J10"/>
    <mergeCell ref="D5:F5"/>
    <mergeCell ref="A5:A11"/>
    <mergeCell ref="B5:B10"/>
    <mergeCell ref="H6:H10"/>
    <mergeCell ref="I6:I10"/>
    <mergeCell ref="B11:C11"/>
    <mergeCell ref="C5:C10"/>
    <mergeCell ref="D6:D10"/>
    <mergeCell ref="E6:E10"/>
    <mergeCell ref="F6:F10"/>
    <mergeCell ref="G6:G10"/>
  </mergeCells>
  <conditionalFormatting sqref="D100:J106 D109:J109">
    <cfRule type="cellIs" dxfId="13" priority="2" stopIfTrue="1" operator="between">
      <formula>0.1</formula>
      <formula>0.459</formula>
    </cfRule>
  </conditionalFormatting>
  <hyperlinks>
    <hyperlink ref="A1" location="Índice!A1" display="Voltar ao índice" xr:uid="{71DD7945-FA82-4DDD-8742-5D272331B615}"/>
  </hyperlinks>
  <pageMargins left="0.78740157480314965" right="0.78740157480314965" top="1.1811023622047243" bottom="0.78740157480314965" header="0" footer="0"/>
  <pageSetup paperSize="9" scale="99" orientation="portrait" verticalDpi="300"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3"/>
  <dimension ref="A1:K40"/>
  <sheetViews>
    <sheetView showGridLines="0" workbookViewId="0"/>
  </sheetViews>
  <sheetFormatPr defaultColWidth="10.54296875" defaultRowHeight="10.5" x14ac:dyDescent="0.25"/>
  <cols>
    <col min="1" max="1" width="10.54296875" style="1" customWidth="1"/>
    <col min="2" max="3" width="7.81640625" style="1" customWidth="1"/>
    <col min="4" max="8" width="7.453125" style="1" customWidth="1"/>
    <col min="9" max="9" width="7.7265625" style="1" customWidth="1"/>
    <col min="10" max="10" width="9.1796875" style="1" customWidth="1"/>
    <col min="11" max="16384" width="10.54296875" style="1"/>
  </cols>
  <sheetData>
    <row r="1" spans="1:10" ht="12.5" x14ac:dyDescent="0.25">
      <c r="A1" s="371" t="s">
        <v>325</v>
      </c>
    </row>
    <row r="2" spans="1:10" x14ac:dyDescent="0.25">
      <c r="A2" s="2441" t="s">
        <v>264</v>
      </c>
      <c r="B2" s="2441"/>
      <c r="C2" s="2441"/>
    </row>
    <row r="3" spans="1:10" ht="31.5" customHeight="1" x14ac:dyDescent="0.25">
      <c r="A3" s="2438" t="s">
        <v>127</v>
      </c>
      <c r="B3" s="2447"/>
      <c r="C3" s="2447"/>
      <c r="D3" s="2448"/>
      <c r="E3" s="2448"/>
      <c r="F3" s="2448"/>
      <c r="G3" s="2448"/>
      <c r="H3" s="2448"/>
      <c r="I3" s="2448"/>
      <c r="J3" s="2448"/>
    </row>
    <row r="4" spans="1:10" ht="13" customHeight="1" x14ac:dyDescent="0.25">
      <c r="A4" s="2">
        <v>2023</v>
      </c>
      <c r="B4" s="3"/>
      <c r="C4" s="4"/>
      <c r="D4" s="4"/>
    </row>
    <row r="5" spans="1:10" ht="15" customHeight="1" x14ac:dyDescent="0.25">
      <c r="A5" s="2426" t="s">
        <v>94</v>
      </c>
      <c r="B5" s="2426" t="s">
        <v>0</v>
      </c>
      <c r="C5" s="2426" t="s">
        <v>92</v>
      </c>
      <c r="D5" s="2419" t="s">
        <v>10</v>
      </c>
      <c r="E5" s="2420"/>
      <c r="F5" s="2420"/>
      <c r="G5" s="2421" t="s">
        <v>11</v>
      </c>
      <c r="H5" s="2422"/>
      <c r="I5" s="2422"/>
      <c r="J5" s="2423" t="s">
        <v>12</v>
      </c>
    </row>
    <row r="6" spans="1:10" x14ac:dyDescent="0.25">
      <c r="A6" s="2427"/>
      <c r="B6" s="2427"/>
      <c r="C6" s="2427"/>
      <c r="D6" s="2426" t="s">
        <v>13</v>
      </c>
      <c r="E6" s="2426" t="s">
        <v>1</v>
      </c>
      <c r="F6" s="2426" t="s">
        <v>2</v>
      </c>
      <c r="G6" s="2426" t="s">
        <v>4</v>
      </c>
      <c r="H6" s="2426" t="s">
        <v>3</v>
      </c>
      <c r="I6" s="2426" t="s">
        <v>93</v>
      </c>
      <c r="J6" s="2424"/>
    </row>
    <row r="7" spans="1:10" ht="9" customHeight="1" x14ac:dyDescent="0.25">
      <c r="A7" s="2427"/>
      <c r="B7" s="2427"/>
      <c r="C7" s="2427"/>
      <c r="D7" s="2427"/>
      <c r="E7" s="2427"/>
      <c r="F7" s="2427"/>
      <c r="G7" s="2427"/>
      <c r="H7" s="2427"/>
      <c r="I7" s="2427"/>
      <c r="J7" s="2424"/>
    </row>
    <row r="8" spans="1:10" ht="9" customHeight="1" x14ac:dyDescent="0.25">
      <c r="A8" s="2427"/>
      <c r="B8" s="2427"/>
      <c r="C8" s="2427"/>
      <c r="D8" s="2427"/>
      <c r="E8" s="2427"/>
      <c r="F8" s="2427"/>
      <c r="G8" s="2427"/>
      <c r="H8" s="2427"/>
      <c r="I8" s="2427"/>
      <c r="J8" s="2424"/>
    </row>
    <row r="9" spans="1:10" ht="9" customHeight="1" x14ac:dyDescent="0.25">
      <c r="A9" s="2427"/>
      <c r="B9" s="2427"/>
      <c r="C9" s="2427"/>
      <c r="D9" s="2427"/>
      <c r="E9" s="2427"/>
      <c r="F9" s="2427"/>
      <c r="G9" s="2427"/>
      <c r="H9" s="2427"/>
      <c r="I9" s="2427"/>
      <c r="J9" s="2424"/>
    </row>
    <row r="10" spans="1:10" ht="9" customHeight="1" x14ac:dyDescent="0.25">
      <c r="A10" s="2427"/>
      <c r="B10" s="2428"/>
      <c r="C10" s="2428"/>
      <c r="D10" s="2428"/>
      <c r="E10" s="2428"/>
      <c r="F10" s="2428"/>
      <c r="G10" s="2428"/>
      <c r="H10" s="2428"/>
      <c r="I10" s="2428"/>
      <c r="J10" s="2425"/>
    </row>
    <row r="11" spans="1:10" ht="15" customHeight="1" x14ac:dyDescent="0.25">
      <c r="A11" s="2429"/>
      <c r="B11" s="2430" t="s">
        <v>105</v>
      </c>
      <c r="C11" s="2433"/>
      <c r="D11" s="2430" t="s">
        <v>5</v>
      </c>
      <c r="E11" s="2431"/>
      <c r="F11" s="2431"/>
      <c r="G11" s="2431"/>
      <c r="H11" s="2431"/>
      <c r="I11" s="2431"/>
      <c r="J11" s="2431"/>
    </row>
    <row r="12" spans="1:10" ht="6.75" customHeight="1" x14ac:dyDescent="0.25">
      <c r="A12" s="5"/>
      <c r="B12" s="5"/>
      <c r="C12" s="5"/>
      <c r="D12" s="4"/>
    </row>
    <row r="13" spans="1:10" ht="23.25" customHeight="1" x14ac:dyDescent="0.25">
      <c r="A13" s="68" t="s">
        <v>36</v>
      </c>
      <c r="B13" s="5"/>
      <c r="C13" s="5"/>
      <c r="D13" s="4"/>
    </row>
    <row r="14" spans="1:10" s="10" customFormat="1" ht="15" customHeight="1" x14ac:dyDescent="0.25">
      <c r="A14" s="6" t="s">
        <v>4</v>
      </c>
      <c r="B14" s="108">
        <v>375</v>
      </c>
      <c r="C14" s="8">
        <v>3729</v>
      </c>
      <c r="D14" s="8">
        <v>138196.46</v>
      </c>
      <c r="E14" s="8">
        <v>86672.737999999998</v>
      </c>
      <c r="F14" s="8">
        <v>384802.30900000001</v>
      </c>
      <c r="G14" s="8">
        <v>763359.31700000004</v>
      </c>
      <c r="H14" s="8">
        <v>29805.763999999999</v>
      </c>
      <c r="I14" s="8">
        <v>733553.55299999996</v>
      </c>
      <c r="J14" s="8">
        <v>29918.115000000002</v>
      </c>
    </row>
    <row r="15" spans="1:10" ht="18" customHeight="1" x14ac:dyDescent="0.25">
      <c r="A15" s="3" t="s">
        <v>9</v>
      </c>
      <c r="B15" s="76">
        <v>351</v>
      </c>
      <c r="C15" s="11">
        <v>732</v>
      </c>
      <c r="D15" s="11">
        <v>11001.293</v>
      </c>
      <c r="E15" s="11">
        <v>6916.7060000000001</v>
      </c>
      <c r="F15" s="11">
        <v>32810.930999999997</v>
      </c>
      <c r="G15" s="11">
        <v>54933.97</v>
      </c>
      <c r="H15" s="11">
        <v>2109.2809999999999</v>
      </c>
      <c r="I15" s="11">
        <v>52824.688999999998</v>
      </c>
      <c r="J15" s="11">
        <v>2906.3760000000002</v>
      </c>
    </row>
    <row r="16" spans="1:10" ht="15" customHeight="1" x14ac:dyDescent="0.25">
      <c r="A16" s="14" t="s">
        <v>6</v>
      </c>
      <c r="B16" s="76">
        <v>13</v>
      </c>
      <c r="C16" s="11" t="s">
        <v>311</v>
      </c>
      <c r="D16" s="11" t="s">
        <v>311</v>
      </c>
      <c r="E16" s="11" t="s">
        <v>311</v>
      </c>
      <c r="F16" s="11" t="s">
        <v>311</v>
      </c>
      <c r="G16" s="11" t="s">
        <v>311</v>
      </c>
      <c r="H16" s="11" t="s">
        <v>311</v>
      </c>
      <c r="I16" s="11" t="s">
        <v>311</v>
      </c>
      <c r="J16" s="11" t="s">
        <v>311</v>
      </c>
    </row>
    <row r="17" spans="1:11" ht="15" customHeight="1" x14ac:dyDescent="0.25">
      <c r="A17" s="14" t="s">
        <v>7</v>
      </c>
      <c r="B17" s="76">
        <v>8</v>
      </c>
      <c r="C17" s="11">
        <v>936</v>
      </c>
      <c r="D17" s="11">
        <v>37478.43</v>
      </c>
      <c r="E17" s="11">
        <v>21665.019</v>
      </c>
      <c r="F17" s="11">
        <v>47255.794000000002</v>
      </c>
      <c r="G17" s="11">
        <v>261435.791</v>
      </c>
      <c r="H17" s="11">
        <v>0</v>
      </c>
      <c r="I17" s="11">
        <v>261435.791</v>
      </c>
      <c r="J17" s="11">
        <v>3088.1210000000001</v>
      </c>
    </row>
    <row r="18" spans="1:11" ht="15" customHeight="1" x14ac:dyDescent="0.25">
      <c r="A18" s="3" t="s">
        <v>8</v>
      </c>
      <c r="B18" s="76">
        <v>3</v>
      </c>
      <c r="C18" s="11" t="s">
        <v>311</v>
      </c>
      <c r="D18" s="11" t="s">
        <v>311</v>
      </c>
      <c r="E18" s="11" t="s">
        <v>311</v>
      </c>
      <c r="F18" s="11" t="s">
        <v>311</v>
      </c>
      <c r="G18" s="11" t="s">
        <v>311</v>
      </c>
      <c r="H18" s="11" t="s">
        <v>311</v>
      </c>
      <c r="I18" s="11" t="s">
        <v>311</v>
      </c>
      <c r="J18" s="11" t="s">
        <v>311</v>
      </c>
    </row>
    <row r="19" spans="1:11" ht="26.25" customHeight="1" x14ac:dyDescent="0.25">
      <c r="A19" s="68" t="s">
        <v>37</v>
      </c>
      <c r="B19" s="76"/>
      <c r="C19" s="50"/>
      <c r="D19" s="15"/>
      <c r="E19" s="16"/>
      <c r="F19" s="16"/>
      <c r="G19" s="16"/>
      <c r="H19" s="16"/>
      <c r="I19" s="16"/>
      <c r="J19" s="16"/>
    </row>
    <row r="20" spans="1:11" s="10" customFormat="1" ht="12" customHeight="1" x14ac:dyDescent="0.25">
      <c r="A20" s="6" t="s">
        <v>4</v>
      </c>
      <c r="B20" s="108">
        <v>281</v>
      </c>
      <c r="C20" s="8">
        <v>1103</v>
      </c>
      <c r="D20" s="8">
        <v>28900.472000000002</v>
      </c>
      <c r="E20" s="8">
        <v>123.477</v>
      </c>
      <c r="F20" s="8">
        <v>28570.196</v>
      </c>
      <c r="G20" s="8">
        <v>63641.758000000002</v>
      </c>
      <c r="H20" s="8">
        <v>512.79200000000003</v>
      </c>
      <c r="I20" s="8">
        <v>63128.966</v>
      </c>
      <c r="J20" s="8">
        <v>878.35199999999998</v>
      </c>
    </row>
    <row r="21" spans="1:11" ht="18" customHeight="1" x14ac:dyDescent="0.25">
      <c r="A21" s="3" t="s">
        <v>9</v>
      </c>
      <c r="B21" s="76">
        <v>271</v>
      </c>
      <c r="C21" s="11">
        <v>577</v>
      </c>
      <c r="D21" s="11">
        <v>7007.098</v>
      </c>
      <c r="E21" s="11">
        <v>73.313999999999993</v>
      </c>
      <c r="F21" s="11">
        <v>7478.99</v>
      </c>
      <c r="G21" s="11">
        <v>14072.605</v>
      </c>
      <c r="H21" s="11">
        <v>361.35899999999998</v>
      </c>
      <c r="I21" s="11">
        <v>13711.245999999999</v>
      </c>
      <c r="J21" s="11">
        <v>-767.88599999999997</v>
      </c>
    </row>
    <row r="22" spans="1:11" ht="15" customHeight="1" x14ac:dyDescent="0.25">
      <c r="A22" s="14" t="s">
        <v>6</v>
      </c>
      <c r="B22" s="76">
        <v>7</v>
      </c>
      <c r="C22" s="11">
        <v>96</v>
      </c>
      <c r="D22" s="11">
        <v>1895.809</v>
      </c>
      <c r="E22" s="11">
        <v>50.162999999999997</v>
      </c>
      <c r="F22" s="11">
        <v>2260.7579999999998</v>
      </c>
      <c r="G22" s="11">
        <v>3708.2840000000001</v>
      </c>
      <c r="H22" s="11">
        <v>151.43299999999999</v>
      </c>
      <c r="I22" s="11">
        <v>3556.8510000000001</v>
      </c>
      <c r="J22" s="11">
        <v>-759.56600000000003</v>
      </c>
    </row>
    <row r="23" spans="1:11" ht="15" customHeight="1" x14ac:dyDescent="0.25">
      <c r="A23" s="14" t="s">
        <v>7</v>
      </c>
      <c r="B23" s="76">
        <v>3</v>
      </c>
      <c r="C23" s="12">
        <v>430</v>
      </c>
      <c r="D23" s="12">
        <v>19997.564999999999</v>
      </c>
      <c r="E23" s="12">
        <v>0</v>
      </c>
      <c r="F23" s="12">
        <v>18830.448</v>
      </c>
      <c r="G23" s="12">
        <v>45860.868999999999</v>
      </c>
      <c r="H23" s="12">
        <v>0</v>
      </c>
      <c r="I23" s="12">
        <v>45860.868999999999</v>
      </c>
      <c r="J23" s="12">
        <v>2405.8040000000001</v>
      </c>
    </row>
    <row r="24" spans="1:11" ht="15" customHeight="1" x14ac:dyDescent="0.25">
      <c r="A24" s="3" t="s">
        <v>8</v>
      </c>
      <c r="B24" s="76">
        <v>0</v>
      </c>
      <c r="C24" s="12">
        <v>0</v>
      </c>
      <c r="D24" s="12">
        <v>0</v>
      </c>
      <c r="E24" s="12">
        <v>0</v>
      </c>
      <c r="F24" s="12">
        <v>0</v>
      </c>
      <c r="G24" s="12">
        <v>0</v>
      </c>
      <c r="H24" s="12">
        <v>0</v>
      </c>
      <c r="I24" s="12">
        <v>0</v>
      </c>
      <c r="J24" s="12">
        <v>0</v>
      </c>
    </row>
    <row r="25" spans="1:11" ht="27.75" customHeight="1" x14ac:dyDescent="0.25">
      <c r="A25" s="68" t="s">
        <v>38</v>
      </c>
      <c r="B25" s="4"/>
      <c r="C25" s="15"/>
      <c r="D25" s="15"/>
      <c r="E25" s="16"/>
      <c r="F25" s="16"/>
      <c r="G25" s="16"/>
      <c r="H25" s="16"/>
      <c r="I25" s="16"/>
      <c r="J25" s="16"/>
    </row>
    <row r="26" spans="1:11" s="10" customFormat="1" ht="15" customHeight="1" x14ac:dyDescent="0.25">
      <c r="A26" s="6" t="s">
        <v>4</v>
      </c>
      <c r="B26" s="6">
        <v>94</v>
      </c>
      <c r="C26" s="8">
        <v>2626</v>
      </c>
      <c r="D26" s="8">
        <v>109295.988</v>
      </c>
      <c r="E26" s="8">
        <v>86549.260999999999</v>
      </c>
      <c r="F26" s="8">
        <v>356232.11300000001</v>
      </c>
      <c r="G26" s="8">
        <v>699717.55900000001</v>
      </c>
      <c r="H26" s="8">
        <v>29292.972000000002</v>
      </c>
      <c r="I26" s="8">
        <v>670424.58700000006</v>
      </c>
      <c r="J26" s="8">
        <v>29039.762999999999</v>
      </c>
      <c r="K26" s="9"/>
    </row>
    <row r="27" spans="1:11" ht="18" customHeight="1" x14ac:dyDescent="0.25">
      <c r="A27" s="3" t="s">
        <v>9</v>
      </c>
      <c r="B27" s="4">
        <v>80</v>
      </c>
      <c r="C27" s="11">
        <v>155</v>
      </c>
      <c r="D27" s="11">
        <v>3994.1950000000002</v>
      </c>
      <c r="E27" s="11">
        <v>6843.3919999999998</v>
      </c>
      <c r="F27" s="11">
        <v>25331.940999999999</v>
      </c>
      <c r="G27" s="11">
        <v>40861.364999999998</v>
      </c>
      <c r="H27" s="11">
        <v>1747.922</v>
      </c>
      <c r="I27" s="11">
        <v>39113.442999999999</v>
      </c>
      <c r="J27" s="11">
        <v>3674.2620000000002</v>
      </c>
      <c r="K27" s="13"/>
    </row>
    <row r="28" spans="1:11" ht="15" customHeight="1" x14ac:dyDescent="0.3">
      <c r="A28" s="14" t="s">
        <v>6</v>
      </c>
      <c r="B28" s="4">
        <v>6</v>
      </c>
      <c r="C28" s="11" t="s">
        <v>311</v>
      </c>
      <c r="D28" s="11" t="s">
        <v>311</v>
      </c>
      <c r="E28" s="131" t="s">
        <v>311</v>
      </c>
      <c r="F28" s="11" t="s">
        <v>311</v>
      </c>
      <c r="G28" s="11" t="s">
        <v>311</v>
      </c>
      <c r="H28" s="11" t="s">
        <v>311</v>
      </c>
      <c r="I28" s="11" t="s">
        <v>311</v>
      </c>
      <c r="J28" s="11" t="s">
        <v>311</v>
      </c>
      <c r="K28" s="13"/>
    </row>
    <row r="29" spans="1:11" ht="15" customHeight="1" x14ac:dyDescent="0.25">
      <c r="A29" s="14" t="s">
        <v>7</v>
      </c>
      <c r="B29" s="4">
        <v>5</v>
      </c>
      <c r="C29" s="12">
        <v>506</v>
      </c>
      <c r="D29" s="12">
        <v>17480.865000000002</v>
      </c>
      <c r="E29" s="12">
        <v>21665.019</v>
      </c>
      <c r="F29" s="12">
        <v>28425.346000000001</v>
      </c>
      <c r="G29" s="12">
        <v>215574.92199999999</v>
      </c>
      <c r="H29" s="12">
        <v>0</v>
      </c>
      <c r="I29" s="12">
        <v>215574.92199999999</v>
      </c>
      <c r="J29" s="12">
        <v>682.31700000000001</v>
      </c>
      <c r="K29" s="13"/>
    </row>
    <row r="30" spans="1:11" ht="15" customHeight="1" x14ac:dyDescent="0.25">
      <c r="A30" s="3" t="s">
        <v>8</v>
      </c>
      <c r="B30" s="4">
        <v>3</v>
      </c>
      <c r="C30" s="12" t="s">
        <v>311</v>
      </c>
      <c r="D30" s="12" t="s">
        <v>311</v>
      </c>
      <c r="E30" s="12" t="s">
        <v>311</v>
      </c>
      <c r="F30" s="12" t="s">
        <v>311</v>
      </c>
      <c r="G30" s="12" t="s">
        <v>311</v>
      </c>
      <c r="H30" s="12" t="s">
        <v>311</v>
      </c>
      <c r="I30" s="12" t="s">
        <v>311</v>
      </c>
      <c r="J30" s="12" t="s">
        <v>311</v>
      </c>
      <c r="K30" s="13"/>
    </row>
    <row r="31" spans="1:11" ht="22.5" customHeight="1" x14ac:dyDescent="0.25">
      <c r="A31" s="68" t="s">
        <v>39</v>
      </c>
      <c r="B31" s="4"/>
      <c r="C31" s="12"/>
      <c r="D31" s="12"/>
      <c r="E31" s="12"/>
      <c r="F31" s="12"/>
      <c r="G31" s="12"/>
      <c r="H31" s="12"/>
      <c r="I31" s="12"/>
      <c r="J31" s="12"/>
      <c r="K31" s="13"/>
    </row>
    <row r="32" spans="1:11" s="10" customFormat="1" ht="15" customHeight="1" x14ac:dyDescent="0.25">
      <c r="A32" s="6" t="s">
        <v>4</v>
      </c>
      <c r="B32" s="6">
        <v>58</v>
      </c>
      <c r="C32" s="8">
        <v>373</v>
      </c>
      <c r="D32" s="8">
        <v>16119.985000000001</v>
      </c>
      <c r="E32" s="211">
        <v>1.0269999999999999</v>
      </c>
      <c r="F32" s="8">
        <v>8514.5290000000005</v>
      </c>
      <c r="G32" s="8">
        <v>26685.850999999999</v>
      </c>
      <c r="H32" s="8">
        <v>15.839</v>
      </c>
      <c r="I32" s="8">
        <v>26670.011999999999</v>
      </c>
      <c r="J32" s="8">
        <v>-55.185000000000002</v>
      </c>
      <c r="K32" s="9"/>
    </row>
    <row r="33" spans="1:11" ht="18" customHeight="1" x14ac:dyDescent="0.25">
      <c r="A33" s="3" t="s">
        <v>9</v>
      </c>
      <c r="B33" s="4">
        <v>54</v>
      </c>
      <c r="C33" s="11">
        <v>81</v>
      </c>
      <c r="D33" s="11">
        <v>2475.4520000000002</v>
      </c>
      <c r="E33" s="210">
        <v>1.0269999999999999</v>
      </c>
      <c r="F33" s="11">
        <v>4280.8860000000004</v>
      </c>
      <c r="G33" s="11">
        <v>7238.4409999999998</v>
      </c>
      <c r="H33" s="11">
        <v>15.839</v>
      </c>
      <c r="I33" s="11">
        <v>7222.6019999999999</v>
      </c>
      <c r="J33" s="11">
        <v>232.64</v>
      </c>
      <c r="K33" s="13"/>
    </row>
    <row r="34" spans="1:11" ht="15" customHeight="1" x14ac:dyDescent="0.25">
      <c r="A34" s="14" t="s">
        <v>6</v>
      </c>
      <c r="B34" s="4">
        <v>3</v>
      </c>
      <c r="C34" s="11" t="s">
        <v>311</v>
      </c>
      <c r="D34" s="11" t="s">
        <v>311</v>
      </c>
      <c r="E34" s="11" t="s">
        <v>311</v>
      </c>
      <c r="F34" s="11" t="s">
        <v>311</v>
      </c>
      <c r="G34" s="11" t="s">
        <v>311</v>
      </c>
      <c r="H34" s="11" t="s">
        <v>311</v>
      </c>
      <c r="I34" s="11" t="s">
        <v>311</v>
      </c>
      <c r="J34" s="11" t="s">
        <v>311</v>
      </c>
      <c r="K34" s="13"/>
    </row>
    <row r="35" spans="1:11" ht="15" customHeight="1" x14ac:dyDescent="0.25">
      <c r="A35" s="14" t="s">
        <v>7</v>
      </c>
      <c r="B35" s="4">
        <v>0</v>
      </c>
      <c r="C35" s="12">
        <v>0</v>
      </c>
      <c r="D35" s="12">
        <v>0</v>
      </c>
      <c r="E35" s="12">
        <v>0</v>
      </c>
      <c r="F35" s="12">
        <v>0</v>
      </c>
      <c r="G35" s="12">
        <v>0</v>
      </c>
      <c r="H35" s="12">
        <v>0</v>
      </c>
      <c r="I35" s="12">
        <v>0</v>
      </c>
      <c r="J35" s="12">
        <v>0</v>
      </c>
      <c r="K35" s="13"/>
    </row>
    <row r="36" spans="1:11" ht="15" customHeight="1" x14ac:dyDescent="0.25">
      <c r="A36" s="3" t="s">
        <v>8</v>
      </c>
      <c r="B36" s="4">
        <v>1</v>
      </c>
      <c r="C36" s="12" t="s">
        <v>311</v>
      </c>
      <c r="D36" s="12" t="s">
        <v>311</v>
      </c>
      <c r="E36" s="12" t="s">
        <v>311</v>
      </c>
      <c r="F36" s="12" t="s">
        <v>311</v>
      </c>
      <c r="G36" s="12" t="s">
        <v>311</v>
      </c>
      <c r="H36" s="12" t="s">
        <v>311</v>
      </c>
      <c r="I36" s="12" t="s">
        <v>311</v>
      </c>
      <c r="J36" s="12" t="s">
        <v>311</v>
      </c>
      <c r="K36" s="13"/>
    </row>
    <row r="37" spans="1:11" ht="7" customHeight="1" thickBot="1" x14ac:dyDescent="0.3">
      <c r="A37" s="118"/>
      <c r="B37" s="118"/>
      <c r="C37" s="118"/>
      <c r="D37" s="118"/>
      <c r="E37" s="118"/>
      <c r="F37" s="118"/>
      <c r="G37" s="118"/>
      <c r="H37" s="118"/>
      <c r="I37" s="118"/>
      <c r="J37" s="118"/>
    </row>
    <row r="38" spans="1:11" ht="3.75" customHeight="1" thickTop="1" x14ac:dyDescent="0.25">
      <c r="A38" s="4"/>
      <c r="B38" s="4"/>
      <c r="C38" s="4"/>
      <c r="D38" s="4"/>
    </row>
    <row r="39" spans="1:11" ht="13" customHeight="1" x14ac:dyDescent="0.25">
      <c r="A39" s="94" t="s">
        <v>120</v>
      </c>
      <c r="B39" s="6"/>
      <c r="C39" s="6"/>
      <c r="D39" s="4"/>
    </row>
    <row r="40" spans="1:11" x14ac:dyDescent="0.25">
      <c r="A40" s="4"/>
      <c r="B40" s="4"/>
      <c r="C40" s="4"/>
      <c r="D40" s="4"/>
    </row>
  </sheetData>
  <mergeCells count="16">
    <mergeCell ref="G6:G10"/>
    <mergeCell ref="H6:H10"/>
    <mergeCell ref="D11:J11"/>
    <mergeCell ref="A2:C2"/>
    <mergeCell ref="A3:J3"/>
    <mergeCell ref="G5:I5"/>
    <mergeCell ref="J5:J10"/>
    <mergeCell ref="D5:F5"/>
    <mergeCell ref="A5:A11"/>
    <mergeCell ref="B5:B10"/>
    <mergeCell ref="C5:C10"/>
    <mergeCell ref="I6:I10"/>
    <mergeCell ref="B11:C11"/>
    <mergeCell ref="D6:D10"/>
    <mergeCell ref="E6:E10"/>
    <mergeCell ref="F6:F10"/>
  </mergeCells>
  <hyperlinks>
    <hyperlink ref="A1" location="Índice!A1" display="Voltar ao índice" xr:uid="{606910E5-0BD3-4CDB-A42B-37A4D4D0FA2F}"/>
  </hyperlinks>
  <pageMargins left="0.78740157480314965" right="0.24" top="1.1811023622047243" bottom="0.78740157480314965" header="0" footer="0"/>
  <pageSetup paperSize="9" orientation="portrait" verticalDpi="300"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4"/>
  <dimension ref="A1:K81"/>
  <sheetViews>
    <sheetView showGridLines="0" workbookViewId="0"/>
  </sheetViews>
  <sheetFormatPr defaultColWidth="10.54296875" defaultRowHeight="10.5" x14ac:dyDescent="0.25"/>
  <cols>
    <col min="1" max="1" width="15.81640625" style="1" customWidth="1"/>
    <col min="2" max="3" width="7.81640625" style="1" customWidth="1"/>
    <col min="4" max="8" width="7.453125" style="1" customWidth="1"/>
    <col min="9" max="9" width="7.7265625" style="1" customWidth="1"/>
    <col min="10" max="10" width="8" style="1" customWidth="1"/>
    <col min="11" max="16384" width="10.54296875" style="1"/>
  </cols>
  <sheetData>
    <row r="1" spans="1:11" ht="12.5" x14ac:dyDescent="0.25">
      <c r="A1" s="371" t="s">
        <v>325</v>
      </c>
    </row>
    <row r="2" spans="1:11" ht="12" customHeight="1" x14ac:dyDescent="0.25">
      <c r="A2" s="2441" t="s">
        <v>265</v>
      </c>
      <c r="B2" s="2441"/>
      <c r="C2" s="2441"/>
      <c r="D2" s="4"/>
    </row>
    <row r="3" spans="1:11" ht="24" customHeight="1" x14ac:dyDescent="0.25">
      <c r="A3" s="2438" t="s">
        <v>1669</v>
      </c>
      <c r="B3" s="2438"/>
      <c r="C3" s="2438"/>
      <c r="D3" s="2439"/>
      <c r="E3" s="2439"/>
      <c r="F3" s="2439"/>
      <c r="G3" s="2439"/>
      <c r="H3" s="2439"/>
      <c r="I3" s="2439"/>
      <c r="J3" s="2439"/>
    </row>
    <row r="4" spans="1:11" ht="13" customHeight="1" x14ac:dyDescent="0.25">
      <c r="A4" s="2">
        <v>2023</v>
      </c>
      <c r="B4" s="3"/>
      <c r="C4" s="4"/>
    </row>
    <row r="5" spans="1:11" ht="15" customHeight="1" x14ac:dyDescent="0.25">
      <c r="A5" s="2426" t="s">
        <v>196</v>
      </c>
      <c r="B5" s="2426" t="s">
        <v>0</v>
      </c>
      <c r="C5" s="2426" t="s">
        <v>92</v>
      </c>
      <c r="D5" s="2419" t="s">
        <v>10</v>
      </c>
      <c r="E5" s="2420"/>
      <c r="F5" s="2420"/>
      <c r="G5" s="2421" t="s">
        <v>11</v>
      </c>
      <c r="H5" s="2422"/>
      <c r="I5" s="2422"/>
      <c r="J5" s="2423" t="s">
        <v>12</v>
      </c>
    </row>
    <row r="6" spans="1:11" ht="6.75" customHeight="1" x14ac:dyDescent="0.25">
      <c r="A6" s="2427"/>
      <c r="B6" s="2427"/>
      <c r="C6" s="2427"/>
      <c r="D6" s="2426" t="s">
        <v>13</v>
      </c>
      <c r="E6" s="2426" t="s">
        <v>1</v>
      </c>
      <c r="F6" s="2426" t="s">
        <v>2</v>
      </c>
      <c r="G6" s="2426" t="s">
        <v>4</v>
      </c>
      <c r="H6" s="2426" t="s">
        <v>3</v>
      </c>
      <c r="I6" s="2426" t="s">
        <v>93</v>
      </c>
      <c r="J6" s="2424"/>
    </row>
    <row r="7" spans="1:11" ht="9" customHeight="1" x14ac:dyDescent="0.25">
      <c r="A7" s="2427"/>
      <c r="B7" s="2427"/>
      <c r="C7" s="2427"/>
      <c r="D7" s="2427"/>
      <c r="E7" s="2427"/>
      <c r="F7" s="2427"/>
      <c r="G7" s="2427"/>
      <c r="H7" s="2427"/>
      <c r="I7" s="2427"/>
      <c r="J7" s="2424"/>
    </row>
    <row r="8" spans="1:11" ht="9" customHeight="1" x14ac:dyDescent="0.25">
      <c r="A8" s="2427"/>
      <c r="B8" s="2427"/>
      <c r="C8" s="2427"/>
      <c r="D8" s="2427"/>
      <c r="E8" s="2427"/>
      <c r="F8" s="2427"/>
      <c r="G8" s="2427"/>
      <c r="H8" s="2427"/>
      <c r="I8" s="2427"/>
      <c r="J8" s="2424"/>
    </row>
    <row r="9" spans="1:11" ht="6" customHeight="1" x14ac:dyDescent="0.25">
      <c r="A9" s="2427"/>
      <c r="B9" s="2427"/>
      <c r="C9" s="2427"/>
      <c r="D9" s="2427"/>
      <c r="E9" s="2427"/>
      <c r="F9" s="2427"/>
      <c r="G9" s="2427"/>
      <c r="H9" s="2427"/>
      <c r="I9" s="2427"/>
      <c r="J9" s="2424"/>
    </row>
    <row r="10" spans="1:11" ht="12.75" customHeight="1" x14ac:dyDescent="0.25">
      <c r="A10" s="2427"/>
      <c r="B10" s="2428"/>
      <c r="C10" s="2428"/>
      <c r="D10" s="2428"/>
      <c r="E10" s="2428"/>
      <c r="F10" s="2428"/>
      <c r="G10" s="2428"/>
      <c r="H10" s="2428"/>
      <c r="I10" s="2428"/>
      <c r="J10" s="2425"/>
    </row>
    <row r="11" spans="1:11" ht="12" customHeight="1" x14ac:dyDescent="0.25">
      <c r="A11" s="2429"/>
      <c r="B11" s="2430" t="s">
        <v>105</v>
      </c>
      <c r="C11" s="2433"/>
      <c r="D11" s="2430" t="s">
        <v>5</v>
      </c>
      <c r="E11" s="2431"/>
      <c r="F11" s="2431"/>
      <c r="G11" s="2431"/>
      <c r="H11" s="2431"/>
      <c r="I11" s="2431"/>
      <c r="J11" s="2431"/>
    </row>
    <row r="12" spans="1:11" ht="7.5" customHeight="1" x14ac:dyDescent="0.25">
      <c r="A12" s="5"/>
      <c r="B12" s="5"/>
      <c r="C12" s="5"/>
    </row>
    <row r="13" spans="1:11" x14ac:dyDescent="0.25">
      <c r="A13" s="6" t="s">
        <v>36</v>
      </c>
      <c r="B13" s="5"/>
      <c r="C13" s="5"/>
    </row>
    <row r="14" spans="1:11" x14ac:dyDescent="0.25">
      <c r="A14" s="6"/>
      <c r="B14" s="5"/>
      <c r="C14" s="5"/>
    </row>
    <row r="15" spans="1:11" s="10" customFormat="1" ht="12" customHeight="1" x14ac:dyDescent="0.25">
      <c r="A15" s="99" t="s">
        <v>14</v>
      </c>
      <c r="B15" s="108">
        <v>375</v>
      </c>
      <c r="C15" s="8">
        <v>3729</v>
      </c>
      <c r="D15" s="8">
        <v>138196.46</v>
      </c>
      <c r="E15" s="8">
        <v>86672.737999999998</v>
      </c>
      <c r="F15" s="8">
        <v>384802.30900000001</v>
      </c>
      <c r="G15" s="8">
        <v>763359.31700000004</v>
      </c>
      <c r="H15" s="8">
        <v>29805.763999999999</v>
      </c>
      <c r="I15" s="8">
        <v>733553.55299999996</v>
      </c>
      <c r="J15" s="8">
        <v>29918.115000000002</v>
      </c>
      <c r="K15" s="11"/>
    </row>
    <row r="16" spans="1:11" ht="12" customHeight="1" x14ac:dyDescent="0.25">
      <c r="A16" s="94" t="s">
        <v>15</v>
      </c>
      <c r="B16" s="108">
        <v>348</v>
      </c>
      <c r="C16" s="8">
        <v>3663</v>
      </c>
      <c r="D16" s="8">
        <v>137266.53700000001</v>
      </c>
      <c r="E16" s="8">
        <v>85961.953999999998</v>
      </c>
      <c r="F16" s="8">
        <v>379339.19699999999</v>
      </c>
      <c r="G16" s="8">
        <v>755267.89399999997</v>
      </c>
      <c r="H16" s="8">
        <v>28857.072</v>
      </c>
      <c r="I16" s="8">
        <v>726410.82200000004</v>
      </c>
      <c r="J16" s="8">
        <v>27152.513999999999</v>
      </c>
      <c r="K16" s="11"/>
    </row>
    <row r="17" spans="1:11" ht="12" customHeight="1" x14ac:dyDescent="0.25">
      <c r="A17" s="2" t="s">
        <v>312</v>
      </c>
      <c r="B17" s="76">
        <v>88</v>
      </c>
      <c r="C17" s="11">
        <v>310</v>
      </c>
      <c r="D17" s="11">
        <v>5436.9589999999998</v>
      </c>
      <c r="E17" s="11">
        <v>85.635999999999996</v>
      </c>
      <c r="F17" s="11">
        <v>9746.0779999999995</v>
      </c>
      <c r="G17" s="11">
        <v>15267.498</v>
      </c>
      <c r="H17" s="11">
        <v>263.12700000000001</v>
      </c>
      <c r="I17" s="11">
        <v>15004.370999999999</v>
      </c>
      <c r="J17" s="11">
        <v>-982.95600000000002</v>
      </c>
      <c r="K17" s="11"/>
    </row>
    <row r="18" spans="1:11" ht="12" customHeight="1" x14ac:dyDescent="0.25">
      <c r="A18" s="2" t="s">
        <v>313</v>
      </c>
      <c r="B18" s="76">
        <v>63</v>
      </c>
      <c r="C18" s="11">
        <v>137</v>
      </c>
      <c r="D18" s="11">
        <v>1559.6669999999999</v>
      </c>
      <c r="E18" s="11">
        <v>39.299999999999997</v>
      </c>
      <c r="F18" s="11">
        <v>1299.3979999999999</v>
      </c>
      <c r="G18" s="11">
        <v>2896.1750000000002</v>
      </c>
      <c r="H18" s="11">
        <v>105.80500000000001</v>
      </c>
      <c r="I18" s="11">
        <v>2790.37</v>
      </c>
      <c r="J18" s="11">
        <v>-139.80000000000001</v>
      </c>
      <c r="K18" s="11"/>
    </row>
    <row r="19" spans="1:11" ht="12" customHeight="1" x14ac:dyDescent="0.25">
      <c r="A19" s="2" t="s">
        <v>314</v>
      </c>
      <c r="B19" s="76">
        <v>29</v>
      </c>
      <c r="C19" s="11">
        <v>64</v>
      </c>
      <c r="D19" s="11">
        <v>898.39400000000001</v>
      </c>
      <c r="E19" s="11">
        <v>159.733</v>
      </c>
      <c r="F19" s="11">
        <v>1099.441</v>
      </c>
      <c r="G19" s="11">
        <v>2083.3330000000001</v>
      </c>
      <c r="H19" s="11">
        <v>154.05199999999999</v>
      </c>
      <c r="I19" s="11">
        <v>1929.2809999999999</v>
      </c>
      <c r="J19" s="11">
        <v>-187.14500000000001</v>
      </c>
      <c r="K19" s="11"/>
    </row>
    <row r="20" spans="1:11" ht="12" customHeight="1" x14ac:dyDescent="0.25">
      <c r="A20" s="2" t="s">
        <v>315</v>
      </c>
      <c r="B20" s="76">
        <v>95</v>
      </c>
      <c r="C20" s="11">
        <v>3005</v>
      </c>
      <c r="D20" s="11">
        <v>127520.71400000001</v>
      </c>
      <c r="E20" s="11">
        <v>85658.497000000003</v>
      </c>
      <c r="F20" s="11">
        <v>365653.37599999999</v>
      </c>
      <c r="G20" s="11">
        <v>731602.70700000005</v>
      </c>
      <c r="H20" s="11">
        <v>28256.866999999998</v>
      </c>
      <c r="I20" s="11">
        <v>703345.84</v>
      </c>
      <c r="J20" s="11">
        <v>28567.647000000001</v>
      </c>
      <c r="K20" s="11"/>
    </row>
    <row r="21" spans="1:11" ht="12" customHeight="1" x14ac:dyDescent="0.25">
      <c r="A21" s="2" t="s">
        <v>316</v>
      </c>
      <c r="B21" s="76">
        <v>22</v>
      </c>
      <c r="C21" s="11">
        <v>34</v>
      </c>
      <c r="D21" s="11">
        <v>364.76299999999998</v>
      </c>
      <c r="E21" s="11">
        <v>18.788</v>
      </c>
      <c r="F21" s="11">
        <v>383.779</v>
      </c>
      <c r="G21" s="11">
        <v>828.55200000000002</v>
      </c>
      <c r="H21" s="11">
        <v>77.221000000000004</v>
      </c>
      <c r="I21" s="11">
        <v>751.33100000000002</v>
      </c>
      <c r="J21" s="11">
        <v>-31.718</v>
      </c>
      <c r="K21" s="11"/>
    </row>
    <row r="22" spans="1:11" ht="12" customHeight="1" x14ac:dyDescent="0.25">
      <c r="A22" s="2" t="s">
        <v>317</v>
      </c>
      <c r="B22" s="76">
        <v>34</v>
      </c>
      <c r="C22" s="11">
        <v>77</v>
      </c>
      <c r="D22" s="11">
        <v>999.22500000000002</v>
      </c>
      <c r="E22" s="11">
        <v>0</v>
      </c>
      <c r="F22" s="11">
        <v>733.91800000000001</v>
      </c>
      <c r="G22" s="11">
        <v>1621.7940000000001</v>
      </c>
      <c r="H22" s="11">
        <v>0</v>
      </c>
      <c r="I22" s="11">
        <v>1621.7940000000001</v>
      </c>
      <c r="J22" s="11">
        <v>-18.12</v>
      </c>
      <c r="K22" s="11"/>
    </row>
    <row r="23" spans="1:11" ht="12" customHeight="1" x14ac:dyDescent="0.25">
      <c r="A23" s="2" t="s">
        <v>318</v>
      </c>
      <c r="B23" s="76">
        <v>17</v>
      </c>
      <c r="C23" s="11">
        <v>36</v>
      </c>
      <c r="D23" s="11">
        <v>486.815</v>
      </c>
      <c r="E23" s="11">
        <v>0</v>
      </c>
      <c r="F23" s="11">
        <v>423.20699999999999</v>
      </c>
      <c r="G23" s="11">
        <v>967.83500000000004</v>
      </c>
      <c r="H23" s="11">
        <v>0</v>
      </c>
      <c r="I23" s="11">
        <v>967.83500000000004</v>
      </c>
      <c r="J23" s="11">
        <v>-55.393999999999998</v>
      </c>
      <c r="K23" s="11"/>
    </row>
    <row r="24" spans="1:11" ht="12" customHeight="1" x14ac:dyDescent="0.25">
      <c r="A24" s="99" t="s">
        <v>21</v>
      </c>
      <c r="B24" s="108">
        <v>17</v>
      </c>
      <c r="C24" s="51">
        <v>40</v>
      </c>
      <c r="D24" s="24">
        <v>576.10599999999999</v>
      </c>
      <c r="E24" s="24">
        <v>17.776</v>
      </c>
      <c r="F24" s="24">
        <v>390.77100000000002</v>
      </c>
      <c r="G24" s="24">
        <v>864.48500000000001</v>
      </c>
      <c r="H24" s="24">
        <v>26.298999999999999</v>
      </c>
      <c r="I24" s="24">
        <v>838.18600000000004</v>
      </c>
      <c r="J24" s="24">
        <v>-87.637</v>
      </c>
      <c r="K24" s="11"/>
    </row>
    <row r="25" spans="1:11" ht="12" customHeight="1" x14ac:dyDescent="0.25">
      <c r="A25" s="99" t="s">
        <v>22</v>
      </c>
      <c r="B25" s="108">
        <v>10</v>
      </c>
      <c r="C25" s="51">
        <v>26</v>
      </c>
      <c r="D25" s="75">
        <v>353.81700000000001</v>
      </c>
      <c r="E25" s="75">
        <v>693.00800000000004</v>
      </c>
      <c r="F25" s="75">
        <v>5072.3410000000003</v>
      </c>
      <c r="G25" s="75">
        <v>7226.9380000000001</v>
      </c>
      <c r="H25" s="75">
        <v>922.39300000000003</v>
      </c>
      <c r="I25" s="75">
        <v>6304.5450000000001</v>
      </c>
      <c r="J25" s="75">
        <v>2853.2379999999998</v>
      </c>
      <c r="K25" s="11"/>
    </row>
    <row r="26" spans="1:11" ht="21" customHeight="1" x14ac:dyDescent="0.25">
      <c r="A26" s="68" t="s">
        <v>37</v>
      </c>
      <c r="B26" s="5"/>
      <c r="C26" s="77"/>
      <c r="D26" s="77"/>
      <c r="E26" s="77"/>
      <c r="F26" s="77"/>
      <c r="G26" s="77"/>
      <c r="H26" s="77"/>
      <c r="I26" s="77"/>
      <c r="J26" s="77"/>
    </row>
    <row r="27" spans="1:11" s="10" customFormat="1" ht="12" customHeight="1" x14ac:dyDescent="0.25">
      <c r="A27" s="99" t="s">
        <v>14</v>
      </c>
      <c r="B27" s="108">
        <v>281</v>
      </c>
      <c r="C27" s="8">
        <v>1103</v>
      </c>
      <c r="D27" s="8">
        <v>28900.472000000002</v>
      </c>
      <c r="E27" s="8">
        <v>123.477</v>
      </c>
      <c r="F27" s="8">
        <v>28570.196</v>
      </c>
      <c r="G27" s="8">
        <v>63641.758000000002</v>
      </c>
      <c r="H27" s="8">
        <v>512.79200000000003</v>
      </c>
      <c r="I27" s="8">
        <v>63128.966</v>
      </c>
      <c r="J27" s="8">
        <v>878.35199999999998</v>
      </c>
      <c r="K27" s="11"/>
    </row>
    <row r="28" spans="1:11" ht="12" customHeight="1" x14ac:dyDescent="0.25">
      <c r="A28" s="94" t="s">
        <v>15</v>
      </c>
      <c r="B28" s="108">
        <v>260</v>
      </c>
      <c r="C28" s="8">
        <v>1048</v>
      </c>
      <c r="D28" s="8">
        <v>28171.358</v>
      </c>
      <c r="E28" s="8">
        <v>106.79</v>
      </c>
      <c r="F28" s="8">
        <v>27904.800999999999</v>
      </c>
      <c r="G28" s="8">
        <v>62735.468999999997</v>
      </c>
      <c r="H28" s="8">
        <v>485.05</v>
      </c>
      <c r="I28" s="8">
        <v>62250.419000000002</v>
      </c>
      <c r="J28" s="8">
        <v>1131.0940000000001</v>
      </c>
      <c r="K28" s="11"/>
    </row>
    <row r="29" spans="1:11" ht="12" customHeight="1" x14ac:dyDescent="0.25">
      <c r="A29" s="2" t="s">
        <v>312</v>
      </c>
      <c r="B29" s="76">
        <v>76</v>
      </c>
      <c r="C29" s="11">
        <v>211</v>
      </c>
      <c r="D29" s="11">
        <v>3006.0929999999998</v>
      </c>
      <c r="E29" s="11">
        <v>84.19</v>
      </c>
      <c r="F29" s="11">
        <v>5131.0429999999997</v>
      </c>
      <c r="G29" s="11">
        <v>8061.9690000000001</v>
      </c>
      <c r="H29" s="11">
        <v>207.56700000000001</v>
      </c>
      <c r="I29" s="11">
        <v>7854.402</v>
      </c>
      <c r="J29" s="11">
        <v>-688.21100000000001</v>
      </c>
      <c r="K29" s="11"/>
    </row>
    <row r="30" spans="1:11" ht="12" customHeight="1" x14ac:dyDescent="0.25">
      <c r="A30" s="2" t="s">
        <v>313</v>
      </c>
      <c r="B30" s="76">
        <v>55</v>
      </c>
      <c r="C30" s="11">
        <v>123</v>
      </c>
      <c r="D30" s="11">
        <v>1396.7439999999999</v>
      </c>
      <c r="E30" s="11">
        <v>1.43</v>
      </c>
      <c r="F30" s="11">
        <v>1169.79</v>
      </c>
      <c r="G30" s="11">
        <v>2511.2809999999999</v>
      </c>
      <c r="H30" s="11">
        <v>46.112000000000002</v>
      </c>
      <c r="I30" s="11">
        <v>2465.1689999999999</v>
      </c>
      <c r="J30" s="11">
        <v>-149.428</v>
      </c>
      <c r="K30" s="11"/>
    </row>
    <row r="31" spans="1:11" ht="12" customHeight="1" x14ac:dyDescent="0.25">
      <c r="A31" s="2" t="s">
        <v>314</v>
      </c>
      <c r="B31" s="76">
        <v>26</v>
      </c>
      <c r="C31" s="11">
        <v>61</v>
      </c>
      <c r="D31" s="11">
        <v>882.64599999999996</v>
      </c>
      <c r="E31" s="11">
        <v>2.0009999999999999</v>
      </c>
      <c r="F31" s="11">
        <v>832.47199999999998</v>
      </c>
      <c r="G31" s="11">
        <v>1647.412</v>
      </c>
      <c r="H31" s="11">
        <v>154.05199999999999</v>
      </c>
      <c r="I31" s="11">
        <v>1493.36</v>
      </c>
      <c r="J31" s="11">
        <v>-168.80699999999999</v>
      </c>
      <c r="K31" s="11"/>
    </row>
    <row r="32" spans="1:11" ht="12" customHeight="1" x14ac:dyDescent="0.25">
      <c r="A32" s="2" t="s">
        <v>315</v>
      </c>
      <c r="B32" s="76">
        <v>42</v>
      </c>
      <c r="C32" s="11">
        <v>524</v>
      </c>
      <c r="D32" s="11">
        <v>21374.304</v>
      </c>
      <c r="E32" s="56" t="s">
        <v>319</v>
      </c>
      <c r="F32" s="56">
        <v>19560.504000000001</v>
      </c>
      <c r="G32" s="56">
        <v>47901.752999999997</v>
      </c>
      <c r="H32" s="56" t="s">
        <v>319</v>
      </c>
      <c r="I32" s="11">
        <v>47901.654999999999</v>
      </c>
      <c r="J32" s="11">
        <v>2249.4810000000002</v>
      </c>
      <c r="K32" s="11"/>
    </row>
    <row r="33" spans="1:11" ht="12" customHeight="1" x14ac:dyDescent="0.25">
      <c r="A33" s="2" t="s">
        <v>316</v>
      </c>
      <c r="B33" s="76">
        <v>16</v>
      </c>
      <c r="C33" s="11" t="s">
        <v>311</v>
      </c>
      <c r="D33" s="11" t="s">
        <v>311</v>
      </c>
      <c r="E33" s="11" t="s">
        <v>311</v>
      </c>
      <c r="F33" s="11" t="s">
        <v>311</v>
      </c>
      <c r="G33" s="11" t="s">
        <v>311</v>
      </c>
      <c r="H33" s="11" t="s">
        <v>311</v>
      </c>
      <c r="I33" s="11" t="s">
        <v>311</v>
      </c>
      <c r="J33" s="11" t="s">
        <v>311</v>
      </c>
      <c r="K33" s="11"/>
    </row>
    <row r="34" spans="1:11" ht="12" customHeight="1" x14ac:dyDescent="0.25">
      <c r="A34" s="2" t="s">
        <v>317</v>
      </c>
      <c r="B34" s="76">
        <v>30</v>
      </c>
      <c r="C34" s="11">
        <v>70</v>
      </c>
      <c r="D34" s="11">
        <v>872.71799999999996</v>
      </c>
      <c r="E34" s="11">
        <v>0</v>
      </c>
      <c r="F34" s="11">
        <v>648.97400000000005</v>
      </c>
      <c r="G34" s="11">
        <v>1356.942</v>
      </c>
      <c r="H34" s="11">
        <v>0</v>
      </c>
      <c r="I34" s="11">
        <v>1356.942</v>
      </c>
      <c r="J34" s="11">
        <v>-49.859000000000002</v>
      </c>
      <c r="K34" s="11"/>
    </row>
    <row r="35" spans="1:11" ht="12" customHeight="1" x14ac:dyDescent="0.25">
      <c r="A35" s="2" t="s">
        <v>318</v>
      </c>
      <c r="B35" s="76">
        <v>15</v>
      </c>
      <c r="C35" s="11" t="s">
        <v>311</v>
      </c>
      <c r="D35" s="11" t="s">
        <v>311</v>
      </c>
      <c r="E35" s="11" t="s">
        <v>311</v>
      </c>
      <c r="F35" s="11" t="s">
        <v>311</v>
      </c>
      <c r="G35" s="11" t="s">
        <v>311</v>
      </c>
      <c r="H35" s="11" t="s">
        <v>311</v>
      </c>
      <c r="I35" s="11" t="s">
        <v>311</v>
      </c>
      <c r="J35" s="11" t="s">
        <v>311</v>
      </c>
      <c r="K35" s="11"/>
    </row>
    <row r="36" spans="1:11" ht="12" customHeight="1" x14ac:dyDescent="0.25">
      <c r="A36" s="99" t="s">
        <v>21</v>
      </c>
      <c r="B36" s="108">
        <v>14</v>
      </c>
      <c r="C36" s="51">
        <v>32</v>
      </c>
      <c r="D36" s="24">
        <v>403.49200000000002</v>
      </c>
      <c r="E36" s="24">
        <v>12.558999999999999</v>
      </c>
      <c r="F36" s="24">
        <v>332.8</v>
      </c>
      <c r="G36" s="24">
        <v>636.44299999999998</v>
      </c>
      <c r="H36" s="24">
        <v>26.298999999999999</v>
      </c>
      <c r="I36" s="24">
        <v>610.14400000000001</v>
      </c>
      <c r="J36" s="24">
        <v>-87.462000000000003</v>
      </c>
      <c r="K36" s="11"/>
    </row>
    <row r="37" spans="1:11" ht="12" customHeight="1" x14ac:dyDescent="0.25">
      <c r="A37" s="99" t="s">
        <v>22</v>
      </c>
      <c r="B37" s="108">
        <v>7</v>
      </c>
      <c r="C37" s="51">
        <v>23</v>
      </c>
      <c r="D37" s="75">
        <v>325.62200000000001</v>
      </c>
      <c r="E37" s="75">
        <v>4.1280000000000001</v>
      </c>
      <c r="F37" s="75">
        <v>332.59500000000003</v>
      </c>
      <c r="G37" s="75">
        <v>269.846</v>
      </c>
      <c r="H37" s="75">
        <v>1.4430000000000001</v>
      </c>
      <c r="I37" s="75">
        <v>268.40300000000002</v>
      </c>
      <c r="J37" s="75">
        <v>-165.28</v>
      </c>
      <c r="K37" s="11"/>
    </row>
    <row r="38" spans="1:11" ht="4.5" customHeight="1" x14ac:dyDescent="0.25">
      <c r="A38" s="5"/>
      <c r="B38" s="5"/>
      <c r="C38" s="50"/>
      <c r="D38" s="16"/>
      <c r="E38" s="16"/>
      <c r="F38" s="16"/>
      <c r="G38" s="16"/>
      <c r="H38" s="16"/>
      <c r="I38" s="16"/>
      <c r="J38" s="16"/>
    </row>
    <row r="39" spans="1:11" ht="19.5" customHeight="1" x14ac:dyDescent="0.25">
      <c r="A39" s="343" t="s">
        <v>38</v>
      </c>
      <c r="B39" s="108">
        <v>94</v>
      </c>
      <c r="C39" s="8">
        <v>2626</v>
      </c>
      <c r="D39" s="8">
        <v>109295.988</v>
      </c>
      <c r="E39" s="8">
        <v>86549.260999999999</v>
      </c>
      <c r="F39" s="8">
        <v>356232.11300000001</v>
      </c>
      <c r="G39" s="8">
        <v>699717.55900000001</v>
      </c>
      <c r="H39" s="8">
        <v>29292.972000000002</v>
      </c>
      <c r="I39" s="8">
        <v>670424.58700000006</v>
      </c>
      <c r="J39" s="8">
        <v>29039.762999999999</v>
      </c>
    </row>
    <row r="40" spans="1:11" s="10" customFormat="1" ht="12" customHeight="1" x14ac:dyDescent="0.25">
      <c r="A40" s="99" t="s">
        <v>14</v>
      </c>
      <c r="B40" s="108">
        <v>88</v>
      </c>
      <c r="C40" s="8">
        <v>2615</v>
      </c>
      <c r="D40" s="8">
        <v>109095.179</v>
      </c>
      <c r="E40" s="8">
        <v>85855.164000000004</v>
      </c>
      <c r="F40" s="8">
        <v>351434.39600000001</v>
      </c>
      <c r="G40" s="8">
        <v>692532.42500000005</v>
      </c>
      <c r="H40" s="8">
        <v>28372.022000000001</v>
      </c>
      <c r="I40" s="8">
        <v>664160.40300000005</v>
      </c>
      <c r="J40" s="8">
        <v>26021.42</v>
      </c>
      <c r="K40" s="1"/>
    </row>
    <row r="41" spans="1:11" ht="12" customHeight="1" x14ac:dyDescent="0.25">
      <c r="A41" s="94" t="s">
        <v>15</v>
      </c>
      <c r="B41" s="76">
        <v>12</v>
      </c>
      <c r="C41" s="11">
        <v>99</v>
      </c>
      <c r="D41" s="11">
        <v>2430.866</v>
      </c>
      <c r="E41" s="11">
        <v>1.446</v>
      </c>
      <c r="F41" s="11">
        <v>4615.0349999999999</v>
      </c>
      <c r="G41" s="11">
        <v>7205.5290000000005</v>
      </c>
      <c r="H41" s="11">
        <v>55.56</v>
      </c>
      <c r="I41" s="11">
        <v>7149.9690000000001</v>
      </c>
      <c r="J41" s="11">
        <v>-294.745</v>
      </c>
      <c r="K41" s="11"/>
    </row>
    <row r="42" spans="1:11" ht="12" customHeight="1" x14ac:dyDescent="0.25">
      <c r="A42" s="2" t="s">
        <v>312</v>
      </c>
      <c r="B42" s="76">
        <v>8</v>
      </c>
      <c r="C42" s="11">
        <v>14</v>
      </c>
      <c r="D42" s="11">
        <v>162.923</v>
      </c>
      <c r="E42" s="11">
        <v>37.869999999999997</v>
      </c>
      <c r="F42" s="11">
        <v>129.608</v>
      </c>
      <c r="G42" s="11">
        <v>384.89400000000001</v>
      </c>
      <c r="H42" s="11">
        <v>59.692999999999998</v>
      </c>
      <c r="I42" s="11">
        <v>325.20100000000002</v>
      </c>
      <c r="J42" s="11">
        <v>9.6280000000000001</v>
      </c>
      <c r="K42" s="11"/>
    </row>
    <row r="43" spans="1:11" ht="12" customHeight="1" x14ac:dyDescent="0.25">
      <c r="A43" s="2" t="s">
        <v>313</v>
      </c>
      <c r="B43" s="76">
        <v>3</v>
      </c>
      <c r="C43" s="11">
        <v>3</v>
      </c>
      <c r="D43" s="11">
        <v>15.747999999999999</v>
      </c>
      <c r="E43" s="11">
        <v>157.732</v>
      </c>
      <c r="F43" s="11">
        <v>266.96899999999999</v>
      </c>
      <c r="G43" s="11">
        <v>435.92099999999999</v>
      </c>
      <c r="H43" s="11">
        <v>0</v>
      </c>
      <c r="I43" s="11">
        <v>435.92099999999999</v>
      </c>
      <c r="J43" s="11">
        <v>-18.338000000000001</v>
      </c>
      <c r="K43" s="11"/>
    </row>
    <row r="44" spans="1:11" ht="12" customHeight="1" x14ac:dyDescent="0.25">
      <c r="A44" s="2" t="s">
        <v>314</v>
      </c>
      <c r="B44" s="76">
        <v>53</v>
      </c>
      <c r="C44" s="11">
        <v>2481</v>
      </c>
      <c r="D44" s="11">
        <v>106146.41</v>
      </c>
      <c r="E44" s="11">
        <v>85658.115999999995</v>
      </c>
      <c r="F44" s="11">
        <v>346092.87199999997</v>
      </c>
      <c r="G44" s="11">
        <v>683700.95400000003</v>
      </c>
      <c r="H44" s="11">
        <v>28256.769</v>
      </c>
      <c r="I44" s="11">
        <v>655444.18500000006</v>
      </c>
      <c r="J44" s="11">
        <v>26318.166000000001</v>
      </c>
      <c r="K44" s="11"/>
    </row>
    <row r="45" spans="1:11" ht="12" customHeight="1" x14ac:dyDescent="0.25">
      <c r="A45" s="2" t="s">
        <v>315</v>
      </c>
      <c r="B45" s="76">
        <v>6</v>
      </c>
      <c r="C45" s="11" t="s">
        <v>311</v>
      </c>
      <c r="D45" s="11" t="s">
        <v>311</v>
      </c>
      <c r="E45" s="11" t="s">
        <v>311</v>
      </c>
      <c r="F45" s="11" t="s">
        <v>311</v>
      </c>
      <c r="G45" s="11" t="s">
        <v>311</v>
      </c>
      <c r="H45" s="11" t="s">
        <v>311</v>
      </c>
      <c r="I45" s="11" t="s">
        <v>311</v>
      </c>
      <c r="J45" s="11" t="s">
        <v>311</v>
      </c>
      <c r="K45" s="11"/>
    </row>
    <row r="46" spans="1:11" ht="12" customHeight="1" x14ac:dyDescent="0.25">
      <c r="A46" s="2" t="s">
        <v>316</v>
      </c>
      <c r="B46" s="76">
        <v>4</v>
      </c>
      <c r="C46" s="11">
        <v>7</v>
      </c>
      <c r="D46" s="11">
        <v>126.50700000000001</v>
      </c>
      <c r="E46" s="11">
        <v>0</v>
      </c>
      <c r="F46" s="11">
        <v>84.944000000000003</v>
      </c>
      <c r="G46" s="11">
        <v>264.85199999999998</v>
      </c>
      <c r="H46" s="11">
        <v>0</v>
      </c>
      <c r="I46" s="11">
        <v>264.85199999999998</v>
      </c>
      <c r="J46" s="11">
        <v>31.739000000000001</v>
      </c>
      <c r="K46" s="11"/>
    </row>
    <row r="47" spans="1:11" ht="12" customHeight="1" x14ac:dyDescent="0.25">
      <c r="A47" s="2" t="s">
        <v>317</v>
      </c>
      <c r="B47" s="76">
        <v>2</v>
      </c>
      <c r="C47" s="11" t="s">
        <v>311</v>
      </c>
      <c r="D47" s="11" t="s">
        <v>311</v>
      </c>
      <c r="E47" s="11" t="s">
        <v>311</v>
      </c>
      <c r="F47" s="11" t="s">
        <v>311</v>
      </c>
      <c r="G47" s="11" t="s">
        <v>311</v>
      </c>
      <c r="H47" s="11" t="s">
        <v>311</v>
      </c>
      <c r="I47" s="11" t="s">
        <v>311</v>
      </c>
      <c r="J47" s="11" t="s">
        <v>311</v>
      </c>
      <c r="K47" s="11"/>
    </row>
    <row r="48" spans="1:11" ht="12" customHeight="1" x14ac:dyDescent="0.25">
      <c r="A48" s="2" t="s">
        <v>318</v>
      </c>
      <c r="B48" s="108">
        <v>3</v>
      </c>
      <c r="C48" s="51">
        <v>8</v>
      </c>
      <c r="D48" s="24">
        <v>172.614</v>
      </c>
      <c r="E48" s="24">
        <v>5.2169999999999996</v>
      </c>
      <c r="F48" s="24">
        <v>57.970999999999997</v>
      </c>
      <c r="G48" s="24">
        <v>228.042</v>
      </c>
      <c r="H48" s="24">
        <v>0</v>
      </c>
      <c r="I48" s="24">
        <v>228.042</v>
      </c>
      <c r="J48" s="24">
        <v>-0.17499999999999999</v>
      </c>
      <c r="K48" s="11"/>
    </row>
    <row r="49" spans="1:11" ht="12" customHeight="1" x14ac:dyDescent="0.25">
      <c r="A49" s="99" t="s">
        <v>21</v>
      </c>
      <c r="B49" s="108">
        <v>3</v>
      </c>
      <c r="C49" s="51">
        <v>3</v>
      </c>
      <c r="D49" s="75">
        <v>28.195</v>
      </c>
      <c r="E49" s="75">
        <v>688.88</v>
      </c>
      <c r="F49" s="75">
        <v>4739.7460000000001</v>
      </c>
      <c r="G49" s="75">
        <v>6957.0919999999996</v>
      </c>
      <c r="H49" s="75">
        <v>920.95</v>
      </c>
      <c r="I49" s="75">
        <v>6036.1419999999998</v>
      </c>
      <c r="J49" s="75">
        <v>3018.518</v>
      </c>
      <c r="K49" s="11"/>
    </row>
    <row r="50" spans="1:11" ht="12" customHeight="1" x14ac:dyDescent="0.25">
      <c r="A50" s="99" t="s">
        <v>22</v>
      </c>
      <c r="B50" s="4"/>
      <c r="C50" s="11"/>
      <c r="D50" s="11"/>
      <c r="E50" s="11"/>
      <c r="F50" s="11"/>
      <c r="G50" s="11"/>
      <c r="H50" s="11"/>
      <c r="I50" s="11"/>
      <c r="J50" s="11"/>
      <c r="K50" s="11"/>
    </row>
    <row r="51" spans="1:11" s="10" customFormat="1" ht="27" customHeight="1" x14ac:dyDescent="0.25">
      <c r="A51" s="68" t="s">
        <v>39</v>
      </c>
    </row>
    <row r="52" spans="1:11" ht="12" customHeight="1" x14ac:dyDescent="0.25">
      <c r="A52" s="99" t="s">
        <v>14</v>
      </c>
      <c r="B52" s="108">
        <v>58</v>
      </c>
      <c r="C52" s="8">
        <v>373</v>
      </c>
      <c r="D52" s="8">
        <v>16119.985000000001</v>
      </c>
      <c r="E52" s="8">
        <v>1.0269999999999999</v>
      </c>
      <c r="F52" s="8">
        <v>8514.5290000000005</v>
      </c>
      <c r="G52" s="8">
        <v>26685.850999999999</v>
      </c>
      <c r="H52" s="8">
        <v>15.839</v>
      </c>
      <c r="I52" s="8">
        <v>26670.011999999999</v>
      </c>
      <c r="J52" s="8">
        <v>-55.185000000000002</v>
      </c>
      <c r="K52" s="10"/>
    </row>
    <row r="53" spans="1:11" ht="12" customHeight="1" x14ac:dyDescent="0.25">
      <c r="A53" s="94" t="s">
        <v>15</v>
      </c>
      <c r="B53" s="108">
        <v>55</v>
      </c>
      <c r="C53" s="8" t="s">
        <v>311</v>
      </c>
      <c r="D53" s="8" t="s">
        <v>311</v>
      </c>
      <c r="E53" s="8" t="s">
        <v>311</v>
      </c>
      <c r="F53" s="8" t="s">
        <v>311</v>
      </c>
      <c r="G53" s="8" t="s">
        <v>311</v>
      </c>
      <c r="H53" s="8" t="s">
        <v>311</v>
      </c>
      <c r="I53" s="8" t="s">
        <v>311</v>
      </c>
      <c r="J53" s="8" t="s">
        <v>311</v>
      </c>
    </row>
    <row r="54" spans="1:11" ht="12" customHeight="1" x14ac:dyDescent="0.25">
      <c r="A54" s="2" t="s">
        <v>312</v>
      </c>
      <c r="B54" s="76">
        <v>18</v>
      </c>
      <c r="C54" s="11">
        <v>38</v>
      </c>
      <c r="D54" s="11">
        <v>371.71800000000002</v>
      </c>
      <c r="E54" s="11">
        <v>1.0269999999999999</v>
      </c>
      <c r="F54" s="11">
        <v>197.363</v>
      </c>
      <c r="G54" s="11">
        <v>647.87</v>
      </c>
      <c r="H54" s="11">
        <v>0</v>
      </c>
      <c r="I54" s="11">
        <v>647.87</v>
      </c>
      <c r="J54" s="11">
        <v>24.841999999999999</v>
      </c>
    </row>
    <row r="55" spans="1:11" ht="12" customHeight="1" x14ac:dyDescent="0.25">
      <c r="A55" s="2" t="s">
        <v>313</v>
      </c>
      <c r="B55" s="76">
        <v>4</v>
      </c>
      <c r="C55" s="11">
        <v>5</v>
      </c>
      <c r="D55" s="11">
        <v>43.551000000000002</v>
      </c>
      <c r="E55" s="11">
        <v>0</v>
      </c>
      <c r="F55" s="11">
        <v>35.703000000000003</v>
      </c>
      <c r="G55" s="11">
        <v>85.251000000000005</v>
      </c>
      <c r="H55" s="11">
        <v>6.2060000000000004</v>
      </c>
      <c r="I55" s="11">
        <v>79.045000000000002</v>
      </c>
      <c r="J55" s="11">
        <v>-13.597</v>
      </c>
    </row>
    <row r="56" spans="1:11" ht="12" customHeight="1" x14ac:dyDescent="0.25">
      <c r="A56" s="2" t="s">
        <v>314</v>
      </c>
      <c r="B56" s="76">
        <v>3</v>
      </c>
      <c r="C56" s="11">
        <v>3</v>
      </c>
      <c r="D56" s="11">
        <v>18.492000000000001</v>
      </c>
      <c r="E56" s="11">
        <v>0</v>
      </c>
      <c r="F56" s="11">
        <v>33.557000000000002</v>
      </c>
      <c r="G56" s="11">
        <v>30.184000000000001</v>
      </c>
      <c r="H56" s="11">
        <v>6.75</v>
      </c>
      <c r="I56" s="11">
        <v>23.434000000000001</v>
      </c>
      <c r="J56" s="11">
        <v>-22.771000000000001</v>
      </c>
    </row>
    <row r="57" spans="1:11" ht="12" customHeight="1" x14ac:dyDescent="0.25">
      <c r="A57" s="2" t="s">
        <v>315</v>
      </c>
      <c r="B57" s="76">
        <v>25</v>
      </c>
      <c r="C57" s="11">
        <v>301</v>
      </c>
      <c r="D57" s="11">
        <v>15129.546</v>
      </c>
      <c r="E57" s="11">
        <v>0</v>
      </c>
      <c r="F57" s="11">
        <v>7940.3630000000003</v>
      </c>
      <c r="G57" s="11">
        <v>24921.858</v>
      </c>
      <c r="H57" s="11">
        <v>2.883</v>
      </c>
      <c r="I57" s="11">
        <v>24918.974999999999</v>
      </c>
      <c r="J57" s="11">
        <v>-72.923000000000002</v>
      </c>
    </row>
    <row r="58" spans="1:11" ht="12" customHeight="1" x14ac:dyDescent="0.25">
      <c r="A58" s="2" t="s">
        <v>316</v>
      </c>
      <c r="B58" s="76">
        <v>2</v>
      </c>
      <c r="C58" s="11" t="s">
        <v>311</v>
      </c>
      <c r="D58" s="11" t="s">
        <v>311</v>
      </c>
      <c r="E58" s="11" t="s">
        <v>311</v>
      </c>
      <c r="F58" s="11" t="s">
        <v>311</v>
      </c>
      <c r="G58" s="11" t="s">
        <v>311</v>
      </c>
      <c r="H58" s="11" t="s">
        <v>311</v>
      </c>
      <c r="I58" s="11" t="s">
        <v>311</v>
      </c>
      <c r="J58" s="11" t="s">
        <v>311</v>
      </c>
    </row>
    <row r="59" spans="1:11" ht="12" customHeight="1" x14ac:dyDescent="0.25">
      <c r="A59" s="2" t="s">
        <v>317</v>
      </c>
      <c r="B59" s="76">
        <v>0</v>
      </c>
      <c r="C59" s="11">
        <v>0</v>
      </c>
      <c r="D59" s="11">
        <v>0</v>
      </c>
      <c r="E59" s="11">
        <v>0</v>
      </c>
      <c r="F59" s="11">
        <v>0</v>
      </c>
      <c r="G59" s="11">
        <v>0</v>
      </c>
      <c r="H59" s="11">
        <v>0</v>
      </c>
      <c r="I59" s="11">
        <v>0</v>
      </c>
      <c r="J59" s="11">
        <v>0</v>
      </c>
    </row>
    <row r="60" spans="1:11" ht="12" customHeight="1" x14ac:dyDescent="0.25">
      <c r="A60" s="2" t="s">
        <v>318</v>
      </c>
      <c r="B60" s="76">
        <v>3</v>
      </c>
      <c r="C60" s="11">
        <v>21</v>
      </c>
      <c r="D60" s="11">
        <v>493.303</v>
      </c>
      <c r="E60" s="11">
        <v>0</v>
      </c>
      <c r="F60" s="11">
        <v>223.54</v>
      </c>
      <c r="G60" s="11">
        <v>814.048</v>
      </c>
      <c r="H60" s="11">
        <v>0</v>
      </c>
      <c r="I60" s="11">
        <v>814.048</v>
      </c>
      <c r="J60" s="11">
        <v>43.145000000000003</v>
      </c>
    </row>
    <row r="61" spans="1:11" ht="12" customHeight="1" x14ac:dyDescent="0.25">
      <c r="A61" s="99" t="s">
        <v>21</v>
      </c>
      <c r="B61" s="108">
        <v>0</v>
      </c>
      <c r="C61" s="51">
        <v>0</v>
      </c>
      <c r="D61" s="24">
        <v>0</v>
      </c>
      <c r="E61" s="24">
        <v>0</v>
      </c>
      <c r="F61" s="24">
        <v>0</v>
      </c>
      <c r="G61" s="24">
        <v>0</v>
      </c>
      <c r="H61" s="24">
        <v>0</v>
      </c>
      <c r="I61" s="24">
        <v>0</v>
      </c>
      <c r="J61" s="24">
        <v>0</v>
      </c>
    </row>
    <row r="62" spans="1:11" ht="12" customHeight="1" x14ac:dyDescent="0.25">
      <c r="A62" s="99" t="s">
        <v>22</v>
      </c>
      <c r="B62" s="108">
        <v>3</v>
      </c>
      <c r="C62" s="51" t="s">
        <v>311</v>
      </c>
      <c r="D62" s="75" t="s">
        <v>311</v>
      </c>
      <c r="E62" s="75" t="s">
        <v>311</v>
      </c>
      <c r="F62" s="75" t="s">
        <v>311</v>
      </c>
      <c r="G62" s="75" t="s">
        <v>311</v>
      </c>
      <c r="H62" s="75" t="s">
        <v>311</v>
      </c>
      <c r="I62" s="75" t="s">
        <v>311</v>
      </c>
      <c r="J62" s="75" t="s">
        <v>311</v>
      </c>
    </row>
    <row r="63" spans="1:11" s="125" customFormat="1" ht="3" customHeight="1" thickBot="1" x14ac:dyDescent="0.3"/>
    <row r="64" spans="1:11" ht="13.5" customHeight="1" thickTop="1" x14ac:dyDescent="0.25">
      <c r="A64" s="94" t="s">
        <v>120</v>
      </c>
      <c r="B64" s="6"/>
      <c r="C64" s="6"/>
    </row>
    <row r="65" spans="3:11" ht="8.5" customHeight="1" x14ac:dyDescent="0.25"/>
    <row r="66" spans="3:11" ht="8.5" customHeight="1" x14ac:dyDescent="0.25"/>
    <row r="67" spans="3:11" ht="8.5" customHeight="1" x14ac:dyDescent="0.25"/>
    <row r="73" spans="3:11" x14ac:dyDescent="0.25">
      <c r="C73" s="44"/>
      <c r="D73" s="44"/>
      <c r="E73" s="44"/>
      <c r="F73" s="44"/>
      <c r="G73" s="44"/>
      <c r="H73" s="44"/>
      <c r="I73" s="44"/>
      <c r="J73" s="44"/>
      <c r="K73" s="44"/>
    </row>
    <row r="75" spans="3:11" x14ac:dyDescent="0.25">
      <c r="C75" s="44"/>
      <c r="D75" s="44"/>
      <c r="E75" s="44"/>
      <c r="F75" s="44"/>
      <c r="G75" s="44"/>
      <c r="H75" s="44"/>
      <c r="I75" s="44"/>
      <c r="J75" s="44"/>
      <c r="K75" s="44"/>
    </row>
    <row r="81" spans="3:11" x14ac:dyDescent="0.25">
      <c r="C81" s="44"/>
      <c r="D81" s="41"/>
      <c r="E81" s="41"/>
      <c r="F81" s="41"/>
      <c r="G81" s="41"/>
      <c r="H81" s="41"/>
      <c r="I81" s="41"/>
      <c r="J81" s="41"/>
      <c r="K81" s="41"/>
    </row>
  </sheetData>
  <mergeCells count="16">
    <mergeCell ref="F6:F10"/>
    <mergeCell ref="H6:H10"/>
    <mergeCell ref="D11:J11"/>
    <mergeCell ref="A2:C2"/>
    <mergeCell ref="A3:J3"/>
    <mergeCell ref="G5:I5"/>
    <mergeCell ref="J5:J10"/>
    <mergeCell ref="D5:F5"/>
    <mergeCell ref="G6:G10"/>
    <mergeCell ref="A5:A11"/>
    <mergeCell ref="B5:B10"/>
    <mergeCell ref="I6:I10"/>
    <mergeCell ref="B11:C11"/>
    <mergeCell ref="C5:C10"/>
    <mergeCell ref="D6:D10"/>
    <mergeCell ref="E6:E10"/>
  </mergeCells>
  <conditionalFormatting sqref="E73:K73 E75:K75 E81:K81">
    <cfRule type="cellIs" dxfId="12" priority="2" stopIfTrue="1" operator="between">
      <formula>0.1</formula>
      <formula>0.459</formula>
    </cfRule>
  </conditionalFormatting>
  <hyperlinks>
    <hyperlink ref="A1" location="Índice!A1" display="Voltar ao índice" xr:uid="{335E4FC6-1862-45F4-B4BE-F3686D998F8B}"/>
  </hyperlinks>
  <pageMargins left="0.59055118110236227" right="0.39370078740157483" top="0.78740157480314965" bottom="0.39370078740157483" header="0" footer="0"/>
  <pageSetup paperSize="9" orientation="portrait"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03034-A824-49E4-B358-BB37C1CCA3D1}">
  <sheetPr>
    <pageSetUpPr fitToPage="1"/>
  </sheetPr>
  <dimension ref="A2:K61"/>
  <sheetViews>
    <sheetView zoomScaleNormal="100" workbookViewId="0"/>
  </sheetViews>
  <sheetFormatPr defaultColWidth="9.1796875" defaultRowHeight="12.5" x14ac:dyDescent="0.25"/>
  <cols>
    <col min="1" max="1" width="39.26953125" style="228" customWidth="1"/>
    <col min="2" max="5" width="9" style="228" customWidth="1"/>
    <col min="6" max="6" width="9.26953125" style="228" customWidth="1"/>
    <col min="7" max="7" width="9.1796875" style="228" customWidth="1"/>
    <col min="8" max="16384" width="9.1796875" style="228"/>
  </cols>
  <sheetData>
    <row r="2" spans="1:11" x14ac:dyDescent="0.25">
      <c r="A2" s="371" t="s">
        <v>325</v>
      </c>
    </row>
    <row r="3" spans="1:11" ht="18" customHeight="1" x14ac:dyDescent="0.25">
      <c r="A3" s="2029" t="s">
        <v>2022</v>
      </c>
      <c r="B3" s="2030"/>
      <c r="C3" s="2030"/>
      <c r="D3" s="2030"/>
      <c r="E3" s="2030"/>
      <c r="F3" s="2030"/>
      <c r="G3" s="2030"/>
    </row>
    <row r="4" spans="1:11" ht="7.5" customHeight="1" x14ac:dyDescent="0.25">
      <c r="A4" s="229"/>
      <c r="B4" s="230"/>
      <c r="C4" s="230"/>
      <c r="D4" s="230"/>
      <c r="E4" s="230"/>
      <c r="F4" s="230"/>
      <c r="G4" s="230"/>
    </row>
    <row r="5" spans="1:11" ht="16.5" customHeight="1" thickBot="1" x14ac:dyDescent="0.3">
      <c r="A5" s="231"/>
      <c r="B5" s="231" t="s">
        <v>1977</v>
      </c>
      <c r="C5" s="232">
        <v>2024</v>
      </c>
      <c r="D5" s="232">
        <v>2023</v>
      </c>
      <c r="E5" s="232">
        <v>2022</v>
      </c>
      <c r="F5" s="232">
        <v>2021</v>
      </c>
      <c r="G5" s="232">
        <v>2020</v>
      </c>
    </row>
    <row r="6" spans="1:11" ht="25" customHeight="1" thickBot="1" x14ac:dyDescent="0.3">
      <c r="A6" s="1991" t="s">
        <v>2023</v>
      </c>
      <c r="B6" s="1992"/>
      <c r="C6" s="1992"/>
      <c r="D6" s="1992"/>
      <c r="E6" s="1992"/>
      <c r="F6" s="1992"/>
      <c r="G6" s="1992"/>
    </row>
    <row r="7" spans="1:11" ht="20.25" customHeight="1" x14ac:dyDescent="0.3">
      <c r="A7" s="2031" t="s">
        <v>2024</v>
      </c>
      <c r="B7" s="2032"/>
      <c r="C7" s="2032"/>
      <c r="D7" s="2032"/>
      <c r="E7" s="2032"/>
      <c r="F7" s="2032"/>
      <c r="G7" s="2032"/>
      <c r="K7" s="360"/>
    </row>
    <row r="8" spans="1:11" ht="18" customHeight="1" x14ac:dyDescent="0.25">
      <c r="A8" s="2033" t="s">
        <v>136</v>
      </c>
      <c r="B8" s="2034" t="s">
        <v>140</v>
      </c>
      <c r="C8" s="2035">
        <v>1586.4437032197482</v>
      </c>
      <c r="D8" s="2036">
        <v>1497.0850062285576</v>
      </c>
      <c r="E8" s="2037">
        <v>1416.5088034684982</v>
      </c>
      <c r="F8" s="2038">
        <v>1363</v>
      </c>
      <c r="G8" s="2037">
        <v>1304</v>
      </c>
      <c r="K8" s="360"/>
    </row>
    <row r="9" spans="1:11" ht="18" customHeight="1" x14ac:dyDescent="0.25">
      <c r="A9" s="2039" t="s">
        <v>137</v>
      </c>
      <c r="B9" s="2040" t="s">
        <v>140</v>
      </c>
      <c r="C9" s="2041">
        <v>1305.1934845905635</v>
      </c>
      <c r="D9" s="2042">
        <v>1235.5864788259476</v>
      </c>
      <c r="E9" s="2043">
        <v>1169.3169444358348</v>
      </c>
      <c r="F9" s="2044">
        <v>1131</v>
      </c>
      <c r="G9" s="2043">
        <v>1087</v>
      </c>
      <c r="K9" s="360"/>
    </row>
    <row r="10" spans="1:11" ht="18" customHeight="1" thickBot="1" x14ac:dyDescent="0.3">
      <c r="A10" s="2045" t="s">
        <v>138</v>
      </c>
      <c r="B10" s="2046" t="s">
        <v>140</v>
      </c>
      <c r="C10" s="2047">
        <v>1227.4265468976334</v>
      </c>
      <c r="D10" s="2048">
        <v>1158.4217052857528</v>
      </c>
      <c r="E10" s="2049">
        <v>1092.42672612094</v>
      </c>
      <c r="F10" s="2050">
        <v>1055</v>
      </c>
      <c r="G10" s="2049">
        <v>1014</v>
      </c>
      <c r="K10" s="360"/>
    </row>
    <row r="11" spans="1:11" ht="13.5" customHeight="1" thickTop="1" x14ac:dyDescent="0.25">
      <c r="A11" s="2051" t="s">
        <v>2025</v>
      </c>
      <c r="B11" s="2052"/>
      <c r="C11" s="2052"/>
      <c r="D11" s="2052"/>
      <c r="E11" s="2052"/>
      <c r="F11" s="2052"/>
      <c r="G11" s="2052"/>
      <c r="K11" s="360"/>
    </row>
    <row r="12" spans="1:11" ht="31.5" customHeight="1" x14ac:dyDescent="0.25">
      <c r="A12" s="2361" t="s">
        <v>2026</v>
      </c>
      <c r="B12" s="2361"/>
      <c r="C12" s="2361"/>
      <c r="D12" s="2361"/>
      <c r="E12" s="2361"/>
      <c r="F12" s="2361"/>
      <c r="G12" s="2361"/>
      <c r="K12" s="360"/>
    </row>
    <row r="13" spans="1:11" ht="25.5" customHeight="1" thickBot="1" x14ac:dyDescent="0.3">
      <c r="A13" s="2362" t="s">
        <v>2027</v>
      </c>
      <c r="B13" s="2362"/>
      <c r="C13" s="2362"/>
      <c r="D13" s="2362"/>
      <c r="E13" s="2362"/>
      <c r="F13" s="2362"/>
      <c r="G13" s="2362"/>
      <c r="K13" s="360"/>
    </row>
    <row r="14" spans="1:11" s="85" customFormat="1" ht="25" customHeight="1" thickBot="1" x14ac:dyDescent="0.3">
      <c r="A14" s="2054" t="s">
        <v>2028</v>
      </c>
      <c r="B14" s="2055"/>
      <c r="C14" s="2055"/>
      <c r="D14" s="2055"/>
      <c r="E14" s="2055"/>
      <c r="F14" s="2055"/>
      <c r="G14" s="2055"/>
    </row>
    <row r="15" spans="1:11" s="85" customFormat="1" ht="18" customHeight="1" x14ac:dyDescent="0.25">
      <c r="A15" s="94" t="s">
        <v>2034</v>
      </c>
      <c r="B15" s="2082" t="s">
        <v>2015</v>
      </c>
      <c r="C15" s="2083">
        <v>244828.49400000001</v>
      </c>
      <c r="D15" s="2084">
        <v>229745.48400000014</v>
      </c>
      <c r="E15" s="100">
        <v>238265.24500000002</v>
      </c>
      <c r="F15" s="2085">
        <v>199465.27900000013</v>
      </c>
      <c r="G15" s="2086">
        <v>168763.11699999994</v>
      </c>
    </row>
    <row r="16" spans="1:11" s="85" customFormat="1" x14ac:dyDescent="0.25">
      <c r="A16" s="91" t="s">
        <v>2030</v>
      </c>
      <c r="B16" s="2056"/>
      <c r="C16" s="2057"/>
      <c r="D16" s="2058"/>
      <c r="E16" s="2059"/>
      <c r="F16" s="2060"/>
      <c r="G16" s="2061"/>
    </row>
    <row r="17" spans="1:7" s="85" customFormat="1" x14ac:dyDescent="0.25">
      <c r="A17" s="507" t="s">
        <v>1882</v>
      </c>
      <c r="B17" s="1961" t="s">
        <v>2015</v>
      </c>
      <c r="C17" s="2062">
        <v>1885.2090000000001</v>
      </c>
      <c r="D17" s="2063">
        <v>911.77799999999991</v>
      </c>
      <c r="E17" s="95">
        <v>1334.9470000000001</v>
      </c>
      <c r="F17" s="2064">
        <v>1241.9719999999998</v>
      </c>
      <c r="G17" s="2065">
        <v>1994.6189999999995</v>
      </c>
    </row>
    <row r="18" spans="1:7" s="85" customFormat="1" x14ac:dyDescent="0.25">
      <c r="A18" s="507" t="s">
        <v>2031</v>
      </c>
      <c r="B18" s="1961" t="s">
        <v>2015</v>
      </c>
      <c r="C18" s="2062">
        <v>21003.465999999997</v>
      </c>
      <c r="D18" s="2063">
        <v>29941.146999999994</v>
      </c>
      <c r="E18" s="95">
        <v>30004.710999999999</v>
      </c>
      <c r="F18" s="2064">
        <v>23729.579999999987</v>
      </c>
      <c r="G18" s="2065">
        <v>25164.995000000003</v>
      </c>
    </row>
    <row r="19" spans="1:7" s="85" customFormat="1" x14ac:dyDescent="0.25">
      <c r="A19" s="1906" t="s">
        <v>1885</v>
      </c>
      <c r="B19" s="2066" t="s">
        <v>2015</v>
      </c>
      <c r="C19" s="2067">
        <v>4721.9559999999992</v>
      </c>
      <c r="D19" s="2068">
        <v>4896.0950000000003</v>
      </c>
      <c r="E19" s="2069">
        <v>5446.3960000000006</v>
      </c>
      <c r="F19" s="2070">
        <v>14171.656000000014</v>
      </c>
      <c r="G19" s="2071">
        <v>12242.961000000003</v>
      </c>
    </row>
    <row r="20" spans="1:7" s="85" customFormat="1" x14ac:dyDescent="0.25">
      <c r="A20" s="507" t="s">
        <v>1890</v>
      </c>
      <c r="B20" s="2066" t="s">
        <v>2015</v>
      </c>
      <c r="C20" s="2067">
        <v>185977.33100000001</v>
      </c>
      <c r="D20" s="2068">
        <v>168499.48300000015</v>
      </c>
      <c r="E20" s="2069">
        <v>179439.04600000003</v>
      </c>
      <c r="F20" s="2070">
        <v>138673.73400000008</v>
      </c>
      <c r="G20" s="2071">
        <v>107673.23399999994</v>
      </c>
    </row>
    <row r="21" spans="1:7" s="85" customFormat="1" x14ac:dyDescent="0.25">
      <c r="A21" s="507" t="s">
        <v>2032</v>
      </c>
      <c r="B21" s="2072" t="s">
        <v>2015</v>
      </c>
      <c r="C21" s="2067">
        <v>6790.4830000000002</v>
      </c>
      <c r="D21" s="2073">
        <v>8185.3450000000021</v>
      </c>
      <c r="E21" s="2074">
        <v>9798.0529999999981</v>
      </c>
      <c r="F21" s="2075">
        <v>7802.0290000000059</v>
      </c>
      <c r="G21" s="2076">
        <v>7844.43</v>
      </c>
    </row>
    <row r="22" spans="1:7" s="85" customFormat="1" x14ac:dyDescent="0.25">
      <c r="A22" s="507" t="s">
        <v>1887</v>
      </c>
      <c r="B22" s="2072" t="s">
        <v>2015</v>
      </c>
      <c r="C22" s="2067">
        <v>22407.156999999999</v>
      </c>
      <c r="D22" s="2073">
        <v>17003.146999999997</v>
      </c>
      <c r="E22" s="2074">
        <v>12006.130999999999</v>
      </c>
      <c r="F22" s="2075">
        <v>13739.426000000003</v>
      </c>
      <c r="G22" s="2076">
        <v>13678.228999999999</v>
      </c>
    </row>
    <row r="23" spans="1:7" s="85" customFormat="1" x14ac:dyDescent="0.25">
      <c r="A23" s="507" t="s">
        <v>1888</v>
      </c>
      <c r="B23" s="1961" t="s">
        <v>2015</v>
      </c>
      <c r="C23" s="2067">
        <v>2042.8920000000001</v>
      </c>
      <c r="D23" s="2063">
        <v>308.48900000000003</v>
      </c>
      <c r="E23" s="95">
        <v>235.96100000000001</v>
      </c>
      <c r="F23" s="2064">
        <v>106.88200000000001</v>
      </c>
      <c r="G23" s="2065">
        <v>164.64899999999994</v>
      </c>
    </row>
    <row r="24" spans="1:7" s="85" customFormat="1" ht="7" customHeight="1" x14ac:dyDescent="0.25">
      <c r="A24" s="507"/>
      <c r="B24" s="1961"/>
      <c r="C24" s="2077"/>
      <c r="D24" s="2078"/>
      <c r="E24" s="2079"/>
      <c r="F24" s="2080"/>
      <c r="G24" s="2081"/>
    </row>
    <row r="25" spans="1:7" s="85" customFormat="1" ht="14.25" customHeight="1" x14ac:dyDescent="0.25">
      <c r="A25" s="2339" t="s">
        <v>2035</v>
      </c>
      <c r="B25" s="2340" t="s">
        <v>192</v>
      </c>
      <c r="C25" s="2341">
        <v>0.31032166882922935</v>
      </c>
      <c r="D25" s="2341">
        <v>0.29705844914463059</v>
      </c>
      <c r="E25" s="2342">
        <v>0.30389913662522117</v>
      </c>
      <c r="F25" s="2342">
        <v>0.31353332711977233</v>
      </c>
      <c r="G25" s="2343">
        <v>0.31393471474473339</v>
      </c>
    </row>
    <row r="26" spans="1:7" s="85" customFormat="1" ht="18" customHeight="1" x14ac:dyDescent="0.25">
      <c r="A26" s="94" t="s">
        <v>2029</v>
      </c>
      <c r="B26" s="2336" t="s">
        <v>2015</v>
      </c>
      <c r="C26" s="2337">
        <v>513672.89300000004</v>
      </c>
      <c r="D26" s="2226">
        <v>518024.53299999994</v>
      </c>
      <c r="E26" s="2224">
        <v>469790.19200000004</v>
      </c>
      <c r="F26" s="2338">
        <v>408142.64699999988</v>
      </c>
      <c r="G26" s="2228">
        <v>352193.66399999987</v>
      </c>
    </row>
    <row r="27" spans="1:7" s="85" customFormat="1" ht="10.5" customHeight="1" x14ac:dyDescent="0.25">
      <c r="A27" s="91" t="s">
        <v>2030</v>
      </c>
      <c r="B27" s="2056"/>
      <c r="C27" s="2057"/>
      <c r="D27" s="2058"/>
      <c r="E27" s="2059"/>
      <c r="F27" s="2060"/>
      <c r="G27" s="2061"/>
    </row>
    <row r="28" spans="1:7" s="85" customFormat="1" x14ac:dyDescent="0.25">
      <c r="A28" s="507" t="s">
        <v>1882</v>
      </c>
      <c r="B28" s="1961" t="s">
        <v>2015</v>
      </c>
      <c r="C28" s="2062">
        <v>564.31899999999996</v>
      </c>
      <c r="D28" s="2063">
        <v>514.12800000000004</v>
      </c>
      <c r="E28" s="95">
        <v>486.95800000000008</v>
      </c>
      <c r="F28" s="2064">
        <v>1832.8570000000002</v>
      </c>
      <c r="G28" s="2065">
        <v>2049.9119999999998</v>
      </c>
    </row>
    <row r="29" spans="1:7" s="85" customFormat="1" x14ac:dyDescent="0.25">
      <c r="A29" s="507" t="s">
        <v>2031</v>
      </c>
      <c r="B29" s="1961" t="s">
        <v>2015</v>
      </c>
      <c r="C29" s="2062">
        <v>136225.70900000003</v>
      </c>
      <c r="D29" s="2063">
        <v>127108.67599999993</v>
      </c>
      <c r="E29" s="95">
        <v>135225.93400000001</v>
      </c>
      <c r="F29" s="2064">
        <v>105156.32199999993</v>
      </c>
      <c r="G29" s="2065">
        <v>107880.24999999996</v>
      </c>
    </row>
    <row r="30" spans="1:7" s="85" customFormat="1" x14ac:dyDescent="0.25">
      <c r="A30" s="1906" t="s">
        <v>1885</v>
      </c>
      <c r="B30" s="2066" t="s">
        <v>2015</v>
      </c>
      <c r="C30" s="2067">
        <v>13719.387999999999</v>
      </c>
      <c r="D30" s="2068">
        <v>14570.369000000001</v>
      </c>
      <c r="E30" s="2069">
        <v>13353.291999999999</v>
      </c>
      <c r="F30" s="2070">
        <v>33306.744000000021</v>
      </c>
      <c r="G30" s="2071">
        <v>16756.347000000005</v>
      </c>
    </row>
    <row r="31" spans="1:7" s="85" customFormat="1" x14ac:dyDescent="0.25">
      <c r="A31" s="507" t="s">
        <v>1890</v>
      </c>
      <c r="B31" s="2066" t="s">
        <v>2015</v>
      </c>
      <c r="C31" s="2067">
        <v>204682.91800000001</v>
      </c>
      <c r="D31" s="2068">
        <v>181759.02500000005</v>
      </c>
      <c r="E31" s="2069">
        <v>175109.11799999999</v>
      </c>
      <c r="F31" s="2070">
        <v>112359.26499999987</v>
      </c>
      <c r="G31" s="2071">
        <v>80165.777999999962</v>
      </c>
    </row>
    <row r="32" spans="1:7" s="85" customFormat="1" x14ac:dyDescent="0.25">
      <c r="A32" s="507" t="s">
        <v>2032</v>
      </c>
      <c r="B32" s="2072" t="s">
        <v>2015</v>
      </c>
      <c r="C32" s="2067">
        <v>37557.792999999998</v>
      </c>
      <c r="D32" s="2073">
        <v>42874.171999999911</v>
      </c>
      <c r="E32" s="2074">
        <v>44518.167999999998</v>
      </c>
      <c r="F32" s="2075">
        <v>44933.699000000051</v>
      </c>
      <c r="G32" s="2076">
        <v>35784.247999999956</v>
      </c>
    </row>
    <row r="33" spans="1:7" s="85" customFormat="1" x14ac:dyDescent="0.25">
      <c r="A33" s="507" t="s">
        <v>1887</v>
      </c>
      <c r="B33" s="2072" t="s">
        <v>2015</v>
      </c>
      <c r="C33" s="2067">
        <v>120345.015</v>
      </c>
      <c r="D33" s="2073">
        <v>151065.26300000004</v>
      </c>
      <c r="E33" s="2074">
        <v>97184.044999999998</v>
      </c>
      <c r="F33" s="2075">
        <v>107873.02600000003</v>
      </c>
      <c r="G33" s="2076">
        <v>107003.77200000001</v>
      </c>
    </row>
    <row r="34" spans="1:7" s="85" customFormat="1" x14ac:dyDescent="0.25">
      <c r="A34" s="507" t="s">
        <v>1888</v>
      </c>
      <c r="B34" s="1961" t="s">
        <v>2015</v>
      </c>
      <c r="C34" s="2067">
        <v>577.75099999999998</v>
      </c>
      <c r="D34" s="2063">
        <v>132.9</v>
      </c>
      <c r="E34" s="95">
        <v>3912.6769999999997</v>
      </c>
      <c r="F34" s="2064">
        <v>2680.7340000000004</v>
      </c>
      <c r="G34" s="2065">
        <v>2553.3569999999995</v>
      </c>
    </row>
    <row r="35" spans="1:7" s="85" customFormat="1" ht="7" customHeight="1" x14ac:dyDescent="0.25">
      <c r="A35" s="507"/>
      <c r="B35" s="1961"/>
      <c r="C35" s="2077"/>
      <c r="D35" s="2078"/>
      <c r="E35" s="2079"/>
      <c r="F35" s="2080"/>
      <c r="G35" s="2081"/>
    </row>
    <row r="36" spans="1:7" s="85" customFormat="1" ht="13" thickBot="1" x14ac:dyDescent="0.3">
      <c r="A36" s="2344" t="s">
        <v>2033</v>
      </c>
      <c r="B36" s="2345" t="s">
        <v>192</v>
      </c>
      <c r="C36" s="2346">
        <v>0.47897833742710949</v>
      </c>
      <c r="D36" s="2346">
        <v>0.4926603605166554</v>
      </c>
      <c r="E36" s="2347">
        <v>0.42908777742187049</v>
      </c>
      <c r="F36" s="2347">
        <v>0.49087634634878508</v>
      </c>
      <c r="G36" s="2348">
        <v>0.51682548767472447</v>
      </c>
    </row>
    <row r="37" spans="1:7" s="2087" customFormat="1" ht="16.5" customHeight="1" thickTop="1" thickBot="1" x14ac:dyDescent="0.3">
      <c r="A37" s="2051" t="s">
        <v>2036</v>
      </c>
      <c r="B37" s="2052"/>
      <c r="C37" s="2052"/>
      <c r="D37" s="2052"/>
      <c r="E37" s="2052"/>
      <c r="F37" s="2052"/>
      <c r="G37" s="2052"/>
    </row>
    <row r="38" spans="1:7" s="2090" customFormat="1" ht="25" customHeight="1" thickBot="1" x14ac:dyDescent="0.3">
      <c r="A38" s="2088" t="s">
        <v>2037</v>
      </c>
      <c r="B38" s="2089"/>
      <c r="C38" s="2089"/>
      <c r="D38" s="2089"/>
      <c r="E38" s="2089"/>
      <c r="F38" s="2089"/>
      <c r="G38" s="2089"/>
    </row>
    <row r="39" spans="1:7" s="85" customFormat="1" ht="15" customHeight="1" x14ac:dyDescent="0.25">
      <c r="A39" s="2091" t="s">
        <v>2038</v>
      </c>
      <c r="B39" s="2092"/>
      <c r="C39" s="2092"/>
      <c r="D39" s="2092"/>
      <c r="E39" s="2092"/>
      <c r="F39" s="2092"/>
      <c r="G39" s="2092"/>
    </row>
    <row r="40" spans="1:7" s="85" customFormat="1" ht="26.25" customHeight="1" x14ac:dyDescent="0.25">
      <c r="A40" s="2093" t="s">
        <v>493</v>
      </c>
      <c r="B40" s="2094" t="s">
        <v>192</v>
      </c>
      <c r="C40" s="2095">
        <v>82.1</v>
      </c>
      <c r="D40" s="2096">
        <v>79.7</v>
      </c>
      <c r="E40" s="2097">
        <v>81.8</v>
      </c>
      <c r="F40" s="2098">
        <v>81.3</v>
      </c>
      <c r="G40" s="511">
        <v>85.7</v>
      </c>
    </row>
    <row r="41" spans="1:7" s="85" customFormat="1" ht="13.5" customHeight="1" x14ac:dyDescent="0.25">
      <c r="A41" s="2093" t="s">
        <v>494</v>
      </c>
      <c r="B41" s="2094" t="s">
        <v>192</v>
      </c>
      <c r="C41" s="2099">
        <v>71.7</v>
      </c>
      <c r="D41" s="2100">
        <v>72.599999999999994</v>
      </c>
      <c r="E41" s="2097">
        <v>69.5</v>
      </c>
      <c r="F41" s="2101">
        <v>69</v>
      </c>
      <c r="G41" s="507">
        <v>70.099999999999994</v>
      </c>
    </row>
    <row r="42" spans="1:7" s="85" customFormat="1" ht="13.5" customHeight="1" x14ac:dyDescent="0.25">
      <c r="A42" s="2093" t="s">
        <v>495</v>
      </c>
      <c r="B42" s="2094" t="s">
        <v>192</v>
      </c>
      <c r="C42" s="2099">
        <v>49.8</v>
      </c>
      <c r="D42" s="2100">
        <v>47.4</v>
      </c>
      <c r="E42" s="2097">
        <v>45.2</v>
      </c>
      <c r="F42" s="2102">
        <v>46.1</v>
      </c>
      <c r="G42" s="507">
        <v>43.4</v>
      </c>
    </row>
    <row r="43" spans="1:7" s="85" customFormat="1" ht="13.5" customHeight="1" x14ac:dyDescent="0.25">
      <c r="A43" s="2093" t="s">
        <v>496</v>
      </c>
      <c r="B43" s="2094" t="s">
        <v>192</v>
      </c>
      <c r="C43" s="2099">
        <v>55.3</v>
      </c>
      <c r="D43" s="2100">
        <v>52.3</v>
      </c>
      <c r="E43" s="2097">
        <v>53</v>
      </c>
      <c r="F43" s="2102">
        <v>54.1</v>
      </c>
      <c r="G43" s="507">
        <v>55.5</v>
      </c>
    </row>
    <row r="44" spans="1:7" s="85" customFormat="1" ht="13.5" customHeight="1" x14ac:dyDescent="0.25">
      <c r="A44" s="2103" t="s">
        <v>497</v>
      </c>
      <c r="B44" s="2094" t="s">
        <v>192</v>
      </c>
      <c r="C44" s="2099">
        <v>37.700000000000003</v>
      </c>
      <c r="D44" s="2104">
        <v>34</v>
      </c>
      <c r="E44" s="2097">
        <v>36.1</v>
      </c>
      <c r="F44" s="2101">
        <v>30</v>
      </c>
      <c r="G44" s="507">
        <v>40.299999999999997</v>
      </c>
    </row>
    <row r="45" spans="1:7" s="85" customFormat="1" ht="13.5" customHeight="1" thickBot="1" x14ac:dyDescent="0.3">
      <c r="A45" s="2105" t="s">
        <v>498</v>
      </c>
      <c r="B45" s="2106" t="s">
        <v>192</v>
      </c>
      <c r="C45" s="2107">
        <v>39.5</v>
      </c>
      <c r="D45" s="2108">
        <v>36.799999999999997</v>
      </c>
      <c r="E45" s="2109">
        <v>37.1</v>
      </c>
      <c r="F45" s="2110">
        <v>37.5</v>
      </c>
      <c r="G45" s="2111">
        <v>37.6</v>
      </c>
    </row>
    <row r="46" spans="1:7" s="85" customFormat="1" ht="19.5" customHeight="1" thickTop="1" thickBot="1" x14ac:dyDescent="0.3">
      <c r="A46" s="2112" t="s">
        <v>2039</v>
      </c>
      <c r="B46" s="507"/>
      <c r="C46" s="507"/>
      <c r="D46" s="507"/>
      <c r="E46" s="507"/>
      <c r="F46" s="507"/>
      <c r="G46" s="507"/>
    </row>
    <row r="47" spans="1:7" s="85" customFormat="1" ht="25" customHeight="1" thickBot="1" x14ac:dyDescent="0.3">
      <c r="A47" s="2054" t="s">
        <v>2040</v>
      </c>
      <c r="B47" s="2113"/>
      <c r="C47" s="2113"/>
      <c r="D47" s="2113"/>
      <c r="E47" s="2113"/>
      <c r="F47" s="2113"/>
      <c r="G47" s="2113"/>
    </row>
    <row r="48" spans="1:7" s="85" customFormat="1" x14ac:dyDescent="0.25">
      <c r="A48" s="2114" t="s">
        <v>2041</v>
      </c>
      <c r="B48" s="2115"/>
      <c r="C48" s="2115"/>
      <c r="D48" s="2115"/>
      <c r="E48" s="2115"/>
      <c r="F48" s="2115"/>
      <c r="G48" s="2115"/>
    </row>
    <row r="49" spans="1:8" s="85" customFormat="1" x14ac:dyDescent="0.25">
      <c r="A49" s="2116" t="s">
        <v>2042</v>
      </c>
      <c r="B49" s="2117" t="s">
        <v>105</v>
      </c>
      <c r="C49" s="2118">
        <v>475</v>
      </c>
      <c r="D49" s="2118">
        <v>426</v>
      </c>
      <c r="E49" s="2119">
        <v>424</v>
      </c>
      <c r="F49" s="2120">
        <v>419</v>
      </c>
      <c r="G49" s="2121">
        <v>414</v>
      </c>
    </row>
    <row r="50" spans="1:8" s="85" customFormat="1" x14ac:dyDescent="0.25">
      <c r="A50" s="94" t="s">
        <v>2043</v>
      </c>
      <c r="B50" s="2082">
        <v>1000</v>
      </c>
      <c r="C50" s="2084">
        <v>19446.23</v>
      </c>
      <c r="D50" s="2084">
        <v>18075</v>
      </c>
      <c r="E50" s="100">
        <v>15763</v>
      </c>
      <c r="F50" s="2122">
        <v>7496.8509999999997</v>
      </c>
      <c r="G50" s="2085">
        <v>5735.5320000000002</v>
      </c>
      <c r="H50" s="2123"/>
    </row>
    <row r="51" spans="1:8" s="85" customFormat="1" x14ac:dyDescent="0.25">
      <c r="A51" s="91" t="s">
        <v>2044</v>
      </c>
      <c r="B51" s="1961">
        <v>1000</v>
      </c>
      <c r="C51" s="2063">
        <v>1507.16</v>
      </c>
      <c r="D51" s="2063">
        <v>1573</v>
      </c>
      <c r="E51" s="95">
        <v>1191</v>
      </c>
      <c r="F51" s="2124">
        <v>404.85399999999998</v>
      </c>
      <c r="G51" s="2064">
        <v>430.113</v>
      </c>
      <c r="H51" s="2123"/>
    </row>
    <row r="52" spans="1:8" s="85" customFormat="1" x14ac:dyDescent="0.25">
      <c r="A52" s="91" t="s">
        <v>2045</v>
      </c>
      <c r="B52" s="1961">
        <v>1000</v>
      </c>
      <c r="C52" s="2063">
        <v>9412.8279999999995</v>
      </c>
      <c r="D52" s="2063">
        <v>8642</v>
      </c>
      <c r="E52" s="95">
        <v>7666</v>
      </c>
      <c r="F52" s="2124">
        <v>2891.4119999999998</v>
      </c>
      <c r="G52" s="2064">
        <v>2037.5440000000001</v>
      </c>
      <c r="H52" s="2123"/>
    </row>
    <row r="53" spans="1:8" s="85" customFormat="1" x14ac:dyDescent="0.25">
      <c r="A53" s="2031" t="s">
        <v>2046</v>
      </c>
      <c r="B53" s="2125">
        <v>1000</v>
      </c>
      <c r="C53" s="2126">
        <v>22309.42</v>
      </c>
      <c r="D53" s="2126">
        <v>20547.796999999999</v>
      </c>
      <c r="E53" s="2127">
        <v>20332.895</v>
      </c>
      <c r="F53" s="2128">
        <v>20807.955999999998</v>
      </c>
      <c r="G53" s="2129">
        <v>20166.991000000002</v>
      </c>
      <c r="H53" s="2123"/>
    </row>
    <row r="54" spans="1:8" s="85" customFormat="1" ht="7.5" customHeight="1" thickBot="1" x14ac:dyDescent="0.3">
      <c r="A54" s="2130"/>
      <c r="B54" s="2131"/>
      <c r="C54" s="2132"/>
      <c r="D54" s="2132"/>
      <c r="E54" s="2133"/>
      <c r="F54" s="2134"/>
      <c r="G54" s="2135"/>
    </row>
    <row r="55" spans="1:8" s="85" customFormat="1" ht="16.5" customHeight="1" thickBot="1" x14ac:dyDescent="0.3">
      <c r="A55" s="2136" t="s">
        <v>2047</v>
      </c>
      <c r="B55" s="2137"/>
      <c r="C55" s="2137"/>
      <c r="D55" s="2137"/>
      <c r="E55" s="2137"/>
      <c r="F55" s="2137"/>
      <c r="G55" s="2137"/>
    </row>
    <row r="56" spans="1:8" s="85" customFormat="1" x14ac:dyDescent="0.25">
      <c r="A56" s="2138" t="s">
        <v>2048</v>
      </c>
      <c r="B56" s="2092"/>
      <c r="C56" s="2092"/>
      <c r="D56" s="2092"/>
      <c r="E56" s="2092"/>
      <c r="F56" s="2092"/>
      <c r="G56" s="2092"/>
    </row>
    <row r="57" spans="1:8" s="85" customFormat="1" x14ac:dyDescent="0.25">
      <c r="A57" s="91" t="s">
        <v>2049</v>
      </c>
      <c r="B57" s="2139" t="s">
        <v>105</v>
      </c>
      <c r="C57" s="2140">
        <v>4875</v>
      </c>
      <c r="D57" s="2140">
        <v>4852</v>
      </c>
      <c r="E57" s="2141">
        <v>4714</v>
      </c>
      <c r="F57" s="2142">
        <v>4655</v>
      </c>
      <c r="G57" s="2141">
        <v>4622</v>
      </c>
    </row>
    <row r="58" spans="1:8" s="85" customFormat="1" x14ac:dyDescent="0.25">
      <c r="A58" s="91" t="s">
        <v>2050</v>
      </c>
      <c r="B58" s="1961" t="s">
        <v>105</v>
      </c>
      <c r="C58" s="2063">
        <v>3725</v>
      </c>
      <c r="D58" s="2063">
        <v>3708</v>
      </c>
      <c r="E58" s="95">
        <v>3594</v>
      </c>
      <c r="F58" s="2143">
        <v>3543</v>
      </c>
      <c r="G58" s="95">
        <v>3519</v>
      </c>
    </row>
    <row r="59" spans="1:8" s="85" customFormat="1" x14ac:dyDescent="0.25">
      <c r="A59" s="91" t="s">
        <v>2051</v>
      </c>
      <c r="B59" s="1961" t="s">
        <v>105</v>
      </c>
      <c r="C59" s="2063">
        <v>866</v>
      </c>
      <c r="D59" s="2063">
        <v>867</v>
      </c>
      <c r="E59" s="95">
        <v>831</v>
      </c>
      <c r="F59" s="2143">
        <v>831</v>
      </c>
      <c r="G59" s="95">
        <v>826</v>
      </c>
    </row>
    <row r="60" spans="1:8" s="85" customFormat="1" ht="6.75" customHeight="1" thickBot="1" x14ac:dyDescent="0.3">
      <c r="A60" s="1902"/>
      <c r="B60" s="1965"/>
      <c r="C60" s="2144"/>
      <c r="D60" s="2144"/>
      <c r="E60" s="2145"/>
      <c r="F60" s="2146"/>
      <c r="G60" s="2145"/>
    </row>
    <row r="61" spans="1:8" s="85" customFormat="1" ht="17.25" customHeight="1" thickTop="1" x14ac:dyDescent="0.25">
      <c r="A61" s="2147" t="s">
        <v>2052</v>
      </c>
      <c r="B61" s="2148"/>
      <c r="C61" s="2148"/>
      <c r="D61" s="2148"/>
      <c r="E61" s="2148"/>
      <c r="F61" s="2148"/>
      <c r="G61" s="2148"/>
    </row>
  </sheetData>
  <mergeCells count="2">
    <mergeCell ref="A12:G12"/>
    <mergeCell ref="A13:G13"/>
  </mergeCells>
  <hyperlinks>
    <hyperlink ref="A2" location="Índice!A1" display="Voltar ao índice" xr:uid="{1F8E31D2-8D4B-4B82-B24F-6C338018FA76}"/>
  </hyperlinks>
  <pageMargins left="0.35433070866141736" right="0.23622047244094491" top="0.51181102362204722" bottom="0.55118110236220474" header="0.31496062992125984" footer="0.31496062992125984"/>
  <pageSetup paperSize="9" scale="7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5"/>
  <dimension ref="A1:K51"/>
  <sheetViews>
    <sheetView showGridLines="0" workbookViewId="0"/>
  </sheetViews>
  <sheetFormatPr defaultColWidth="10.54296875" defaultRowHeight="10.5" x14ac:dyDescent="0.25"/>
  <cols>
    <col min="1" max="1" width="10.54296875" style="1" customWidth="1"/>
    <col min="2" max="3" width="7.81640625" style="1" customWidth="1"/>
    <col min="4" max="8" width="7.453125" style="1" customWidth="1"/>
    <col min="9" max="9" width="7.7265625" style="1" customWidth="1"/>
    <col min="10" max="10" width="8" style="1" customWidth="1"/>
    <col min="11" max="16384" width="10.54296875" style="1"/>
  </cols>
  <sheetData>
    <row r="1" spans="1:10" ht="12.5" x14ac:dyDescent="0.25">
      <c r="A1" s="371" t="s">
        <v>325</v>
      </c>
    </row>
    <row r="2" spans="1:10" ht="15" customHeight="1" x14ac:dyDescent="0.25">
      <c r="A2" s="115" t="s">
        <v>266</v>
      </c>
      <c r="B2" s="115"/>
      <c r="C2" s="115"/>
    </row>
    <row r="3" spans="1:10" ht="42" customHeight="1" x14ac:dyDescent="0.25">
      <c r="A3" s="2438" t="s">
        <v>128</v>
      </c>
      <c r="B3" s="2438"/>
      <c r="C3" s="2438"/>
      <c r="D3" s="2438"/>
      <c r="E3" s="2438"/>
      <c r="F3" s="2438"/>
      <c r="G3" s="2438"/>
      <c r="H3" s="2438"/>
      <c r="I3" s="2438"/>
      <c r="J3" s="2438"/>
    </row>
    <row r="4" spans="1:10" ht="13" customHeight="1" x14ac:dyDescent="0.25">
      <c r="A4" s="2">
        <v>2023</v>
      </c>
      <c r="B4" s="3"/>
      <c r="C4" s="4"/>
      <c r="D4" s="4"/>
    </row>
    <row r="5" spans="1:10" ht="15" customHeight="1" x14ac:dyDescent="0.25">
      <c r="A5" s="2426" t="s">
        <v>94</v>
      </c>
      <c r="B5" s="2426" t="s">
        <v>0</v>
      </c>
      <c r="C5" s="2426" t="s">
        <v>92</v>
      </c>
      <c r="D5" s="2419" t="s">
        <v>10</v>
      </c>
      <c r="E5" s="2420"/>
      <c r="F5" s="2420"/>
      <c r="G5" s="2421" t="s">
        <v>11</v>
      </c>
      <c r="H5" s="2422"/>
      <c r="I5" s="2422"/>
      <c r="J5" s="2423" t="s">
        <v>12</v>
      </c>
    </row>
    <row r="6" spans="1:10" ht="5.25" customHeight="1" x14ac:dyDescent="0.25">
      <c r="A6" s="2427"/>
      <c r="B6" s="2427"/>
      <c r="C6" s="2427"/>
      <c r="D6" s="2426" t="s">
        <v>13</v>
      </c>
      <c r="E6" s="2426" t="s">
        <v>1</v>
      </c>
      <c r="F6" s="2426" t="s">
        <v>2</v>
      </c>
      <c r="G6" s="2426" t="s">
        <v>4</v>
      </c>
      <c r="H6" s="2426" t="s">
        <v>3</v>
      </c>
      <c r="I6" s="2426" t="s">
        <v>93</v>
      </c>
      <c r="J6" s="2424"/>
    </row>
    <row r="7" spans="1:10" ht="12.75" customHeight="1" x14ac:dyDescent="0.25">
      <c r="A7" s="2427"/>
      <c r="B7" s="2427"/>
      <c r="C7" s="2427"/>
      <c r="D7" s="2427"/>
      <c r="E7" s="2427"/>
      <c r="F7" s="2427"/>
      <c r="G7" s="2427"/>
      <c r="H7" s="2427"/>
      <c r="I7" s="2427"/>
      <c r="J7" s="2424"/>
    </row>
    <row r="8" spans="1:10" x14ac:dyDescent="0.25">
      <c r="A8" s="2427"/>
      <c r="B8" s="2427"/>
      <c r="C8" s="2427"/>
      <c r="D8" s="2427"/>
      <c r="E8" s="2427"/>
      <c r="F8" s="2427"/>
      <c r="G8" s="2427"/>
      <c r="H8" s="2427"/>
      <c r="I8" s="2427"/>
      <c r="J8" s="2424"/>
    </row>
    <row r="9" spans="1:10" x14ac:dyDescent="0.25">
      <c r="A9" s="2427"/>
      <c r="B9" s="2427"/>
      <c r="C9" s="2427"/>
      <c r="D9" s="2427"/>
      <c r="E9" s="2427"/>
      <c r="F9" s="2427"/>
      <c r="G9" s="2427"/>
      <c r="H9" s="2427"/>
      <c r="I9" s="2427"/>
      <c r="J9" s="2424"/>
    </row>
    <row r="10" spans="1:10" ht="5.25" customHeight="1" x14ac:dyDescent="0.25">
      <c r="A10" s="2427"/>
      <c r="B10" s="2428"/>
      <c r="C10" s="2428"/>
      <c r="D10" s="2428"/>
      <c r="E10" s="2428"/>
      <c r="F10" s="2428"/>
      <c r="G10" s="2428"/>
      <c r="H10" s="2428"/>
      <c r="I10" s="2428"/>
      <c r="J10" s="2425"/>
    </row>
    <row r="11" spans="1:10" ht="13.5" customHeight="1" x14ac:dyDescent="0.25">
      <c r="A11" s="2429"/>
      <c r="B11" s="2430" t="s">
        <v>105</v>
      </c>
      <c r="C11" s="2433"/>
      <c r="D11" s="2430" t="s">
        <v>5</v>
      </c>
      <c r="E11" s="2431"/>
      <c r="F11" s="2431"/>
      <c r="G11" s="2431"/>
      <c r="H11" s="2431"/>
      <c r="I11" s="2431"/>
      <c r="J11" s="2431"/>
    </row>
    <row r="12" spans="1:10" ht="6" customHeight="1" x14ac:dyDescent="0.25">
      <c r="A12" s="5"/>
      <c r="B12" s="5"/>
      <c r="C12" s="5"/>
      <c r="D12" s="4"/>
    </row>
    <row r="13" spans="1:10" ht="19.5" customHeight="1" x14ac:dyDescent="0.25">
      <c r="A13" s="68" t="s">
        <v>40</v>
      </c>
      <c r="B13" s="5"/>
      <c r="C13" s="5"/>
      <c r="D13" s="4"/>
    </row>
    <row r="14" spans="1:10" s="10" customFormat="1" ht="15" customHeight="1" x14ac:dyDescent="0.25">
      <c r="A14" s="6" t="s">
        <v>4</v>
      </c>
      <c r="B14" s="8">
        <v>10514</v>
      </c>
      <c r="C14" s="8">
        <v>17335</v>
      </c>
      <c r="D14" s="8">
        <v>222743.883</v>
      </c>
      <c r="E14" s="8">
        <v>66508.581999999995</v>
      </c>
      <c r="F14" s="8">
        <v>318124.83399999997</v>
      </c>
      <c r="G14" s="8">
        <v>743989.37</v>
      </c>
      <c r="H14" s="8">
        <v>54927.74</v>
      </c>
      <c r="I14" s="8">
        <v>689061.63</v>
      </c>
      <c r="J14" s="8">
        <v>112513.777</v>
      </c>
    </row>
    <row r="15" spans="1:10" ht="15.75" customHeight="1" x14ac:dyDescent="0.25">
      <c r="A15" s="3" t="s">
        <v>9</v>
      </c>
      <c r="B15" s="11">
        <v>10380</v>
      </c>
      <c r="C15" s="11">
        <v>14833</v>
      </c>
      <c r="D15" s="11">
        <v>145946.07</v>
      </c>
      <c r="E15" s="11">
        <v>56651.862999999998</v>
      </c>
      <c r="F15" s="11">
        <v>228087.12299999999</v>
      </c>
      <c r="G15" s="11">
        <v>543019.59900000005</v>
      </c>
      <c r="H15" s="11">
        <v>50612.447999999997</v>
      </c>
      <c r="I15" s="11">
        <v>492407.15100000001</v>
      </c>
      <c r="J15" s="11">
        <v>95460.472999999998</v>
      </c>
    </row>
    <row r="16" spans="1:10" ht="12" customHeight="1" x14ac:dyDescent="0.25">
      <c r="A16" s="14" t="s">
        <v>6</v>
      </c>
      <c r="B16" s="12">
        <v>130</v>
      </c>
      <c r="C16" s="12">
        <v>2176</v>
      </c>
      <c r="D16" s="12">
        <v>64929.966</v>
      </c>
      <c r="E16" s="12">
        <v>9836.7060000000001</v>
      </c>
      <c r="F16" s="12">
        <v>77459.415999999997</v>
      </c>
      <c r="G16" s="12">
        <v>171764.40299999999</v>
      </c>
      <c r="H16" s="12">
        <v>4292.509</v>
      </c>
      <c r="I16" s="12">
        <v>167471.894</v>
      </c>
      <c r="J16" s="12">
        <v>13673.111999999999</v>
      </c>
    </row>
    <row r="17" spans="1:11" ht="12" customHeight="1" x14ac:dyDescent="0.25">
      <c r="A17" s="14" t="s">
        <v>7</v>
      </c>
      <c r="B17" s="12">
        <v>4</v>
      </c>
      <c r="C17" s="12">
        <v>326</v>
      </c>
      <c r="D17" s="12">
        <v>11867.847</v>
      </c>
      <c r="E17" s="12">
        <v>20.013000000000002</v>
      </c>
      <c r="F17" s="12">
        <v>12578.295</v>
      </c>
      <c r="G17" s="12">
        <v>29205.367999999999</v>
      </c>
      <c r="H17" s="12">
        <v>22.783000000000001</v>
      </c>
      <c r="I17" s="12">
        <v>29182.584999999999</v>
      </c>
      <c r="J17" s="12">
        <v>3380.192</v>
      </c>
    </row>
    <row r="18" spans="1:11" ht="12" customHeight="1" x14ac:dyDescent="0.25">
      <c r="A18" s="3" t="s">
        <v>8</v>
      </c>
      <c r="B18" s="11">
        <v>0</v>
      </c>
      <c r="C18" s="11">
        <v>0</v>
      </c>
      <c r="D18" s="11">
        <v>0</v>
      </c>
      <c r="E18" s="11">
        <v>0</v>
      </c>
      <c r="F18" s="11">
        <v>0</v>
      </c>
      <c r="G18" s="11">
        <v>0</v>
      </c>
      <c r="H18" s="11">
        <v>0</v>
      </c>
      <c r="I18" s="11">
        <v>0</v>
      </c>
      <c r="J18" s="11">
        <v>0</v>
      </c>
    </row>
    <row r="19" spans="1:11" ht="21" customHeight="1" x14ac:dyDescent="0.25">
      <c r="A19" s="68" t="s">
        <v>41</v>
      </c>
      <c r="B19" s="16"/>
      <c r="C19" s="16"/>
      <c r="D19" s="15"/>
      <c r="E19" s="16"/>
      <c r="F19" s="16"/>
      <c r="G19" s="16"/>
      <c r="H19" s="16"/>
      <c r="I19" s="16"/>
      <c r="J19" s="16"/>
    </row>
    <row r="20" spans="1:11" s="10" customFormat="1" ht="15" customHeight="1" x14ac:dyDescent="0.25">
      <c r="A20" s="6" t="s">
        <v>4</v>
      </c>
      <c r="B20" s="8">
        <v>6290</v>
      </c>
      <c r="C20" s="8">
        <v>15111</v>
      </c>
      <c r="D20" s="8">
        <v>315310.76799999998</v>
      </c>
      <c r="E20" s="8">
        <v>97801.388999999996</v>
      </c>
      <c r="F20" s="8">
        <v>705175.31400000001</v>
      </c>
      <c r="G20" s="8">
        <v>1296000.628</v>
      </c>
      <c r="H20" s="8">
        <v>101621.348</v>
      </c>
      <c r="I20" s="8">
        <v>1194379.28</v>
      </c>
      <c r="J20" s="8">
        <v>151285.66200000001</v>
      </c>
    </row>
    <row r="21" spans="1:11" ht="15.75" customHeight="1" x14ac:dyDescent="0.25">
      <c r="A21" s="3" t="s">
        <v>9</v>
      </c>
      <c r="B21" s="11">
        <v>6084</v>
      </c>
      <c r="C21" s="11">
        <v>9670</v>
      </c>
      <c r="D21" s="11">
        <v>119591.561</v>
      </c>
      <c r="E21" s="11">
        <v>59716.874000000003</v>
      </c>
      <c r="F21" s="11">
        <v>321945.58600000001</v>
      </c>
      <c r="G21" s="11">
        <v>610383.79799999995</v>
      </c>
      <c r="H21" s="11">
        <v>75549.966</v>
      </c>
      <c r="I21" s="11">
        <v>534833.83200000005</v>
      </c>
      <c r="J21" s="11">
        <v>93823.281000000003</v>
      </c>
    </row>
    <row r="22" spans="1:11" ht="10.5" customHeight="1" x14ac:dyDescent="0.25">
      <c r="A22" s="14" t="s">
        <v>6</v>
      </c>
      <c r="B22" s="11">
        <v>183</v>
      </c>
      <c r="C22" s="11">
        <v>3154</v>
      </c>
      <c r="D22" s="11">
        <v>91587.551000000007</v>
      </c>
      <c r="E22" s="11">
        <v>14947.96</v>
      </c>
      <c r="F22" s="11">
        <v>208243.69399999999</v>
      </c>
      <c r="G22" s="11">
        <v>362896.67</v>
      </c>
      <c r="H22" s="11">
        <v>15841.236999999999</v>
      </c>
      <c r="I22" s="11">
        <v>347055.43300000002</v>
      </c>
      <c r="J22" s="11">
        <v>32453.62</v>
      </c>
    </row>
    <row r="23" spans="1:11" ht="12.75" customHeight="1" x14ac:dyDescent="0.25">
      <c r="A23" s="14" t="s">
        <v>7</v>
      </c>
      <c r="B23" s="12">
        <v>22</v>
      </c>
      <c r="C23" s="12" t="s">
        <v>311</v>
      </c>
      <c r="D23" s="12" t="s">
        <v>311</v>
      </c>
      <c r="E23" s="12" t="s">
        <v>311</v>
      </c>
      <c r="F23" s="12" t="s">
        <v>311</v>
      </c>
      <c r="G23" s="12" t="s">
        <v>311</v>
      </c>
      <c r="H23" s="12" t="s">
        <v>311</v>
      </c>
      <c r="I23" s="12" t="s">
        <v>311</v>
      </c>
      <c r="J23" s="12" t="s">
        <v>311</v>
      </c>
    </row>
    <row r="24" spans="1:11" ht="9.75" customHeight="1" x14ac:dyDescent="0.25">
      <c r="A24" s="3" t="s">
        <v>8</v>
      </c>
      <c r="B24" s="12">
        <v>1</v>
      </c>
      <c r="C24" s="12" t="s">
        <v>311</v>
      </c>
      <c r="D24" s="12" t="s">
        <v>311</v>
      </c>
      <c r="E24" s="12" t="s">
        <v>311</v>
      </c>
      <c r="F24" s="12" t="s">
        <v>311</v>
      </c>
      <c r="G24" s="12" t="s">
        <v>311</v>
      </c>
      <c r="H24" s="12" t="s">
        <v>311</v>
      </c>
      <c r="I24" s="12" t="s">
        <v>311</v>
      </c>
      <c r="J24" s="12" t="s">
        <v>311</v>
      </c>
    </row>
    <row r="25" spans="1:11" ht="25.5" customHeight="1" x14ac:dyDescent="0.25">
      <c r="A25" s="68" t="s">
        <v>42</v>
      </c>
      <c r="B25" s="50"/>
      <c r="C25" s="50"/>
      <c r="D25" s="15"/>
      <c r="E25" s="16"/>
      <c r="F25" s="16"/>
      <c r="G25" s="16"/>
      <c r="H25" s="16"/>
      <c r="I25" s="16"/>
      <c r="J25" s="16"/>
    </row>
    <row r="26" spans="1:11" ht="16.5" customHeight="1" x14ac:dyDescent="0.25">
      <c r="A26" s="6" t="s">
        <v>4</v>
      </c>
      <c r="B26" s="8">
        <v>10374</v>
      </c>
      <c r="C26" s="8">
        <v>14170</v>
      </c>
      <c r="D26" s="8">
        <v>129332.387</v>
      </c>
      <c r="E26" s="8">
        <v>146546.86300000001</v>
      </c>
      <c r="F26" s="8">
        <v>175371.35</v>
      </c>
      <c r="G26" s="8">
        <v>574525.80200000003</v>
      </c>
      <c r="H26" s="8">
        <v>203021.20699999999</v>
      </c>
      <c r="I26" s="8">
        <v>371504.59499999997</v>
      </c>
      <c r="J26" s="8">
        <v>103407.075</v>
      </c>
    </row>
    <row r="27" spans="1:11" ht="15.75" customHeight="1" x14ac:dyDescent="0.25">
      <c r="A27" s="3" t="s">
        <v>9</v>
      </c>
      <c r="B27" s="11">
        <v>10292</v>
      </c>
      <c r="C27" s="11">
        <v>12478</v>
      </c>
      <c r="D27" s="11">
        <v>82641.744000000006</v>
      </c>
      <c r="E27" s="11">
        <v>100109.114</v>
      </c>
      <c r="F27" s="11">
        <v>132971.56899999999</v>
      </c>
      <c r="G27" s="11">
        <v>410216.99200000003</v>
      </c>
      <c r="H27" s="11">
        <v>122296.08900000001</v>
      </c>
      <c r="I27" s="11">
        <v>287920.90299999999</v>
      </c>
      <c r="J27" s="11">
        <v>82668.923999999999</v>
      </c>
    </row>
    <row r="28" spans="1:11" ht="12" customHeight="1" x14ac:dyDescent="0.25">
      <c r="A28" s="14" t="s">
        <v>6</v>
      </c>
      <c r="B28" s="12">
        <v>78</v>
      </c>
      <c r="C28" s="12">
        <v>1339</v>
      </c>
      <c r="D28" s="12">
        <v>38957.904999999999</v>
      </c>
      <c r="E28" s="12">
        <v>43817.656999999999</v>
      </c>
      <c r="F28" s="12">
        <v>38812.165000000001</v>
      </c>
      <c r="G28" s="12">
        <v>154912.454</v>
      </c>
      <c r="H28" s="12">
        <v>75726.176999999996</v>
      </c>
      <c r="I28" s="12">
        <v>79186.277000000002</v>
      </c>
      <c r="J28" s="12">
        <v>25073.976999999999</v>
      </c>
    </row>
    <row r="29" spans="1:11" ht="12" customHeight="1" x14ac:dyDescent="0.25">
      <c r="A29" s="14" t="s">
        <v>7</v>
      </c>
      <c r="B29" s="12">
        <v>4</v>
      </c>
      <c r="C29" s="12">
        <v>353</v>
      </c>
      <c r="D29" s="12">
        <v>7732.7380000000003</v>
      </c>
      <c r="E29" s="12">
        <v>2620.0920000000001</v>
      </c>
      <c r="F29" s="12">
        <v>3587.616</v>
      </c>
      <c r="G29" s="12">
        <v>9396.3559999999998</v>
      </c>
      <c r="H29" s="12">
        <v>4998.9409999999998</v>
      </c>
      <c r="I29" s="12">
        <v>4397.415</v>
      </c>
      <c r="J29" s="12">
        <v>-4335.826</v>
      </c>
    </row>
    <row r="30" spans="1:11" ht="12" customHeight="1" x14ac:dyDescent="0.25">
      <c r="A30" s="3" t="s">
        <v>8</v>
      </c>
      <c r="B30" s="11">
        <v>0</v>
      </c>
      <c r="C30" s="11">
        <v>0</v>
      </c>
      <c r="D30" s="11">
        <v>0</v>
      </c>
      <c r="E30" s="11">
        <v>0</v>
      </c>
      <c r="F30" s="11">
        <v>0</v>
      </c>
      <c r="G30" s="11">
        <v>0</v>
      </c>
      <c r="H30" s="11">
        <v>0</v>
      </c>
      <c r="I30" s="11">
        <v>0</v>
      </c>
      <c r="J30" s="11">
        <v>0</v>
      </c>
    </row>
    <row r="31" spans="1:11" ht="26.25" customHeight="1" x14ac:dyDescent="0.25">
      <c r="A31" s="68" t="s">
        <v>43</v>
      </c>
      <c r="B31" s="18"/>
      <c r="C31" s="18"/>
      <c r="D31" s="15"/>
      <c r="E31" s="16"/>
      <c r="F31" s="16"/>
      <c r="G31" s="16"/>
      <c r="H31" s="16"/>
      <c r="I31" s="16"/>
      <c r="J31" s="16"/>
      <c r="K31" s="13"/>
    </row>
    <row r="32" spans="1:11" ht="15" customHeight="1" x14ac:dyDescent="0.25">
      <c r="A32" s="6" t="s">
        <v>4</v>
      </c>
      <c r="B32" s="8">
        <v>4421</v>
      </c>
      <c r="C32" s="8">
        <v>5646</v>
      </c>
      <c r="D32" s="8">
        <v>33329.277000000002</v>
      </c>
      <c r="E32" s="8">
        <v>15849.887000000001</v>
      </c>
      <c r="F32" s="8">
        <v>39762.22</v>
      </c>
      <c r="G32" s="8">
        <v>120586.883</v>
      </c>
      <c r="H32" s="8">
        <v>35974.622000000003</v>
      </c>
      <c r="I32" s="8">
        <v>84612.260999999999</v>
      </c>
      <c r="J32" s="8">
        <v>23780.739000000001</v>
      </c>
      <c r="K32" s="13"/>
    </row>
    <row r="33" spans="1:11" ht="15.75" customHeight="1" x14ac:dyDescent="0.25">
      <c r="A33" s="3" t="s">
        <v>9</v>
      </c>
      <c r="B33" s="11">
        <v>4406</v>
      </c>
      <c r="C33" s="11">
        <v>5149</v>
      </c>
      <c r="D33" s="11">
        <v>24251.052</v>
      </c>
      <c r="E33" s="11">
        <v>7783.7150000000001</v>
      </c>
      <c r="F33" s="11">
        <v>32028.052</v>
      </c>
      <c r="G33" s="11">
        <v>90164.638999999996</v>
      </c>
      <c r="H33" s="11">
        <v>10504.422</v>
      </c>
      <c r="I33" s="11">
        <v>79660.217000000004</v>
      </c>
      <c r="J33" s="11">
        <v>22040.065999999999</v>
      </c>
      <c r="K33" s="13"/>
    </row>
    <row r="34" spans="1:11" ht="12" customHeight="1" x14ac:dyDescent="0.25">
      <c r="A34" s="14" t="s">
        <v>6</v>
      </c>
      <c r="B34" s="11">
        <v>13</v>
      </c>
      <c r="C34" s="11" t="s">
        <v>311</v>
      </c>
      <c r="D34" s="11" t="s">
        <v>311</v>
      </c>
      <c r="E34" s="11" t="s">
        <v>311</v>
      </c>
      <c r="F34" s="11" t="s">
        <v>311</v>
      </c>
      <c r="G34" s="11" t="s">
        <v>311</v>
      </c>
      <c r="H34" s="11" t="s">
        <v>311</v>
      </c>
      <c r="I34" s="11" t="s">
        <v>311</v>
      </c>
      <c r="J34" s="11" t="s">
        <v>311</v>
      </c>
      <c r="K34" s="13"/>
    </row>
    <row r="35" spans="1:11" ht="12" customHeight="1" x14ac:dyDescent="0.25">
      <c r="A35" s="14" t="s">
        <v>7</v>
      </c>
      <c r="B35" s="11">
        <v>2</v>
      </c>
      <c r="C35" s="11" t="s">
        <v>311</v>
      </c>
      <c r="D35" s="11" t="s">
        <v>311</v>
      </c>
      <c r="E35" s="11" t="s">
        <v>311</v>
      </c>
      <c r="F35" s="11" t="s">
        <v>311</v>
      </c>
      <c r="G35" s="11" t="s">
        <v>311</v>
      </c>
      <c r="H35" s="11" t="s">
        <v>311</v>
      </c>
      <c r="I35" s="11" t="s">
        <v>311</v>
      </c>
      <c r="J35" s="11" t="s">
        <v>311</v>
      </c>
      <c r="K35" s="13"/>
    </row>
    <row r="36" spans="1:11" ht="12" customHeight="1" x14ac:dyDescent="0.25">
      <c r="A36" s="3" t="s">
        <v>8</v>
      </c>
      <c r="B36" s="11">
        <v>0</v>
      </c>
      <c r="C36" s="11">
        <v>0</v>
      </c>
      <c r="D36" s="11">
        <v>0</v>
      </c>
      <c r="E36" s="11">
        <v>0</v>
      </c>
      <c r="F36" s="11">
        <v>0</v>
      </c>
      <c r="G36" s="11">
        <v>0</v>
      </c>
      <c r="H36" s="11">
        <v>0</v>
      </c>
      <c r="I36" s="11">
        <v>0</v>
      </c>
      <c r="J36" s="11">
        <v>0</v>
      </c>
    </row>
    <row r="37" spans="1:11" ht="21" customHeight="1" x14ac:dyDescent="0.25">
      <c r="A37" s="68" t="s">
        <v>44</v>
      </c>
      <c r="B37" s="15"/>
      <c r="C37" s="15"/>
      <c r="D37" s="15"/>
      <c r="E37" s="16"/>
      <c r="F37" s="16"/>
      <c r="G37" s="16"/>
      <c r="H37" s="16"/>
      <c r="I37" s="16"/>
      <c r="J37" s="16"/>
      <c r="K37" s="13"/>
    </row>
    <row r="38" spans="1:11" ht="15" customHeight="1" x14ac:dyDescent="0.25">
      <c r="A38" s="6" t="s">
        <v>4</v>
      </c>
      <c r="B38" s="8">
        <v>3817</v>
      </c>
      <c r="C38" s="8">
        <v>4543</v>
      </c>
      <c r="D38" s="8">
        <v>28831.45</v>
      </c>
      <c r="E38" s="8">
        <v>358.20100000000002</v>
      </c>
      <c r="F38" s="8">
        <v>33231.74</v>
      </c>
      <c r="G38" s="8">
        <v>90182.014999999999</v>
      </c>
      <c r="H38" s="8">
        <v>513.58600000000001</v>
      </c>
      <c r="I38" s="8">
        <v>89668.429000000004</v>
      </c>
      <c r="J38" s="8">
        <v>29535.368999999999</v>
      </c>
      <c r="K38" s="13"/>
    </row>
    <row r="39" spans="1:11" ht="15.75" customHeight="1" x14ac:dyDescent="0.25">
      <c r="A39" s="3" t="s">
        <v>9</v>
      </c>
      <c r="B39" s="11">
        <v>3798</v>
      </c>
      <c r="C39" s="11">
        <v>4047</v>
      </c>
      <c r="D39" s="11">
        <v>11610.543</v>
      </c>
      <c r="E39" s="11">
        <v>354.53199999999998</v>
      </c>
      <c r="F39" s="11">
        <v>17122.169999999998</v>
      </c>
      <c r="G39" s="11">
        <v>59081.292999999998</v>
      </c>
      <c r="H39" s="11">
        <v>508.61500000000001</v>
      </c>
      <c r="I39" s="11">
        <v>58572.678</v>
      </c>
      <c r="J39" s="11">
        <v>28901.968000000001</v>
      </c>
      <c r="K39" s="13"/>
    </row>
    <row r="40" spans="1:11" ht="12" customHeight="1" x14ac:dyDescent="0.25">
      <c r="A40" s="14" t="s">
        <v>6</v>
      </c>
      <c r="B40" s="12">
        <v>16</v>
      </c>
      <c r="C40" s="12" t="s">
        <v>311</v>
      </c>
      <c r="D40" s="12" t="s">
        <v>311</v>
      </c>
      <c r="E40" s="12" t="s">
        <v>311</v>
      </c>
      <c r="F40" s="12" t="s">
        <v>311</v>
      </c>
      <c r="G40" s="12" t="s">
        <v>311</v>
      </c>
      <c r="H40" s="12" t="s">
        <v>311</v>
      </c>
      <c r="I40" s="12" t="s">
        <v>311</v>
      </c>
      <c r="J40" s="12" t="s">
        <v>311</v>
      </c>
    </row>
    <row r="41" spans="1:11" ht="12" customHeight="1" x14ac:dyDescent="0.25">
      <c r="A41" s="14" t="s">
        <v>7</v>
      </c>
      <c r="B41" s="12">
        <v>3</v>
      </c>
      <c r="C41" s="12" t="s">
        <v>311</v>
      </c>
      <c r="D41" s="12" t="s">
        <v>311</v>
      </c>
      <c r="E41" s="12" t="s">
        <v>311</v>
      </c>
      <c r="F41" s="12" t="s">
        <v>311</v>
      </c>
      <c r="G41" s="12" t="s">
        <v>311</v>
      </c>
      <c r="H41" s="12" t="s">
        <v>311</v>
      </c>
      <c r="I41" s="12" t="s">
        <v>311</v>
      </c>
      <c r="J41" s="12" t="s">
        <v>311</v>
      </c>
    </row>
    <row r="42" spans="1:11" ht="12" customHeight="1" x14ac:dyDescent="0.25">
      <c r="A42" s="3" t="s">
        <v>8</v>
      </c>
      <c r="B42" s="11">
        <v>0</v>
      </c>
      <c r="C42" s="11">
        <v>0</v>
      </c>
      <c r="D42" s="11">
        <v>0</v>
      </c>
      <c r="E42" s="11">
        <v>0</v>
      </c>
      <c r="F42" s="11">
        <v>0</v>
      </c>
      <c r="G42" s="11">
        <v>0</v>
      </c>
      <c r="H42" s="11">
        <v>0</v>
      </c>
      <c r="I42" s="11">
        <v>0</v>
      </c>
      <c r="J42" s="11">
        <v>0</v>
      </c>
    </row>
    <row r="43" spans="1:11" ht="24" customHeight="1" x14ac:dyDescent="0.25">
      <c r="A43" s="68" t="s">
        <v>45</v>
      </c>
      <c r="B43" s="15"/>
      <c r="C43" s="15"/>
      <c r="D43" s="15"/>
      <c r="E43" s="16"/>
      <c r="F43" s="16"/>
      <c r="G43" s="16"/>
      <c r="H43" s="16"/>
      <c r="I43" s="16"/>
      <c r="J43" s="16"/>
      <c r="K43" s="13"/>
    </row>
    <row r="44" spans="1:11" ht="15" customHeight="1" x14ac:dyDescent="0.25">
      <c r="A44" s="6" t="s">
        <v>4</v>
      </c>
      <c r="B44" s="8">
        <v>8</v>
      </c>
      <c r="C44" s="8">
        <v>12</v>
      </c>
      <c r="D44" s="8">
        <v>89.266000000000005</v>
      </c>
      <c r="E44" s="8">
        <v>255.70400000000001</v>
      </c>
      <c r="F44" s="8">
        <v>65.210999999999999</v>
      </c>
      <c r="G44" s="8">
        <v>418.20100000000002</v>
      </c>
      <c r="H44" s="8">
        <v>253.202</v>
      </c>
      <c r="I44" s="8">
        <v>164.999</v>
      </c>
      <c r="J44" s="8">
        <v>14.394</v>
      </c>
      <c r="K44" s="13"/>
    </row>
    <row r="45" spans="1:11" ht="15.75" customHeight="1" x14ac:dyDescent="0.25">
      <c r="A45" s="3" t="s">
        <v>9</v>
      </c>
      <c r="B45" s="12">
        <v>8</v>
      </c>
      <c r="C45" s="12">
        <v>12</v>
      </c>
      <c r="D45" s="12">
        <v>89.266000000000005</v>
      </c>
      <c r="E45" s="12">
        <v>255.70400000000001</v>
      </c>
      <c r="F45" s="12">
        <v>65.210999999999999</v>
      </c>
      <c r="G45" s="12">
        <v>418.20100000000002</v>
      </c>
      <c r="H45" s="12">
        <v>253.202</v>
      </c>
      <c r="I45" s="12">
        <v>164.999</v>
      </c>
      <c r="J45" s="12">
        <v>14.394</v>
      </c>
      <c r="K45" s="13"/>
    </row>
    <row r="46" spans="1:11" ht="12" customHeight="1" x14ac:dyDescent="0.25">
      <c r="A46" s="14" t="s">
        <v>6</v>
      </c>
      <c r="B46" s="12">
        <v>0</v>
      </c>
      <c r="C46" s="12">
        <v>0</v>
      </c>
      <c r="D46" s="12">
        <v>0</v>
      </c>
      <c r="E46" s="12">
        <v>0</v>
      </c>
      <c r="F46" s="12">
        <v>0</v>
      </c>
      <c r="G46" s="12">
        <v>0</v>
      </c>
      <c r="H46" s="12">
        <v>0</v>
      </c>
      <c r="I46" s="12">
        <v>0</v>
      </c>
      <c r="J46" s="12">
        <v>0</v>
      </c>
    </row>
    <row r="47" spans="1:11" ht="12" customHeight="1" x14ac:dyDescent="0.25">
      <c r="A47" s="14" t="s">
        <v>7</v>
      </c>
      <c r="B47" s="11">
        <v>0</v>
      </c>
      <c r="C47" s="11">
        <v>0</v>
      </c>
      <c r="D47" s="11">
        <v>0</v>
      </c>
      <c r="E47" s="11">
        <v>0</v>
      </c>
      <c r="F47" s="11">
        <v>0</v>
      </c>
      <c r="G47" s="11">
        <v>0</v>
      </c>
      <c r="H47" s="11">
        <v>0</v>
      </c>
      <c r="I47" s="11">
        <v>0</v>
      </c>
      <c r="J47" s="11">
        <v>0</v>
      </c>
    </row>
    <row r="48" spans="1:11" ht="12" customHeight="1" x14ac:dyDescent="0.25">
      <c r="A48" s="3" t="s">
        <v>8</v>
      </c>
      <c r="B48" s="11">
        <v>0</v>
      </c>
      <c r="C48" s="11">
        <v>0</v>
      </c>
      <c r="D48" s="11">
        <v>0</v>
      </c>
      <c r="E48" s="11">
        <v>0</v>
      </c>
      <c r="F48" s="11">
        <v>0</v>
      </c>
      <c r="G48" s="11">
        <v>0</v>
      </c>
      <c r="H48" s="11">
        <v>0</v>
      </c>
      <c r="I48" s="11">
        <v>0</v>
      </c>
      <c r="J48" s="11">
        <v>0</v>
      </c>
    </row>
    <row r="49" spans="1:10" ht="7" customHeight="1" thickBot="1" x14ac:dyDescent="0.3">
      <c r="A49" s="118"/>
      <c r="B49" s="118"/>
      <c r="C49" s="118"/>
      <c r="D49" s="118"/>
      <c r="E49" s="118"/>
      <c r="F49" s="118"/>
      <c r="G49" s="118"/>
      <c r="H49" s="118"/>
      <c r="I49" s="118"/>
      <c r="J49" s="118"/>
    </row>
    <row r="50" spans="1:10" ht="3.75" customHeight="1" thickTop="1" x14ac:dyDescent="0.25">
      <c r="A50" s="4"/>
      <c r="B50" s="4"/>
      <c r="C50" s="4"/>
    </row>
    <row r="51" spans="1:10" ht="12" customHeight="1" x14ac:dyDescent="0.25">
      <c r="A51" s="94" t="s">
        <v>120</v>
      </c>
      <c r="B51" s="6"/>
      <c r="C51" s="6"/>
    </row>
  </sheetData>
  <mergeCells count="15">
    <mergeCell ref="G6:G10"/>
    <mergeCell ref="H6:H10"/>
    <mergeCell ref="D11:J11"/>
    <mergeCell ref="A3:J3"/>
    <mergeCell ref="D5:F5"/>
    <mergeCell ref="G5:I5"/>
    <mergeCell ref="J5:J10"/>
    <mergeCell ref="A5:A11"/>
    <mergeCell ref="B5:B10"/>
    <mergeCell ref="C5:C10"/>
    <mergeCell ref="I6:I10"/>
    <mergeCell ref="B11:C11"/>
    <mergeCell ref="D6:D10"/>
    <mergeCell ref="E6:E10"/>
    <mergeCell ref="F6:F10"/>
  </mergeCells>
  <hyperlinks>
    <hyperlink ref="A1" location="Índice!A1" display="Voltar ao índice" xr:uid="{0C2AD2C4-B24D-4713-89E1-BC02E2643620}"/>
  </hyperlinks>
  <pageMargins left="0.78740157480314965" right="0.78740157480314965" top="1.1811023622047243" bottom="0.78740157480314965" header="0" footer="0"/>
  <pageSetup paperSize="9" orientation="portrait" verticalDpi="300"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6"/>
  <dimension ref="A1:K87"/>
  <sheetViews>
    <sheetView showGridLines="0" zoomScaleNormal="100" workbookViewId="0">
      <selection activeCell="A4" sqref="A4"/>
    </sheetView>
  </sheetViews>
  <sheetFormatPr defaultColWidth="10.54296875" defaultRowHeight="10.5" x14ac:dyDescent="0.25"/>
  <cols>
    <col min="1" max="1" width="19.81640625" style="1" customWidth="1"/>
    <col min="2" max="3" width="7.81640625" style="1" customWidth="1"/>
    <col min="4" max="8" width="7.453125" style="1" customWidth="1"/>
    <col min="9" max="9" width="7.7265625" style="1" customWidth="1"/>
    <col min="10" max="10" width="8" style="1" customWidth="1"/>
    <col min="11" max="16384" width="10.54296875" style="1"/>
  </cols>
  <sheetData>
    <row r="1" spans="1:11" ht="12.5" x14ac:dyDescent="0.25">
      <c r="A1" s="371" t="s">
        <v>325</v>
      </c>
    </row>
    <row r="2" spans="1:11" x14ac:dyDescent="0.25">
      <c r="A2" s="115" t="s">
        <v>267</v>
      </c>
      <c r="B2" s="115"/>
      <c r="C2" s="115"/>
      <c r="D2" s="4"/>
    </row>
    <row r="3" spans="1:11" ht="27.75" customHeight="1" x14ac:dyDescent="0.25">
      <c r="A3" s="2438" t="s">
        <v>1670</v>
      </c>
      <c r="B3" s="2438"/>
      <c r="C3" s="2438"/>
      <c r="D3" s="2445"/>
      <c r="E3" s="2445"/>
      <c r="F3" s="2445"/>
      <c r="G3" s="2445"/>
      <c r="H3" s="2445"/>
      <c r="I3" s="2445"/>
      <c r="J3" s="2445"/>
    </row>
    <row r="4" spans="1:11" ht="13" customHeight="1" x14ac:dyDescent="0.25">
      <c r="A4" s="2">
        <v>2023</v>
      </c>
      <c r="B4" s="3"/>
      <c r="C4" s="4"/>
    </row>
    <row r="5" spans="1:11" ht="14.25" customHeight="1" x14ac:dyDescent="0.25">
      <c r="A5" s="2426" t="s">
        <v>196</v>
      </c>
      <c r="B5" s="2426" t="s">
        <v>0</v>
      </c>
      <c r="C5" s="2426" t="s">
        <v>92</v>
      </c>
      <c r="D5" s="2419" t="s">
        <v>10</v>
      </c>
      <c r="E5" s="2420"/>
      <c r="F5" s="2420"/>
      <c r="G5" s="2421" t="s">
        <v>11</v>
      </c>
      <c r="H5" s="2422"/>
      <c r="I5" s="2422"/>
      <c r="J5" s="2423" t="s">
        <v>12</v>
      </c>
    </row>
    <row r="6" spans="1:11" ht="14.25" customHeight="1" x14ac:dyDescent="0.25">
      <c r="A6" s="2427"/>
      <c r="B6" s="2427"/>
      <c r="C6" s="2427"/>
      <c r="D6" s="2426" t="s">
        <v>13</v>
      </c>
      <c r="E6" s="2426" t="s">
        <v>1</v>
      </c>
      <c r="F6" s="2426" t="s">
        <v>2</v>
      </c>
      <c r="G6" s="2426" t="s">
        <v>4</v>
      </c>
      <c r="H6" s="2426" t="s">
        <v>3</v>
      </c>
      <c r="I6" s="2426" t="s">
        <v>93</v>
      </c>
      <c r="J6" s="2424"/>
    </row>
    <row r="7" spans="1:11" ht="14.25" customHeight="1" x14ac:dyDescent="0.25">
      <c r="A7" s="2427"/>
      <c r="B7" s="2427"/>
      <c r="C7" s="2427"/>
      <c r="D7" s="2427"/>
      <c r="E7" s="2427"/>
      <c r="F7" s="2427"/>
      <c r="G7" s="2427"/>
      <c r="H7" s="2427"/>
      <c r="I7" s="2427"/>
      <c r="J7" s="2424"/>
    </row>
    <row r="8" spans="1:11" ht="14.25" customHeight="1" x14ac:dyDescent="0.25">
      <c r="A8" s="2427"/>
      <c r="B8" s="2427"/>
      <c r="C8" s="2427"/>
      <c r="D8" s="2427"/>
      <c r="E8" s="2427"/>
      <c r="F8" s="2427"/>
      <c r="G8" s="2427"/>
      <c r="H8" s="2427"/>
      <c r="I8" s="2427"/>
      <c r="J8" s="2424"/>
    </row>
    <row r="9" spans="1:11" ht="14.25" customHeight="1" x14ac:dyDescent="0.25">
      <c r="A9" s="2427"/>
      <c r="B9" s="2427"/>
      <c r="C9" s="2427"/>
      <c r="D9" s="2427"/>
      <c r="E9" s="2427"/>
      <c r="F9" s="2427"/>
      <c r="G9" s="2427"/>
      <c r="H9" s="2427"/>
      <c r="I9" s="2427"/>
      <c r="J9" s="2424"/>
    </row>
    <row r="10" spans="1:11" ht="14.25" customHeight="1" x14ac:dyDescent="0.25">
      <c r="A10" s="2427"/>
      <c r="B10" s="2428"/>
      <c r="C10" s="2428"/>
      <c r="D10" s="2428"/>
      <c r="E10" s="2428"/>
      <c r="F10" s="2428"/>
      <c r="G10" s="2428"/>
      <c r="H10" s="2428"/>
      <c r="I10" s="2428"/>
      <c r="J10" s="2425"/>
    </row>
    <row r="11" spans="1:11" ht="14.25" customHeight="1" x14ac:dyDescent="0.25">
      <c r="A11" s="2429"/>
      <c r="B11" s="2430" t="s">
        <v>105</v>
      </c>
      <c r="C11" s="2433"/>
      <c r="D11" s="2430" t="s">
        <v>5</v>
      </c>
      <c r="E11" s="2431"/>
      <c r="F11" s="2431"/>
      <c r="G11" s="2431"/>
      <c r="H11" s="2431"/>
      <c r="I11" s="2431"/>
      <c r="J11" s="2431"/>
    </row>
    <row r="12" spans="1:11" ht="7.5" customHeight="1" x14ac:dyDescent="0.25">
      <c r="A12" s="5"/>
      <c r="B12" s="5"/>
      <c r="C12" s="5"/>
    </row>
    <row r="13" spans="1:11" ht="24.75" customHeight="1" x14ac:dyDescent="0.25">
      <c r="A13" s="68" t="s">
        <v>40</v>
      </c>
      <c r="B13" s="5"/>
      <c r="C13" s="50"/>
    </row>
    <row r="14" spans="1:11" s="10" customFormat="1" ht="12" customHeight="1" x14ac:dyDescent="0.25">
      <c r="A14" s="99" t="s">
        <v>14</v>
      </c>
      <c r="B14" s="8">
        <v>10514</v>
      </c>
      <c r="C14" s="8">
        <v>17335</v>
      </c>
      <c r="D14" s="8">
        <v>222743.883</v>
      </c>
      <c r="E14" s="8">
        <v>66508.581999999995</v>
      </c>
      <c r="F14" s="8">
        <v>318124.83399999997</v>
      </c>
      <c r="G14" s="8">
        <v>743989.37</v>
      </c>
      <c r="H14" s="8">
        <v>54927.74</v>
      </c>
      <c r="I14" s="8">
        <v>689061.63</v>
      </c>
      <c r="J14" s="8">
        <v>112513.777</v>
      </c>
      <c r="K14" s="11"/>
    </row>
    <row r="15" spans="1:11" ht="12" customHeight="1" x14ac:dyDescent="0.25">
      <c r="A15" s="94" t="s">
        <v>15</v>
      </c>
      <c r="B15" s="8">
        <v>10070</v>
      </c>
      <c r="C15" s="8">
        <v>16685</v>
      </c>
      <c r="D15" s="8">
        <v>216304.01699999999</v>
      </c>
      <c r="E15" s="8">
        <v>64126.09</v>
      </c>
      <c r="F15" s="8">
        <v>308840.68800000002</v>
      </c>
      <c r="G15" s="8">
        <v>719349.76500000001</v>
      </c>
      <c r="H15" s="8">
        <v>51979.360000000001</v>
      </c>
      <c r="I15" s="8">
        <v>667370.40500000003</v>
      </c>
      <c r="J15" s="8">
        <v>108800.136</v>
      </c>
      <c r="K15" s="11"/>
    </row>
    <row r="16" spans="1:11" ht="12" customHeight="1" x14ac:dyDescent="0.25">
      <c r="A16" s="2" t="s">
        <v>312</v>
      </c>
      <c r="B16" s="11">
        <v>3416</v>
      </c>
      <c r="C16" s="11">
        <v>5893</v>
      </c>
      <c r="D16" s="11">
        <v>74328.862999999998</v>
      </c>
      <c r="E16" s="11">
        <v>27642.561000000002</v>
      </c>
      <c r="F16" s="11">
        <v>103034.21799999999</v>
      </c>
      <c r="G16" s="11">
        <v>241923.78599999999</v>
      </c>
      <c r="H16" s="11">
        <v>21512.473000000002</v>
      </c>
      <c r="I16" s="11">
        <v>220411.31299999999</v>
      </c>
      <c r="J16" s="11">
        <v>31488.531999999999</v>
      </c>
      <c r="K16" s="11"/>
    </row>
    <row r="17" spans="1:11" ht="12" customHeight="1" x14ac:dyDescent="0.25">
      <c r="A17" s="2" t="s">
        <v>313</v>
      </c>
      <c r="B17" s="11">
        <v>1268</v>
      </c>
      <c r="C17" s="11">
        <v>1884</v>
      </c>
      <c r="D17" s="11">
        <v>18351.422999999999</v>
      </c>
      <c r="E17" s="11">
        <v>2416.306</v>
      </c>
      <c r="F17" s="11">
        <v>17787.024000000001</v>
      </c>
      <c r="G17" s="11">
        <v>49502.294999999998</v>
      </c>
      <c r="H17" s="11">
        <v>3001.2629999999999</v>
      </c>
      <c r="I17" s="11">
        <v>46501.031999999999</v>
      </c>
      <c r="J17" s="11">
        <v>8703.0220000000008</v>
      </c>
      <c r="K17" s="11"/>
    </row>
    <row r="18" spans="1:11" ht="12" customHeight="1" x14ac:dyDescent="0.25">
      <c r="A18" s="2" t="s">
        <v>314</v>
      </c>
      <c r="B18" s="11">
        <v>509</v>
      </c>
      <c r="C18" s="11">
        <v>740</v>
      </c>
      <c r="D18" s="11">
        <v>6383.924</v>
      </c>
      <c r="E18" s="11">
        <v>2160.35</v>
      </c>
      <c r="F18" s="11">
        <v>8184.8819999999996</v>
      </c>
      <c r="G18" s="11">
        <v>21187.615000000002</v>
      </c>
      <c r="H18" s="11">
        <v>1772.5530000000001</v>
      </c>
      <c r="I18" s="11">
        <v>19415.062000000002</v>
      </c>
      <c r="J18" s="11">
        <v>4202.3059999999996</v>
      </c>
      <c r="K18" s="11"/>
    </row>
    <row r="19" spans="1:11" ht="12" customHeight="1" x14ac:dyDescent="0.25">
      <c r="A19" s="2" t="s">
        <v>315</v>
      </c>
      <c r="B19" s="11">
        <v>3422</v>
      </c>
      <c r="C19" s="11">
        <v>5899</v>
      </c>
      <c r="D19" s="11">
        <v>90716.017999999996</v>
      </c>
      <c r="E19" s="11">
        <v>23996.347000000002</v>
      </c>
      <c r="F19" s="11">
        <v>143172.43100000001</v>
      </c>
      <c r="G19" s="11">
        <v>312017.23300000001</v>
      </c>
      <c r="H19" s="11">
        <v>21258.971000000001</v>
      </c>
      <c r="I19" s="11">
        <v>290758.26199999999</v>
      </c>
      <c r="J19" s="11">
        <v>45629.718000000001</v>
      </c>
      <c r="K19" s="11"/>
    </row>
    <row r="20" spans="1:11" ht="12" customHeight="1" x14ac:dyDescent="0.25">
      <c r="A20" s="2" t="s">
        <v>316</v>
      </c>
      <c r="B20" s="11">
        <v>524</v>
      </c>
      <c r="C20" s="11">
        <v>787</v>
      </c>
      <c r="D20" s="11">
        <v>8585.8799999999992</v>
      </c>
      <c r="E20" s="11">
        <v>3205.8589999999999</v>
      </c>
      <c r="F20" s="11">
        <v>13025.471</v>
      </c>
      <c r="G20" s="11">
        <v>32462.928</v>
      </c>
      <c r="H20" s="11">
        <v>2267.7620000000002</v>
      </c>
      <c r="I20" s="11">
        <v>30195.166000000001</v>
      </c>
      <c r="J20" s="11">
        <v>6250.7879999999996</v>
      </c>
      <c r="K20" s="11"/>
    </row>
    <row r="21" spans="1:11" ht="12" customHeight="1" x14ac:dyDescent="0.25">
      <c r="A21" s="2" t="s">
        <v>317</v>
      </c>
      <c r="B21" s="11">
        <v>356</v>
      </c>
      <c r="C21" s="11">
        <v>508</v>
      </c>
      <c r="D21" s="11">
        <v>4184.2259999999997</v>
      </c>
      <c r="E21" s="11">
        <v>2067.0549999999998</v>
      </c>
      <c r="F21" s="11">
        <v>8352.8580000000002</v>
      </c>
      <c r="G21" s="11">
        <v>18579.701000000001</v>
      </c>
      <c r="H21" s="11">
        <v>860.58600000000001</v>
      </c>
      <c r="I21" s="11">
        <v>17719.115000000002</v>
      </c>
      <c r="J21" s="11">
        <v>3676.0859999999998</v>
      </c>
      <c r="K21" s="11"/>
    </row>
    <row r="22" spans="1:11" ht="12" customHeight="1" x14ac:dyDescent="0.25">
      <c r="A22" s="2" t="s">
        <v>318</v>
      </c>
      <c r="B22" s="11">
        <v>575</v>
      </c>
      <c r="C22" s="11">
        <v>974</v>
      </c>
      <c r="D22" s="11">
        <v>13753.683000000001</v>
      </c>
      <c r="E22" s="11">
        <v>2637.6120000000001</v>
      </c>
      <c r="F22" s="11">
        <v>15283.804</v>
      </c>
      <c r="G22" s="11">
        <v>43676.207000000002</v>
      </c>
      <c r="H22" s="11">
        <v>1305.752</v>
      </c>
      <c r="I22" s="11">
        <v>42370.455000000002</v>
      </c>
      <c r="J22" s="11">
        <v>8849.6839999999993</v>
      </c>
      <c r="K22" s="11"/>
    </row>
    <row r="23" spans="1:11" ht="12" customHeight="1" x14ac:dyDescent="0.25">
      <c r="A23" s="99" t="s">
        <v>21</v>
      </c>
      <c r="B23" s="8">
        <v>219</v>
      </c>
      <c r="C23" s="8">
        <v>311</v>
      </c>
      <c r="D23" s="8">
        <v>2934.1680000000001</v>
      </c>
      <c r="E23" s="8">
        <v>1666.181</v>
      </c>
      <c r="F23" s="8">
        <v>3745.4140000000002</v>
      </c>
      <c r="G23" s="8">
        <v>11156.691999999999</v>
      </c>
      <c r="H23" s="8">
        <v>2297.8240000000001</v>
      </c>
      <c r="I23" s="8">
        <v>8858.8680000000004</v>
      </c>
      <c r="J23" s="8">
        <v>2000.192</v>
      </c>
      <c r="K23" s="11"/>
    </row>
    <row r="24" spans="1:11" ht="12" customHeight="1" x14ac:dyDescent="0.25">
      <c r="A24" s="99" t="s">
        <v>22</v>
      </c>
      <c r="B24" s="18">
        <v>225</v>
      </c>
      <c r="C24" s="18">
        <v>339</v>
      </c>
      <c r="D24" s="24">
        <v>3505.6979999999999</v>
      </c>
      <c r="E24" s="24">
        <v>716.31100000000004</v>
      </c>
      <c r="F24" s="24">
        <v>5538.732</v>
      </c>
      <c r="G24" s="24">
        <v>13482.913</v>
      </c>
      <c r="H24" s="24">
        <v>650.55600000000004</v>
      </c>
      <c r="I24" s="24">
        <v>12832.357</v>
      </c>
      <c r="J24" s="24">
        <v>1713.4490000000001</v>
      </c>
      <c r="K24" s="11"/>
    </row>
    <row r="25" spans="1:11" ht="24.75" customHeight="1" x14ac:dyDescent="0.25">
      <c r="A25" s="68" t="s">
        <v>41</v>
      </c>
    </row>
    <row r="26" spans="1:11" s="10" customFormat="1" ht="12" customHeight="1" x14ac:dyDescent="0.25">
      <c r="A26" s="99" t="s">
        <v>14</v>
      </c>
      <c r="B26" s="8">
        <v>6290</v>
      </c>
      <c r="C26" s="8">
        <v>15111</v>
      </c>
      <c r="D26" s="8">
        <v>315310.76799999998</v>
      </c>
      <c r="E26" s="8">
        <v>97801.388999999996</v>
      </c>
      <c r="F26" s="8">
        <v>705175.31400000001</v>
      </c>
      <c r="G26" s="8">
        <v>1296000.628</v>
      </c>
      <c r="H26" s="8">
        <v>101621.348</v>
      </c>
      <c r="I26" s="8">
        <v>1194379.28</v>
      </c>
      <c r="J26" s="8">
        <v>151285.66200000001</v>
      </c>
      <c r="K26" s="11"/>
    </row>
    <row r="27" spans="1:11" ht="12" customHeight="1" x14ac:dyDescent="0.25">
      <c r="A27" s="94" t="s">
        <v>15</v>
      </c>
      <c r="B27" s="8">
        <v>6074</v>
      </c>
      <c r="C27" s="8">
        <v>14667</v>
      </c>
      <c r="D27" s="8">
        <v>307566.81300000002</v>
      </c>
      <c r="E27" s="8">
        <v>95698.508000000002</v>
      </c>
      <c r="F27" s="8">
        <v>645250.96400000004</v>
      </c>
      <c r="G27" s="8">
        <v>1177209.382</v>
      </c>
      <c r="H27" s="8">
        <v>99893.377999999997</v>
      </c>
      <c r="I27" s="8">
        <v>1077316.004</v>
      </c>
      <c r="J27" s="8">
        <v>102968.711</v>
      </c>
      <c r="K27" s="11"/>
    </row>
    <row r="28" spans="1:11" ht="12" customHeight="1" x14ac:dyDescent="0.25">
      <c r="A28" s="2" t="s">
        <v>312</v>
      </c>
      <c r="B28" s="11">
        <v>1791</v>
      </c>
      <c r="C28" s="11">
        <v>4181</v>
      </c>
      <c r="D28" s="11">
        <v>74275.914000000004</v>
      </c>
      <c r="E28" s="11">
        <v>31030.181</v>
      </c>
      <c r="F28" s="11">
        <v>140514.57500000001</v>
      </c>
      <c r="G28" s="11">
        <v>286385.21100000001</v>
      </c>
      <c r="H28" s="11">
        <v>42583.396999999997</v>
      </c>
      <c r="I28" s="11">
        <v>243801.81400000001</v>
      </c>
      <c r="J28" s="11">
        <v>25655.913</v>
      </c>
      <c r="K28" s="11"/>
    </row>
    <row r="29" spans="1:11" ht="12" customHeight="1" x14ac:dyDescent="0.25">
      <c r="A29" s="2" t="s">
        <v>313</v>
      </c>
      <c r="B29" s="11">
        <v>698</v>
      </c>
      <c r="C29" s="11">
        <v>1269</v>
      </c>
      <c r="D29" s="11">
        <v>15046.415000000001</v>
      </c>
      <c r="E29" s="11">
        <v>8273.9490000000005</v>
      </c>
      <c r="F29" s="11">
        <v>19146.584999999999</v>
      </c>
      <c r="G29" s="11">
        <v>49939.017999999996</v>
      </c>
      <c r="H29" s="11">
        <v>11628.425999999999</v>
      </c>
      <c r="I29" s="11">
        <v>38310.591999999997</v>
      </c>
      <c r="J29" s="11">
        <v>4705.1120000000001</v>
      </c>
      <c r="K29" s="11"/>
    </row>
    <row r="30" spans="1:11" ht="12" customHeight="1" x14ac:dyDescent="0.25">
      <c r="A30" s="2" t="s">
        <v>314</v>
      </c>
      <c r="B30" s="11">
        <v>369</v>
      </c>
      <c r="C30" s="11">
        <v>727</v>
      </c>
      <c r="D30" s="11">
        <v>9769.4590000000007</v>
      </c>
      <c r="E30" s="11">
        <v>8282.85</v>
      </c>
      <c r="F30" s="11">
        <v>17169.649000000001</v>
      </c>
      <c r="G30" s="11">
        <v>41901.031999999999</v>
      </c>
      <c r="H30" s="11">
        <v>13783.414000000001</v>
      </c>
      <c r="I30" s="11">
        <v>28117.617999999999</v>
      </c>
      <c r="J30" s="11">
        <v>3786.7139999999999</v>
      </c>
      <c r="K30" s="11"/>
    </row>
    <row r="31" spans="1:11" ht="12" customHeight="1" x14ac:dyDescent="0.25">
      <c r="A31" s="2" t="s">
        <v>315</v>
      </c>
      <c r="B31" s="11">
        <v>2282</v>
      </c>
      <c r="C31" s="11">
        <v>6811</v>
      </c>
      <c r="D31" s="11">
        <v>185318.269</v>
      </c>
      <c r="E31" s="11">
        <v>36833.269999999997</v>
      </c>
      <c r="F31" s="11">
        <v>428039.71100000001</v>
      </c>
      <c r="G31" s="11">
        <v>709362.87300000002</v>
      </c>
      <c r="H31" s="11">
        <v>21054.100999999999</v>
      </c>
      <c r="I31" s="11">
        <v>688308.772</v>
      </c>
      <c r="J31" s="11">
        <v>60399.29</v>
      </c>
      <c r="K31" s="11"/>
    </row>
    <row r="32" spans="1:11" ht="12" customHeight="1" x14ac:dyDescent="0.25">
      <c r="A32" s="2" t="s">
        <v>316</v>
      </c>
      <c r="B32" s="11">
        <v>454</v>
      </c>
      <c r="C32" s="11">
        <v>779</v>
      </c>
      <c r="D32" s="11">
        <v>11997.174000000001</v>
      </c>
      <c r="E32" s="11">
        <v>4709.7979999999998</v>
      </c>
      <c r="F32" s="11">
        <v>19583.34</v>
      </c>
      <c r="G32" s="11">
        <v>44677.775999999998</v>
      </c>
      <c r="H32" s="11">
        <v>5540.1019999999999</v>
      </c>
      <c r="I32" s="11">
        <v>39137.673999999999</v>
      </c>
      <c r="J32" s="11">
        <v>4621.0730000000003</v>
      </c>
      <c r="K32" s="11"/>
    </row>
    <row r="33" spans="1:11" ht="12" customHeight="1" x14ac:dyDescent="0.25">
      <c r="A33" s="2" t="s">
        <v>317</v>
      </c>
      <c r="B33" s="11">
        <v>138</v>
      </c>
      <c r="C33" s="11">
        <v>244</v>
      </c>
      <c r="D33" s="11">
        <v>3130.3850000000002</v>
      </c>
      <c r="E33" s="11">
        <v>1773.7829999999999</v>
      </c>
      <c r="F33" s="11">
        <v>4156.942</v>
      </c>
      <c r="G33" s="11">
        <v>10277.623</v>
      </c>
      <c r="H33" s="11">
        <v>1430.6089999999999</v>
      </c>
      <c r="I33" s="11">
        <v>8847.0139999999992</v>
      </c>
      <c r="J33" s="11">
        <v>1080.2629999999999</v>
      </c>
      <c r="K33" s="11"/>
    </row>
    <row r="34" spans="1:11" ht="12" customHeight="1" x14ac:dyDescent="0.25">
      <c r="A34" s="2" t="s">
        <v>318</v>
      </c>
      <c r="B34" s="11">
        <v>342</v>
      </c>
      <c r="C34" s="11">
        <v>656</v>
      </c>
      <c r="D34" s="11">
        <v>8029.1970000000001</v>
      </c>
      <c r="E34" s="11">
        <v>4794.6769999999997</v>
      </c>
      <c r="F34" s="11">
        <v>16640.162</v>
      </c>
      <c r="G34" s="11">
        <v>34665.849000000002</v>
      </c>
      <c r="H34" s="11">
        <v>3873.3290000000002</v>
      </c>
      <c r="I34" s="11">
        <v>30792.52</v>
      </c>
      <c r="J34" s="11">
        <v>2720.346</v>
      </c>
      <c r="K34" s="11"/>
    </row>
    <row r="35" spans="1:11" ht="12" customHeight="1" x14ac:dyDescent="0.25">
      <c r="A35" s="99" t="s">
        <v>21</v>
      </c>
      <c r="B35" s="8">
        <v>91</v>
      </c>
      <c r="C35" s="8">
        <v>154</v>
      </c>
      <c r="D35" s="8">
        <v>1705.1790000000001</v>
      </c>
      <c r="E35" s="8">
        <v>573.23199999999997</v>
      </c>
      <c r="F35" s="8">
        <v>1837.4549999999999</v>
      </c>
      <c r="G35" s="8">
        <v>5060.2160000000003</v>
      </c>
      <c r="H35" s="8">
        <v>404.20499999999998</v>
      </c>
      <c r="I35" s="8">
        <v>4656.0110000000004</v>
      </c>
      <c r="J35" s="8">
        <v>575.01400000000001</v>
      </c>
      <c r="K35" s="11"/>
    </row>
    <row r="36" spans="1:11" ht="12" customHeight="1" x14ac:dyDescent="0.25">
      <c r="A36" s="99" t="s">
        <v>22</v>
      </c>
      <c r="B36" s="18">
        <v>125</v>
      </c>
      <c r="C36" s="18">
        <v>290</v>
      </c>
      <c r="D36" s="24">
        <v>6038.7759999999998</v>
      </c>
      <c r="E36" s="24">
        <v>1529.6489999999999</v>
      </c>
      <c r="F36" s="24">
        <v>58086.894999999997</v>
      </c>
      <c r="G36" s="24">
        <v>113731.03</v>
      </c>
      <c r="H36" s="24">
        <v>1323.7650000000001</v>
      </c>
      <c r="I36" s="24">
        <v>112407.265</v>
      </c>
      <c r="J36" s="24">
        <v>47741.936999999998</v>
      </c>
      <c r="K36" s="11"/>
    </row>
    <row r="37" spans="1:11" ht="28.5" customHeight="1" x14ac:dyDescent="0.25">
      <c r="A37" s="68" t="s">
        <v>42</v>
      </c>
    </row>
    <row r="38" spans="1:11" s="10" customFormat="1" ht="12" customHeight="1" x14ac:dyDescent="0.25">
      <c r="A38" s="99" t="s">
        <v>14</v>
      </c>
      <c r="B38" s="8">
        <v>10374</v>
      </c>
      <c r="C38" s="8">
        <v>14170</v>
      </c>
      <c r="D38" s="8">
        <v>129332.387</v>
      </c>
      <c r="E38" s="8">
        <v>146546.86300000001</v>
      </c>
      <c r="F38" s="8">
        <v>175371.35</v>
      </c>
      <c r="G38" s="8">
        <v>574525.80200000003</v>
      </c>
      <c r="H38" s="8">
        <v>203021.20699999999</v>
      </c>
      <c r="I38" s="8">
        <v>371504.59499999997</v>
      </c>
      <c r="J38" s="8">
        <v>103407.075</v>
      </c>
      <c r="K38" s="11"/>
    </row>
    <row r="39" spans="1:11" ht="12" customHeight="1" x14ac:dyDescent="0.25">
      <c r="A39" s="94" t="s">
        <v>15</v>
      </c>
      <c r="B39" s="8">
        <v>10063</v>
      </c>
      <c r="C39" s="8">
        <v>13763</v>
      </c>
      <c r="D39" s="8">
        <v>127015.58900000001</v>
      </c>
      <c r="E39" s="8">
        <v>143946.84599999999</v>
      </c>
      <c r="F39" s="8">
        <v>173382.609</v>
      </c>
      <c r="G39" s="8">
        <v>564522.46699999995</v>
      </c>
      <c r="H39" s="8">
        <v>201318.14499999999</v>
      </c>
      <c r="I39" s="8">
        <v>363204.32199999999</v>
      </c>
      <c r="J39" s="8">
        <v>100677.768</v>
      </c>
      <c r="K39" s="11"/>
    </row>
    <row r="40" spans="1:11" ht="12" customHeight="1" x14ac:dyDescent="0.25">
      <c r="A40" s="2" t="s">
        <v>312</v>
      </c>
      <c r="B40" s="11">
        <v>3289</v>
      </c>
      <c r="C40" s="11">
        <v>4919</v>
      </c>
      <c r="D40" s="11">
        <v>50228.127999999997</v>
      </c>
      <c r="E40" s="11">
        <v>67914.546000000002</v>
      </c>
      <c r="F40" s="11">
        <v>61016.425000000003</v>
      </c>
      <c r="G40" s="11">
        <v>209604.636</v>
      </c>
      <c r="H40" s="11">
        <v>90412.66</v>
      </c>
      <c r="I40" s="11">
        <v>119191.976</v>
      </c>
      <c r="J40" s="11">
        <v>27955.3</v>
      </c>
      <c r="K40" s="11"/>
    </row>
    <row r="41" spans="1:11" ht="12" customHeight="1" x14ac:dyDescent="0.25">
      <c r="A41" s="2" t="s">
        <v>313</v>
      </c>
      <c r="B41" s="11">
        <v>1278</v>
      </c>
      <c r="C41" s="11">
        <v>1593</v>
      </c>
      <c r="D41" s="11">
        <v>9911.7559999999994</v>
      </c>
      <c r="E41" s="11">
        <v>7928.777</v>
      </c>
      <c r="F41" s="11">
        <v>10567.924000000001</v>
      </c>
      <c r="G41" s="11">
        <v>35867.692000000003</v>
      </c>
      <c r="H41" s="11">
        <v>11530.724</v>
      </c>
      <c r="I41" s="11">
        <v>24336.968000000001</v>
      </c>
      <c r="J41" s="11">
        <v>3718.7370000000001</v>
      </c>
      <c r="K41" s="11"/>
    </row>
    <row r="42" spans="1:11" ht="12" customHeight="1" x14ac:dyDescent="0.25">
      <c r="A42" s="2" t="s">
        <v>314</v>
      </c>
      <c r="B42" s="11">
        <v>591</v>
      </c>
      <c r="C42" s="11">
        <v>711</v>
      </c>
      <c r="D42" s="11">
        <v>4027.7449999999999</v>
      </c>
      <c r="E42" s="11">
        <v>2993.8609999999999</v>
      </c>
      <c r="F42" s="11">
        <v>5513.5559999999996</v>
      </c>
      <c r="G42" s="11">
        <v>16833.026000000002</v>
      </c>
      <c r="H42" s="11">
        <v>4373.7039999999997</v>
      </c>
      <c r="I42" s="11">
        <v>12459.322</v>
      </c>
      <c r="J42" s="11">
        <v>3896.7249999999999</v>
      </c>
      <c r="K42" s="11"/>
    </row>
    <row r="43" spans="1:11" ht="12" customHeight="1" x14ac:dyDescent="0.25">
      <c r="A43" s="2" t="s">
        <v>315</v>
      </c>
      <c r="B43" s="11">
        <v>3503</v>
      </c>
      <c r="C43" s="11">
        <v>4802</v>
      </c>
      <c r="D43" s="11">
        <v>50283.885000000002</v>
      </c>
      <c r="E43" s="11">
        <v>52388.428999999996</v>
      </c>
      <c r="F43" s="11">
        <v>81131.691000000006</v>
      </c>
      <c r="G43" s="11">
        <v>249300.38699999999</v>
      </c>
      <c r="H43" s="11">
        <v>80187.478000000003</v>
      </c>
      <c r="I43" s="11">
        <v>169112.90900000001</v>
      </c>
      <c r="J43" s="11">
        <v>54021.481</v>
      </c>
      <c r="K43" s="11"/>
    </row>
    <row r="44" spans="1:11" ht="12" customHeight="1" x14ac:dyDescent="0.25">
      <c r="A44" s="2" t="s">
        <v>316</v>
      </c>
      <c r="B44" s="11">
        <v>655</v>
      </c>
      <c r="C44" s="11">
        <v>800</v>
      </c>
      <c r="D44" s="11">
        <v>6342.11</v>
      </c>
      <c r="E44" s="11">
        <v>2166.1390000000001</v>
      </c>
      <c r="F44" s="11">
        <v>5039.723</v>
      </c>
      <c r="G44" s="11">
        <v>17364.326000000001</v>
      </c>
      <c r="H44" s="11">
        <v>2354.6379999999999</v>
      </c>
      <c r="I44" s="11">
        <v>15009.688</v>
      </c>
      <c r="J44" s="11">
        <v>3145.4079999999999</v>
      </c>
      <c r="K44" s="11"/>
    </row>
    <row r="45" spans="1:11" ht="12" customHeight="1" x14ac:dyDescent="0.25">
      <c r="A45" s="2" t="s">
        <v>317</v>
      </c>
      <c r="B45" s="11">
        <v>252</v>
      </c>
      <c r="C45" s="11">
        <v>308</v>
      </c>
      <c r="D45" s="11">
        <v>1696.4010000000001</v>
      </c>
      <c r="E45" s="11">
        <v>1930.1690000000001</v>
      </c>
      <c r="F45" s="11">
        <v>2553.4940000000001</v>
      </c>
      <c r="G45" s="11">
        <v>7827.5479999999998</v>
      </c>
      <c r="H45" s="11">
        <v>2956.4050000000002</v>
      </c>
      <c r="I45" s="11">
        <v>4871.143</v>
      </c>
      <c r="J45" s="11">
        <v>1717.6990000000001</v>
      </c>
      <c r="K45" s="11"/>
    </row>
    <row r="46" spans="1:11" ht="12" customHeight="1" x14ac:dyDescent="0.25">
      <c r="A46" s="2" t="s">
        <v>318</v>
      </c>
      <c r="B46" s="11">
        <v>495</v>
      </c>
      <c r="C46" s="11">
        <v>630</v>
      </c>
      <c r="D46" s="11">
        <v>4525.5640000000003</v>
      </c>
      <c r="E46" s="11">
        <v>8624.9249999999993</v>
      </c>
      <c r="F46" s="11">
        <v>7559.7960000000003</v>
      </c>
      <c r="G46" s="11">
        <v>27724.851999999999</v>
      </c>
      <c r="H46" s="11">
        <v>9502.5360000000001</v>
      </c>
      <c r="I46" s="11">
        <v>18222.315999999999</v>
      </c>
      <c r="J46" s="11">
        <v>6222.4179999999997</v>
      </c>
      <c r="K46" s="11"/>
    </row>
    <row r="47" spans="1:11" ht="12" customHeight="1" x14ac:dyDescent="0.25">
      <c r="A47" s="99" t="s">
        <v>21</v>
      </c>
      <c r="B47" s="8">
        <v>128</v>
      </c>
      <c r="C47" s="8">
        <v>164</v>
      </c>
      <c r="D47" s="8">
        <v>587.66700000000003</v>
      </c>
      <c r="E47" s="8">
        <v>363.55399999999997</v>
      </c>
      <c r="F47" s="8">
        <v>593.09199999999998</v>
      </c>
      <c r="G47" s="8">
        <v>2683.02</v>
      </c>
      <c r="H47" s="8">
        <v>413.94099999999997</v>
      </c>
      <c r="I47" s="8">
        <v>2269.0790000000002</v>
      </c>
      <c r="J47" s="8">
        <v>1041.06</v>
      </c>
      <c r="K47" s="11"/>
    </row>
    <row r="48" spans="1:11" ht="12" customHeight="1" x14ac:dyDescent="0.25">
      <c r="A48" s="99" t="s">
        <v>22</v>
      </c>
      <c r="B48" s="18">
        <v>183</v>
      </c>
      <c r="C48" s="18">
        <v>243</v>
      </c>
      <c r="D48" s="24">
        <v>1729.1310000000001</v>
      </c>
      <c r="E48" s="24">
        <v>2236.4630000000002</v>
      </c>
      <c r="F48" s="24">
        <v>1395.6489999999999</v>
      </c>
      <c r="G48" s="24">
        <v>7320.3149999999996</v>
      </c>
      <c r="H48" s="24">
        <v>1289.1210000000001</v>
      </c>
      <c r="I48" s="24">
        <v>6031.1940000000004</v>
      </c>
      <c r="J48" s="24">
        <v>1688.2470000000001</v>
      </c>
      <c r="K48" s="11"/>
    </row>
    <row r="49" spans="1:11" ht="22.5" customHeight="1" x14ac:dyDescent="0.25">
      <c r="A49" s="68" t="s">
        <v>43</v>
      </c>
      <c r="B49" s="5"/>
      <c r="C49" s="50"/>
    </row>
    <row r="50" spans="1:11" ht="12" customHeight="1" x14ac:dyDescent="0.25">
      <c r="A50" s="6" t="s">
        <v>14</v>
      </c>
      <c r="B50" s="8">
        <v>4421</v>
      </c>
      <c r="C50" s="8">
        <v>5646</v>
      </c>
      <c r="D50" s="8">
        <v>33329.277000000002</v>
      </c>
      <c r="E50" s="8">
        <v>15849.887000000001</v>
      </c>
      <c r="F50" s="8">
        <v>39762.22</v>
      </c>
      <c r="G50" s="8">
        <v>120586.883</v>
      </c>
      <c r="H50" s="8">
        <v>35974.622000000003</v>
      </c>
      <c r="I50" s="8">
        <v>84612.260999999999</v>
      </c>
      <c r="J50" s="8">
        <v>23780.739000000001</v>
      </c>
    </row>
    <row r="51" spans="1:11" ht="12" customHeight="1" x14ac:dyDescent="0.25">
      <c r="A51" s="94" t="s">
        <v>15</v>
      </c>
      <c r="B51" s="8">
        <v>4228</v>
      </c>
      <c r="C51" s="8">
        <v>5393</v>
      </c>
      <c r="D51" s="8">
        <v>31950.639999999999</v>
      </c>
      <c r="E51" s="8">
        <v>14675.614</v>
      </c>
      <c r="F51" s="8">
        <v>38197.855000000003</v>
      </c>
      <c r="G51" s="8">
        <v>115196.83199999999</v>
      </c>
      <c r="H51" s="8">
        <v>34648.470999999998</v>
      </c>
      <c r="I51" s="8">
        <v>80548.361000000004</v>
      </c>
      <c r="J51" s="8">
        <v>22876.345000000001</v>
      </c>
      <c r="K51" s="11"/>
    </row>
    <row r="52" spans="1:11" ht="12" customHeight="1" x14ac:dyDescent="0.25">
      <c r="A52" s="2" t="s">
        <v>312</v>
      </c>
      <c r="B52" s="11">
        <v>1553</v>
      </c>
      <c r="C52" s="11">
        <v>2252</v>
      </c>
      <c r="D52" s="11">
        <v>16415.081999999999</v>
      </c>
      <c r="E52" s="11">
        <v>9689.5879999999997</v>
      </c>
      <c r="F52" s="11">
        <v>17340.593000000001</v>
      </c>
      <c r="G52" s="11">
        <v>57098.574999999997</v>
      </c>
      <c r="H52" s="11">
        <v>28279.848999999998</v>
      </c>
      <c r="I52" s="11">
        <v>28818.725999999999</v>
      </c>
      <c r="J52" s="11">
        <v>8975.2980000000007</v>
      </c>
      <c r="K52" s="11"/>
    </row>
    <row r="53" spans="1:11" ht="12" customHeight="1" x14ac:dyDescent="0.25">
      <c r="A53" s="2" t="s">
        <v>313</v>
      </c>
      <c r="B53" s="11">
        <v>620</v>
      </c>
      <c r="C53" s="11">
        <v>752</v>
      </c>
      <c r="D53" s="11">
        <v>3541.1030000000001</v>
      </c>
      <c r="E53" s="11">
        <v>1522.808</v>
      </c>
      <c r="F53" s="11">
        <v>3748.88</v>
      </c>
      <c r="G53" s="11">
        <v>11660.507</v>
      </c>
      <c r="H53" s="11">
        <v>1991.895</v>
      </c>
      <c r="I53" s="11">
        <v>9668.6119999999992</v>
      </c>
      <c r="J53" s="11">
        <v>2481.9760000000001</v>
      </c>
      <c r="K53" s="11"/>
    </row>
    <row r="54" spans="1:11" ht="12" customHeight="1" x14ac:dyDescent="0.25">
      <c r="A54" s="2" t="s">
        <v>314</v>
      </c>
      <c r="B54" s="11">
        <v>277</v>
      </c>
      <c r="C54" s="11">
        <v>305</v>
      </c>
      <c r="D54" s="11">
        <v>1052.9010000000001</v>
      </c>
      <c r="E54" s="11">
        <v>547.601</v>
      </c>
      <c r="F54" s="11">
        <v>1021.224</v>
      </c>
      <c r="G54" s="11">
        <v>4029.4549999999999</v>
      </c>
      <c r="H54" s="11">
        <v>1279.6020000000001</v>
      </c>
      <c r="I54" s="11">
        <v>2749.8530000000001</v>
      </c>
      <c r="J54" s="11">
        <v>1089.604</v>
      </c>
      <c r="K54" s="11"/>
    </row>
    <row r="55" spans="1:11" ht="12" customHeight="1" x14ac:dyDescent="0.25">
      <c r="A55" s="2" t="s">
        <v>315</v>
      </c>
      <c r="B55" s="11">
        <v>1122</v>
      </c>
      <c r="C55" s="11">
        <v>1332</v>
      </c>
      <c r="D55" s="11">
        <v>8067.0910000000003</v>
      </c>
      <c r="E55" s="11">
        <v>2109.4609999999998</v>
      </c>
      <c r="F55" s="11">
        <v>12805.361000000001</v>
      </c>
      <c r="G55" s="11">
        <v>31310.441999999999</v>
      </c>
      <c r="H55" s="11">
        <v>2702.7730000000001</v>
      </c>
      <c r="I55" s="11">
        <v>28607.669000000002</v>
      </c>
      <c r="J55" s="11">
        <v>6727.3370000000004</v>
      </c>
      <c r="K55" s="11"/>
    </row>
    <row r="56" spans="1:11" ht="12" customHeight="1" x14ac:dyDescent="0.25">
      <c r="A56" s="2" t="s">
        <v>316</v>
      </c>
      <c r="B56" s="11">
        <v>290</v>
      </c>
      <c r="C56" s="11">
        <v>311</v>
      </c>
      <c r="D56" s="11">
        <v>933.17700000000002</v>
      </c>
      <c r="E56" s="11">
        <v>198.96600000000001</v>
      </c>
      <c r="F56" s="11">
        <v>1158.6769999999999</v>
      </c>
      <c r="G56" s="11">
        <v>3406.5790000000002</v>
      </c>
      <c r="H56" s="11">
        <v>128.31899999999999</v>
      </c>
      <c r="I56" s="11">
        <v>3278.26</v>
      </c>
      <c r="J56" s="11">
        <v>882.12400000000002</v>
      </c>
      <c r="K56" s="11"/>
    </row>
    <row r="57" spans="1:11" ht="12" customHeight="1" x14ac:dyDescent="0.25">
      <c r="A57" s="2" t="s">
        <v>317</v>
      </c>
      <c r="B57" s="11">
        <v>105</v>
      </c>
      <c r="C57" s="11">
        <v>109</v>
      </c>
      <c r="D57" s="11">
        <v>262.93099999999998</v>
      </c>
      <c r="E57" s="11">
        <v>82.793000000000006</v>
      </c>
      <c r="F57" s="11">
        <v>597.13800000000003</v>
      </c>
      <c r="G57" s="11">
        <v>1436.654</v>
      </c>
      <c r="H57" s="11">
        <v>130.61799999999999</v>
      </c>
      <c r="I57" s="11">
        <v>1306.0360000000001</v>
      </c>
      <c r="J57" s="11">
        <v>500.75400000000002</v>
      </c>
      <c r="K57" s="11"/>
    </row>
    <row r="58" spans="1:11" ht="12" customHeight="1" x14ac:dyDescent="0.25">
      <c r="A58" s="2" t="s">
        <v>318</v>
      </c>
      <c r="B58" s="11">
        <v>261</v>
      </c>
      <c r="C58" s="11">
        <v>332</v>
      </c>
      <c r="D58" s="11">
        <v>1678.355</v>
      </c>
      <c r="E58" s="11">
        <v>524.39700000000005</v>
      </c>
      <c r="F58" s="11">
        <v>1525.982</v>
      </c>
      <c r="G58" s="11">
        <v>6254.62</v>
      </c>
      <c r="H58" s="11">
        <v>135.41499999999999</v>
      </c>
      <c r="I58" s="11">
        <v>6119.2049999999999</v>
      </c>
      <c r="J58" s="11">
        <v>2219.252</v>
      </c>
      <c r="K58" s="11"/>
    </row>
    <row r="59" spans="1:11" ht="12" customHeight="1" x14ac:dyDescent="0.25">
      <c r="A59" s="99" t="s">
        <v>21</v>
      </c>
      <c r="B59" s="8">
        <v>92</v>
      </c>
      <c r="C59" s="8">
        <v>104</v>
      </c>
      <c r="D59" s="8">
        <v>342.536</v>
      </c>
      <c r="E59" s="8">
        <v>251.39</v>
      </c>
      <c r="F59" s="8">
        <v>395.16199999999998</v>
      </c>
      <c r="G59" s="8">
        <v>1658.9739999999999</v>
      </c>
      <c r="H59" s="8">
        <v>25.91</v>
      </c>
      <c r="I59" s="8">
        <v>1633.0640000000001</v>
      </c>
      <c r="J59" s="8">
        <v>530.94299999999998</v>
      </c>
      <c r="K59" s="11"/>
    </row>
    <row r="60" spans="1:11" ht="12" customHeight="1" x14ac:dyDescent="0.25">
      <c r="A60" s="99" t="s">
        <v>22</v>
      </c>
      <c r="B60" s="18">
        <v>101</v>
      </c>
      <c r="C60" s="18">
        <v>149</v>
      </c>
      <c r="D60" s="24">
        <v>1036.1010000000001</v>
      </c>
      <c r="E60" s="24">
        <v>922.88300000000004</v>
      </c>
      <c r="F60" s="24">
        <v>1169.203</v>
      </c>
      <c r="G60" s="24">
        <v>3731.0770000000002</v>
      </c>
      <c r="H60" s="24">
        <v>1300.241</v>
      </c>
      <c r="I60" s="24">
        <v>2430.8359999999998</v>
      </c>
      <c r="J60" s="24">
        <v>373.45100000000002</v>
      </c>
      <c r="K60" s="11"/>
    </row>
    <row r="61" spans="1:11" ht="22.5" customHeight="1" x14ac:dyDescent="0.25">
      <c r="A61" s="68" t="s">
        <v>44</v>
      </c>
      <c r="B61" s="5"/>
    </row>
    <row r="62" spans="1:11" ht="12" customHeight="1" x14ac:dyDescent="0.25">
      <c r="A62" s="6" t="s">
        <v>14</v>
      </c>
      <c r="B62" s="8">
        <v>3817</v>
      </c>
      <c r="C62" s="8">
        <v>4543</v>
      </c>
      <c r="D62" s="8">
        <v>28831.45</v>
      </c>
      <c r="E62" s="8">
        <v>358.20100000000002</v>
      </c>
      <c r="F62" s="8">
        <v>33231.74</v>
      </c>
      <c r="G62" s="8">
        <v>90182.014999999999</v>
      </c>
      <c r="H62" s="8">
        <v>513.58600000000001</v>
      </c>
      <c r="I62" s="8">
        <v>89668.429000000004</v>
      </c>
      <c r="J62" s="8">
        <v>29535.368999999999</v>
      </c>
    </row>
    <row r="63" spans="1:11" ht="12" customHeight="1" x14ac:dyDescent="0.25">
      <c r="A63" s="94" t="s">
        <v>15</v>
      </c>
      <c r="B63" s="8">
        <v>3710</v>
      </c>
      <c r="C63" s="8">
        <v>4434</v>
      </c>
      <c r="D63" s="8">
        <v>28732.864000000001</v>
      </c>
      <c r="E63" s="8">
        <v>358.20100000000002</v>
      </c>
      <c r="F63" s="8">
        <v>33082.739000000001</v>
      </c>
      <c r="G63" s="8">
        <v>89157.481</v>
      </c>
      <c r="H63" s="8">
        <v>505.81799999999998</v>
      </c>
      <c r="I63" s="8">
        <v>88651.663</v>
      </c>
      <c r="J63" s="8">
        <v>28773.345000000001</v>
      </c>
      <c r="K63" s="11"/>
    </row>
    <row r="64" spans="1:11" ht="12" customHeight="1" x14ac:dyDescent="0.25">
      <c r="A64" s="2" t="s">
        <v>312</v>
      </c>
      <c r="B64" s="11">
        <v>967</v>
      </c>
      <c r="C64" s="11">
        <v>1212</v>
      </c>
      <c r="D64" s="11">
        <v>8099.4229999999998</v>
      </c>
      <c r="E64" s="11">
        <v>176.28299999999999</v>
      </c>
      <c r="F64" s="11">
        <v>8120.1360000000004</v>
      </c>
      <c r="G64" s="11">
        <v>24437.678</v>
      </c>
      <c r="H64" s="11">
        <v>238.661</v>
      </c>
      <c r="I64" s="11">
        <v>24199.017</v>
      </c>
      <c r="J64" s="11">
        <v>7509.9889999999996</v>
      </c>
      <c r="K64" s="11"/>
    </row>
    <row r="65" spans="1:11" ht="12" customHeight="1" x14ac:dyDescent="0.25">
      <c r="A65" s="2" t="s">
        <v>313</v>
      </c>
      <c r="B65" s="11">
        <v>457</v>
      </c>
      <c r="C65" s="11">
        <v>482</v>
      </c>
      <c r="D65" s="11">
        <v>1586.816</v>
      </c>
      <c r="E65" s="56" t="s">
        <v>319</v>
      </c>
      <c r="F65" s="11">
        <v>2026.2819999999999</v>
      </c>
      <c r="G65" s="11">
        <v>6534.9530000000004</v>
      </c>
      <c r="H65" s="56" t="s">
        <v>319</v>
      </c>
      <c r="I65" s="11">
        <v>6534.6779999999999</v>
      </c>
      <c r="J65" s="11">
        <v>2787.9879999999998</v>
      </c>
      <c r="K65" s="11"/>
    </row>
    <row r="66" spans="1:11" ht="12" customHeight="1" x14ac:dyDescent="0.25">
      <c r="A66" s="2" t="s">
        <v>314</v>
      </c>
      <c r="B66" s="11">
        <v>194</v>
      </c>
      <c r="C66" s="11">
        <v>206</v>
      </c>
      <c r="D66" s="11">
        <v>684.43299999999999</v>
      </c>
      <c r="E66" s="11">
        <v>48.595999999999997</v>
      </c>
      <c r="F66" s="11">
        <v>1014.494</v>
      </c>
      <c r="G66" s="11">
        <v>3188.4360000000001</v>
      </c>
      <c r="H66" s="11">
        <v>86.393000000000001</v>
      </c>
      <c r="I66" s="11">
        <v>3102.0430000000001</v>
      </c>
      <c r="J66" s="11">
        <v>1384.1189999999999</v>
      </c>
      <c r="K66" s="11"/>
    </row>
    <row r="67" spans="1:11" ht="12" customHeight="1" x14ac:dyDescent="0.25">
      <c r="A67" s="2" t="s">
        <v>315</v>
      </c>
      <c r="B67" s="11">
        <v>1463</v>
      </c>
      <c r="C67" s="11">
        <v>1867</v>
      </c>
      <c r="D67" s="11">
        <v>16375.103999999999</v>
      </c>
      <c r="E67" s="11">
        <v>98.63</v>
      </c>
      <c r="F67" s="11">
        <v>19045.405999999999</v>
      </c>
      <c r="G67" s="11">
        <v>44741.052000000003</v>
      </c>
      <c r="H67" s="11">
        <v>95.724999999999994</v>
      </c>
      <c r="I67" s="11">
        <v>44645.326999999997</v>
      </c>
      <c r="J67" s="11">
        <v>11967.136</v>
      </c>
      <c r="K67" s="11"/>
    </row>
    <row r="68" spans="1:11" ht="12" customHeight="1" x14ac:dyDescent="0.25">
      <c r="A68" s="2" t="s">
        <v>316</v>
      </c>
      <c r="B68" s="11">
        <v>282</v>
      </c>
      <c r="C68" s="11">
        <v>300</v>
      </c>
      <c r="D68" s="11">
        <v>1000.527</v>
      </c>
      <c r="E68" s="11">
        <v>27.434000000000001</v>
      </c>
      <c r="F68" s="11">
        <v>801.154</v>
      </c>
      <c r="G68" s="11">
        <v>4031.2719999999999</v>
      </c>
      <c r="H68" s="11">
        <v>62.826000000000001</v>
      </c>
      <c r="I68" s="11">
        <v>3968.4459999999999</v>
      </c>
      <c r="J68" s="11">
        <v>2092.5419999999999</v>
      </c>
      <c r="K68" s="11"/>
    </row>
    <row r="69" spans="1:11" ht="12" customHeight="1" x14ac:dyDescent="0.25">
      <c r="A69" s="2" t="s">
        <v>317</v>
      </c>
      <c r="B69" s="11">
        <v>111</v>
      </c>
      <c r="C69" s="11">
        <v>114</v>
      </c>
      <c r="D69" s="11">
        <v>165.80199999999999</v>
      </c>
      <c r="E69" s="56" t="s">
        <v>319</v>
      </c>
      <c r="F69" s="11">
        <v>444.495</v>
      </c>
      <c r="G69" s="11">
        <v>1273.874</v>
      </c>
      <c r="H69" s="56" t="s">
        <v>319</v>
      </c>
      <c r="I69" s="11">
        <v>1273.5409999999999</v>
      </c>
      <c r="J69" s="11">
        <v>659.99</v>
      </c>
      <c r="K69" s="11"/>
    </row>
    <row r="70" spans="1:11" ht="12" customHeight="1" x14ac:dyDescent="0.25">
      <c r="A70" s="2" t="s">
        <v>318</v>
      </c>
      <c r="B70" s="11">
        <v>236</v>
      </c>
      <c r="C70" s="11">
        <v>253</v>
      </c>
      <c r="D70" s="11">
        <v>820.75900000000001</v>
      </c>
      <c r="E70" s="11">
        <v>6.7939999999999996</v>
      </c>
      <c r="F70" s="11">
        <v>1630.7719999999999</v>
      </c>
      <c r="G70" s="11">
        <v>4950.2160000000003</v>
      </c>
      <c r="H70" s="11">
        <v>21.605</v>
      </c>
      <c r="I70" s="11">
        <v>4928.6109999999999</v>
      </c>
      <c r="J70" s="11">
        <v>2371.5810000000001</v>
      </c>
      <c r="K70" s="11"/>
    </row>
    <row r="71" spans="1:11" ht="12" customHeight="1" x14ac:dyDescent="0.25">
      <c r="A71" s="99" t="s">
        <v>21</v>
      </c>
      <c r="B71" s="8">
        <v>49</v>
      </c>
      <c r="C71" s="8">
        <v>49</v>
      </c>
      <c r="D71" s="8">
        <v>29.29</v>
      </c>
      <c r="E71" s="8">
        <v>0</v>
      </c>
      <c r="F71" s="8">
        <v>73.86</v>
      </c>
      <c r="G71" s="8">
        <v>481.77199999999999</v>
      </c>
      <c r="H71" s="8">
        <v>0</v>
      </c>
      <c r="I71" s="8">
        <v>481.77199999999999</v>
      </c>
      <c r="J71" s="8">
        <v>379.738</v>
      </c>
      <c r="K71" s="11"/>
    </row>
    <row r="72" spans="1:11" ht="12" customHeight="1" x14ac:dyDescent="0.25">
      <c r="A72" s="99" t="s">
        <v>22</v>
      </c>
      <c r="B72" s="18">
        <v>58</v>
      </c>
      <c r="C72" s="18">
        <v>60</v>
      </c>
      <c r="D72" s="24">
        <v>69.296000000000006</v>
      </c>
      <c r="E72" s="24">
        <v>0</v>
      </c>
      <c r="F72" s="24">
        <v>75.141000000000005</v>
      </c>
      <c r="G72" s="24">
        <v>542.76199999999994</v>
      </c>
      <c r="H72" s="24">
        <v>7.7679999999999998</v>
      </c>
      <c r="I72" s="24">
        <v>534.99400000000003</v>
      </c>
      <c r="J72" s="24">
        <v>382.286</v>
      </c>
      <c r="K72" s="11"/>
    </row>
    <row r="73" spans="1:11" ht="23.25" customHeight="1" x14ac:dyDescent="0.25">
      <c r="A73" s="68" t="s">
        <v>45</v>
      </c>
      <c r="B73" s="34"/>
    </row>
    <row r="74" spans="1:11" ht="12" customHeight="1" x14ac:dyDescent="0.25">
      <c r="A74" s="6" t="s">
        <v>14</v>
      </c>
      <c r="B74" s="8">
        <v>8</v>
      </c>
      <c r="C74" s="8">
        <v>12</v>
      </c>
      <c r="D74" s="8">
        <v>89.266000000000005</v>
      </c>
      <c r="E74" s="8">
        <v>255.70400000000001</v>
      </c>
      <c r="F74" s="8">
        <v>65.210999999999999</v>
      </c>
      <c r="G74" s="8">
        <v>418.20100000000002</v>
      </c>
      <c r="H74" s="8">
        <v>253.202</v>
      </c>
      <c r="I74" s="8">
        <v>164.999</v>
      </c>
      <c r="J74" s="8">
        <v>14.394</v>
      </c>
    </row>
    <row r="75" spans="1:11" ht="12" customHeight="1" x14ac:dyDescent="0.25">
      <c r="A75" s="94" t="s">
        <v>15</v>
      </c>
      <c r="B75" s="8">
        <v>8</v>
      </c>
      <c r="C75" s="8">
        <v>12</v>
      </c>
      <c r="D75" s="8">
        <v>89.266000000000005</v>
      </c>
      <c r="E75" s="8">
        <v>255.70400000000001</v>
      </c>
      <c r="F75" s="8">
        <v>65.210999999999999</v>
      </c>
      <c r="G75" s="8">
        <v>418.20100000000002</v>
      </c>
      <c r="H75" s="8">
        <v>253.202</v>
      </c>
      <c r="I75" s="8">
        <v>164.999</v>
      </c>
      <c r="J75" s="8">
        <v>14.394</v>
      </c>
      <c r="K75" s="11"/>
    </row>
    <row r="76" spans="1:11" ht="12" customHeight="1" x14ac:dyDescent="0.25">
      <c r="A76" s="2" t="s">
        <v>312</v>
      </c>
      <c r="B76" s="11">
        <v>2</v>
      </c>
      <c r="C76" s="11" t="s">
        <v>311</v>
      </c>
      <c r="D76" s="11" t="s">
        <v>311</v>
      </c>
      <c r="E76" s="11" t="s">
        <v>311</v>
      </c>
      <c r="F76" s="11" t="s">
        <v>311</v>
      </c>
      <c r="G76" s="11" t="s">
        <v>311</v>
      </c>
      <c r="H76" s="11" t="s">
        <v>311</v>
      </c>
      <c r="I76" s="11" t="s">
        <v>311</v>
      </c>
      <c r="J76" s="11" t="s">
        <v>311</v>
      </c>
      <c r="K76" s="11"/>
    </row>
    <row r="77" spans="1:11" ht="12" customHeight="1" x14ac:dyDescent="0.25">
      <c r="A77" s="2" t="s">
        <v>313</v>
      </c>
      <c r="B77" s="11">
        <v>1</v>
      </c>
      <c r="C77" s="11" t="s">
        <v>311</v>
      </c>
      <c r="D77" s="11" t="s">
        <v>311</v>
      </c>
      <c r="E77" s="11" t="s">
        <v>311</v>
      </c>
      <c r="F77" s="11" t="s">
        <v>311</v>
      </c>
      <c r="G77" s="11" t="s">
        <v>311</v>
      </c>
      <c r="H77" s="11" t="s">
        <v>311</v>
      </c>
      <c r="I77" s="11" t="s">
        <v>311</v>
      </c>
      <c r="J77" s="11" t="s">
        <v>311</v>
      </c>
      <c r="K77" s="11"/>
    </row>
    <row r="78" spans="1:11" ht="12" customHeight="1" x14ac:dyDescent="0.25">
      <c r="A78" s="2" t="s">
        <v>314</v>
      </c>
      <c r="B78" s="11">
        <v>1</v>
      </c>
      <c r="C78" s="11" t="s">
        <v>311</v>
      </c>
      <c r="D78" s="11" t="s">
        <v>311</v>
      </c>
      <c r="E78" s="11" t="s">
        <v>311</v>
      </c>
      <c r="F78" s="11" t="s">
        <v>311</v>
      </c>
      <c r="G78" s="11" t="s">
        <v>311</v>
      </c>
      <c r="H78" s="11" t="s">
        <v>311</v>
      </c>
      <c r="I78" s="11" t="s">
        <v>311</v>
      </c>
      <c r="J78" s="11" t="s">
        <v>311</v>
      </c>
      <c r="K78" s="11"/>
    </row>
    <row r="79" spans="1:11" ht="12" customHeight="1" x14ac:dyDescent="0.25">
      <c r="A79" s="2" t="s">
        <v>315</v>
      </c>
      <c r="B79" s="11">
        <v>3</v>
      </c>
      <c r="C79" s="11" t="s">
        <v>311</v>
      </c>
      <c r="D79" s="11" t="s">
        <v>311</v>
      </c>
      <c r="E79" s="11" t="s">
        <v>311</v>
      </c>
      <c r="F79" s="11" t="s">
        <v>311</v>
      </c>
      <c r="G79" s="11" t="s">
        <v>311</v>
      </c>
      <c r="H79" s="11" t="s">
        <v>311</v>
      </c>
      <c r="I79" s="11" t="s">
        <v>311</v>
      </c>
      <c r="J79" s="11" t="s">
        <v>311</v>
      </c>
      <c r="K79" s="11"/>
    </row>
    <row r="80" spans="1:11" ht="12" customHeight="1" x14ac:dyDescent="0.25">
      <c r="A80" s="2" t="s">
        <v>316</v>
      </c>
      <c r="B80" s="11">
        <v>1</v>
      </c>
      <c r="C80" s="11" t="s">
        <v>311</v>
      </c>
      <c r="D80" s="11" t="s">
        <v>311</v>
      </c>
      <c r="E80" s="11" t="s">
        <v>311</v>
      </c>
      <c r="F80" s="11" t="s">
        <v>311</v>
      </c>
      <c r="G80" s="11" t="s">
        <v>311</v>
      </c>
      <c r="H80" s="11" t="s">
        <v>311</v>
      </c>
      <c r="I80" s="11" t="s">
        <v>311</v>
      </c>
      <c r="J80" s="11" t="s">
        <v>311</v>
      </c>
      <c r="K80" s="11"/>
    </row>
    <row r="81" spans="1:11" ht="12" customHeight="1" x14ac:dyDescent="0.25">
      <c r="A81" s="2" t="s">
        <v>317</v>
      </c>
      <c r="B81" s="11">
        <v>0</v>
      </c>
      <c r="C81" s="11">
        <v>0</v>
      </c>
      <c r="D81" s="11">
        <v>0</v>
      </c>
      <c r="E81" s="11">
        <v>0</v>
      </c>
      <c r="F81" s="11">
        <v>0</v>
      </c>
      <c r="G81" s="11">
        <v>0</v>
      </c>
      <c r="H81" s="11">
        <v>0</v>
      </c>
      <c r="I81" s="11">
        <v>0</v>
      </c>
      <c r="J81" s="11">
        <v>0</v>
      </c>
      <c r="K81" s="11"/>
    </row>
    <row r="82" spans="1:11" ht="12" customHeight="1" x14ac:dyDescent="0.25">
      <c r="A82" s="2" t="s">
        <v>318</v>
      </c>
      <c r="B82" s="11">
        <v>0</v>
      </c>
      <c r="C82" s="11">
        <v>0</v>
      </c>
      <c r="D82" s="11">
        <v>0</v>
      </c>
      <c r="E82" s="11">
        <v>0</v>
      </c>
      <c r="F82" s="11">
        <v>0</v>
      </c>
      <c r="G82" s="11">
        <v>0</v>
      </c>
      <c r="H82" s="11">
        <v>0</v>
      </c>
      <c r="I82" s="11">
        <v>0</v>
      </c>
      <c r="J82" s="11">
        <v>0</v>
      </c>
      <c r="K82" s="11"/>
    </row>
    <row r="83" spans="1:11" ht="12" customHeight="1" x14ac:dyDescent="0.25">
      <c r="A83" s="99" t="s">
        <v>21</v>
      </c>
      <c r="B83" s="8">
        <v>0</v>
      </c>
      <c r="C83" s="8">
        <v>0</v>
      </c>
      <c r="D83" s="8">
        <v>0</v>
      </c>
      <c r="E83" s="8">
        <v>0</v>
      </c>
      <c r="F83" s="8">
        <v>0</v>
      </c>
      <c r="G83" s="8">
        <v>0</v>
      </c>
      <c r="H83" s="8">
        <v>0</v>
      </c>
      <c r="I83" s="8">
        <v>0</v>
      </c>
      <c r="J83" s="8">
        <v>0</v>
      </c>
      <c r="K83" s="11"/>
    </row>
    <row r="84" spans="1:11" ht="12" customHeight="1" x14ac:dyDescent="0.25">
      <c r="A84" s="99" t="s">
        <v>22</v>
      </c>
      <c r="B84" s="18">
        <v>0</v>
      </c>
      <c r="C84" s="18">
        <v>0</v>
      </c>
      <c r="D84" s="24">
        <v>0</v>
      </c>
      <c r="E84" s="24">
        <v>0</v>
      </c>
      <c r="F84" s="24">
        <v>0</v>
      </c>
      <c r="G84" s="24">
        <v>0</v>
      </c>
      <c r="H84" s="24">
        <v>0</v>
      </c>
      <c r="I84" s="24">
        <v>0</v>
      </c>
      <c r="J84" s="24">
        <v>0</v>
      </c>
      <c r="K84" s="11"/>
    </row>
    <row r="85" spans="1:11" ht="7" customHeight="1" thickBot="1" x14ac:dyDescent="0.3">
      <c r="A85" s="118"/>
      <c r="B85" s="118"/>
      <c r="C85" s="124"/>
      <c r="D85" s="124"/>
      <c r="E85" s="124"/>
      <c r="F85" s="124"/>
      <c r="G85" s="124"/>
      <c r="H85" s="124"/>
      <c r="I85" s="124"/>
      <c r="J85" s="124"/>
    </row>
    <row r="86" spans="1:11" ht="3.75" customHeight="1" thickTop="1" x14ac:dyDescent="0.25">
      <c r="A86" s="4"/>
      <c r="B86" s="4"/>
    </row>
    <row r="87" spans="1:11" ht="13" customHeight="1" x14ac:dyDescent="0.25">
      <c r="A87" s="94" t="s">
        <v>120</v>
      </c>
      <c r="B87" s="6"/>
    </row>
  </sheetData>
  <mergeCells count="15">
    <mergeCell ref="G6:G10"/>
    <mergeCell ref="H6:H10"/>
    <mergeCell ref="D11:J11"/>
    <mergeCell ref="A3:J3"/>
    <mergeCell ref="D5:F5"/>
    <mergeCell ref="G5:I5"/>
    <mergeCell ref="J5:J10"/>
    <mergeCell ref="A5:A11"/>
    <mergeCell ref="B5:B10"/>
    <mergeCell ref="C5:C10"/>
    <mergeCell ref="I6:I10"/>
    <mergeCell ref="B11:C11"/>
    <mergeCell ref="D6:D10"/>
    <mergeCell ref="E6:E10"/>
    <mergeCell ref="F6:F10"/>
  </mergeCells>
  <hyperlinks>
    <hyperlink ref="A1" location="Índice!A1" display="Voltar ao índice" xr:uid="{06AE2A36-34A5-4517-8F96-5D5DAE273D88}"/>
  </hyperlinks>
  <pageMargins left="0.78740157480314965" right="0.78740157480314965" top="1.1811023622047243" bottom="0.78740157480314965" header="0" footer="0"/>
  <pageSetup paperSize="9" orientation="portrait" verticalDpi="300"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7"/>
  <dimension ref="A1:K26"/>
  <sheetViews>
    <sheetView showGridLines="0" workbookViewId="0"/>
  </sheetViews>
  <sheetFormatPr defaultColWidth="10.54296875" defaultRowHeight="10.5" x14ac:dyDescent="0.25"/>
  <cols>
    <col min="1" max="1" width="16.1796875" style="1" customWidth="1"/>
    <col min="2" max="3" width="7.81640625" style="1" customWidth="1"/>
    <col min="4" max="8" width="7.453125" style="1" customWidth="1"/>
    <col min="9" max="9" width="7.7265625" style="1" customWidth="1"/>
    <col min="10" max="10" width="8" style="1" customWidth="1"/>
    <col min="11" max="16384" width="10.54296875" style="1"/>
  </cols>
  <sheetData>
    <row r="1" spans="1:11" ht="12.5" x14ac:dyDescent="0.25">
      <c r="A1" s="371" t="s">
        <v>325</v>
      </c>
    </row>
    <row r="2" spans="1:11" x14ac:dyDescent="0.25">
      <c r="A2" s="115" t="s">
        <v>268</v>
      </c>
      <c r="B2" s="115"/>
      <c r="C2" s="115"/>
    </row>
    <row r="3" spans="1:11" ht="19.5" customHeight="1" x14ac:dyDescent="0.25">
      <c r="A3" s="2432" t="s">
        <v>129</v>
      </c>
      <c r="B3" s="2445"/>
      <c r="C3" s="2445"/>
      <c r="D3" s="2445"/>
      <c r="E3" s="2445"/>
      <c r="F3" s="2445"/>
      <c r="G3" s="2445"/>
      <c r="H3" s="2445"/>
      <c r="I3" s="2445"/>
      <c r="J3" s="2445"/>
    </row>
    <row r="4" spans="1:11" ht="13" customHeight="1" x14ac:dyDescent="0.25">
      <c r="A4" s="2">
        <v>2023</v>
      </c>
      <c r="B4" s="3"/>
      <c r="C4" s="4"/>
    </row>
    <row r="5" spans="1:11" ht="15" customHeight="1" x14ac:dyDescent="0.25">
      <c r="A5" s="2426" t="s">
        <v>94</v>
      </c>
      <c r="B5" s="2426" t="s">
        <v>0</v>
      </c>
      <c r="C5" s="2426" t="s">
        <v>92</v>
      </c>
      <c r="D5" s="2419" t="s">
        <v>10</v>
      </c>
      <c r="E5" s="2420"/>
      <c r="F5" s="2420"/>
      <c r="G5" s="2421" t="s">
        <v>11</v>
      </c>
      <c r="H5" s="2422"/>
      <c r="I5" s="2422"/>
      <c r="J5" s="2423" t="s">
        <v>12</v>
      </c>
    </row>
    <row r="6" spans="1:11" x14ac:dyDescent="0.25">
      <c r="A6" s="2427"/>
      <c r="B6" s="2427"/>
      <c r="C6" s="2427"/>
      <c r="D6" s="2426" t="s">
        <v>13</v>
      </c>
      <c r="E6" s="2426" t="s">
        <v>1</v>
      </c>
      <c r="F6" s="2426" t="s">
        <v>2</v>
      </c>
      <c r="G6" s="2426" t="s">
        <v>4</v>
      </c>
      <c r="H6" s="2426" t="s">
        <v>3</v>
      </c>
      <c r="I6" s="2426" t="s">
        <v>93</v>
      </c>
      <c r="J6" s="2424"/>
    </row>
    <row r="7" spans="1:11" ht="12.75" customHeight="1" x14ac:dyDescent="0.25">
      <c r="A7" s="2427"/>
      <c r="B7" s="2427"/>
      <c r="C7" s="2427"/>
      <c r="D7" s="2427"/>
      <c r="E7" s="2427"/>
      <c r="F7" s="2427"/>
      <c r="G7" s="2427"/>
      <c r="H7" s="2427"/>
      <c r="I7" s="2427"/>
      <c r="J7" s="2424"/>
    </row>
    <row r="8" spans="1:11" x14ac:dyDescent="0.25">
      <c r="A8" s="2427"/>
      <c r="B8" s="2427"/>
      <c r="C8" s="2427"/>
      <c r="D8" s="2427"/>
      <c r="E8" s="2427"/>
      <c r="F8" s="2427"/>
      <c r="G8" s="2427"/>
      <c r="H8" s="2427"/>
      <c r="I8" s="2427"/>
      <c r="J8" s="2424"/>
    </row>
    <row r="9" spans="1:11" x14ac:dyDescent="0.25">
      <c r="A9" s="2427"/>
      <c r="B9" s="2427"/>
      <c r="C9" s="2427"/>
      <c r="D9" s="2427"/>
      <c r="E9" s="2427"/>
      <c r="F9" s="2427"/>
      <c r="G9" s="2427"/>
      <c r="H9" s="2427"/>
      <c r="I9" s="2427"/>
      <c r="J9" s="2424"/>
    </row>
    <row r="10" spans="1:11" x14ac:dyDescent="0.25">
      <c r="A10" s="2427"/>
      <c r="B10" s="2428"/>
      <c r="C10" s="2428"/>
      <c r="D10" s="2428"/>
      <c r="E10" s="2428"/>
      <c r="F10" s="2428"/>
      <c r="G10" s="2428"/>
      <c r="H10" s="2428"/>
      <c r="I10" s="2428"/>
      <c r="J10" s="2425"/>
    </row>
    <row r="11" spans="1:11" ht="15" customHeight="1" x14ac:dyDescent="0.25">
      <c r="A11" s="2429"/>
      <c r="B11" s="2430" t="s">
        <v>105</v>
      </c>
      <c r="C11" s="2433"/>
      <c r="D11" s="2430" t="s">
        <v>5</v>
      </c>
      <c r="E11" s="2431"/>
      <c r="F11" s="2431"/>
      <c r="G11" s="2431"/>
      <c r="H11" s="2431"/>
      <c r="I11" s="2431"/>
      <c r="J11" s="2431"/>
    </row>
    <row r="12" spans="1:11" ht="7.5" customHeight="1" x14ac:dyDescent="0.25">
      <c r="A12" s="5"/>
      <c r="B12" s="5"/>
      <c r="C12" s="5"/>
    </row>
    <row r="13" spans="1:11" ht="12.75" customHeight="1" x14ac:dyDescent="0.25">
      <c r="A13" s="6" t="s">
        <v>46</v>
      </c>
      <c r="B13" s="4"/>
      <c r="C13" s="7"/>
    </row>
    <row r="14" spans="1:11" ht="7.5" customHeight="1" x14ac:dyDescent="0.25">
      <c r="A14" s="6"/>
      <c r="B14" s="4"/>
      <c r="C14" s="7"/>
    </row>
    <row r="15" spans="1:11" s="10" customFormat="1" ht="15" customHeight="1" x14ac:dyDescent="0.25">
      <c r="A15" s="6" t="s">
        <v>4</v>
      </c>
      <c r="B15" s="6">
        <v>751</v>
      </c>
      <c r="C15" s="8">
        <v>1173</v>
      </c>
      <c r="D15" s="8">
        <v>9377.36</v>
      </c>
      <c r="E15" s="8">
        <v>497.29399999999998</v>
      </c>
      <c r="F15" s="8">
        <v>10955.737999999999</v>
      </c>
      <c r="G15" s="8">
        <v>17943.566999999999</v>
      </c>
      <c r="H15" s="8">
        <v>602.48699999999997</v>
      </c>
      <c r="I15" s="8">
        <v>17341.080000000002</v>
      </c>
      <c r="J15" s="8">
        <v>1851.502</v>
      </c>
      <c r="K15" s="224"/>
    </row>
    <row r="16" spans="1:11" ht="20.149999999999999" customHeight="1" x14ac:dyDescent="0.25">
      <c r="A16" s="3" t="s">
        <v>9</v>
      </c>
      <c r="B16" s="4">
        <v>740</v>
      </c>
      <c r="C16" s="12">
        <v>879</v>
      </c>
      <c r="D16" s="12">
        <v>4376.4290000000001</v>
      </c>
      <c r="E16" s="12">
        <v>436.81099999999998</v>
      </c>
      <c r="F16" s="12">
        <v>8335.6720000000005</v>
      </c>
      <c r="G16" s="12">
        <v>14725.825999999999</v>
      </c>
      <c r="H16" s="12">
        <v>536.702</v>
      </c>
      <c r="I16" s="12">
        <v>14189.124</v>
      </c>
      <c r="J16" s="12">
        <v>1003.4880000000001</v>
      </c>
      <c r="K16" s="13"/>
    </row>
    <row r="17" spans="1:11" ht="15" customHeight="1" x14ac:dyDescent="0.25">
      <c r="A17" s="14" t="s">
        <v>6</v>
      </c>
      <c r="B17" s="4">
        <v>9</v>
      </c>
      <c r="C17" s="12" t="s">
        <v>311</v>
      </c>
      <c r="D17" s="12" t="s">
        <v>311</v>
      </c>
      <c r="E17" s="12" t="s">
        <v>311</v>
      </c>
      <c r="F17" s="12" t="s">
        <v>311</v>
      </c>
      <c r="G17" s="12" t="s">
        <v>311</v>
      </c>
      <c r="H17" s="12" t="s">
        <v>311</v>
      </c>
      <c r="I17" s="12" t="s">
        <v>311</v>
      </c>
      <c r="J17" s="12" t="s">
        <v>311</v>
      </c>
      <c r="K17" s="13"/>
    </row>
    <row r="18" spans="1:11" ht="15" customHeight="1" x14ac:dyDescent="0.25">
      <c r="A18" s="14" t="s">
        <v>7</v>
      </c>
      <c r="B18" s="4">
        <v>2</v>
      </c>
      <c r="C18" s="11" t="s">
        <v>311</v>
      </c>
      <c r="D18" s="11" t="s">
        <v>311</v>
      </c>
      <c r="E18" s="11" t="s">
        <v>311</v>
      </c>
      <c r="F18" s="11" t="s">
        <v>311</v>
      </c>
      <c r="G18" s="11" t="s">
        <v>311</v>
      </c>
      <c r="H18" s="11" t="s">
        <v>311</v>
      </c>
      <c r="I18" s="11" t="s">
        <v>311</v>
      </c>
      <c r="J18" s="11" t="s">
        <v>311</v>
      </c>
      <c r="K18" s="13"/>
    </row>
    <row r="19" spans="1:11" x14ac:dyDescent="0.25">
      <c r="A19" s="3" t="s">
        <v>8</v>
      </c>
      <c r="B19" s="4">
        <v>0</v>
      </c>
      <c r="C19" s="11">
        <v>0</v>
      </c>
      <c r="D19" s="11">
        <v>0</v>
      </c>
      <c r="E19" s="11">
        <v>0</v>
      </c>
      <c r="F19" s="11">
        <v>0</v>
      </c>
      <c r="G19" s="11">
        <v>0</v>
      </c>
      <c r="H19" s="11">
        <v>0</v>
      </c>
      <c r="I19" s="11">
        <v>0</v>
      </c>
      <c r="J19" s="11">
        <v>0</v>
      </c>
      <c r="K19" s="13"/>
    </row>
    <row r="20" spans="1:11" ht="3.75" customHeight="1" thickBot="1" x14ac:dyDescent="0.3">
      <c r="A20" s="118"/>
      <c r="B20" s="118"/>
      <c r="C20" s="118"/>
      <c r="D20" s="118"/>
      <c r="E20" s="118"/>
      <c r="F20" s="118"/>
      <c r="G20" s="118"/>
      <c r="H20" s="118"/>
      <c r="I20" s="118"/>
      <c r="J20" s="118"/>
    </row>
    <row r="21" spans="1:11" ht="4.5" customHeight="1" thickTop="1" x14ac:dyDescent="0.25">
      <c r="A21" s="4"/>
      <c r="B21" s="4"/>
      <c r="C21" s="4"/>
    </row>
    <row r="22" spans="1:11" x14ac:dyDescent="0.25">
      <c r="A22" s="94" t="s">
        <v>120</v>
      </c>
      <c r="B22" s="6"/>
      <c r="C22" s="6"/>
    </row>
    <row r="25" spans="1:11" ht="14.5" customHeight="1" x14ac:dyDescent="0.25"/>
    <row r="26" spans="1:11" ht="14.5" customHeight="1" x14ac:dyDescent="0.25"/>
  </sheetData>
  <mergeCells count="15">
    <mergeCell ref="G6:G10"/>
    <mergeCell ref="H6:H10"/>
    <mergeCell ref="D11:J11"/>
    <mergeCell ref="A3:J3"/>
    <mergeCell ref="D5:F5"/>
    <mergeCell ref="G5:I5"/>
    <mergeCell ref="J5:J10"/>
    <mergeCell ref="A5:A11"/>
    <mergeCell ref="B5:B10"/>
    <mergeCell ref="C5:C10"/>
    <mergeCell ref="I6:I10"/>
    <mergeCell ref="B11:C11"/>
    <mergeCell ref="D6:D10"/>
    <mergeCell ref="E6:E10"/>
    <mergeCell ref="F6:F10"/>
  </mergeCells>
  <hyperlinks>
    <hyperlink ref="A1" location="Índice!A1" display="Voltar ao índice" xr:uid="{DA716E15-7D7B-4137-8C64-53980B94B4DE}"/>
  </hyperlinks>
  <pageMargins left="0.78740157480314965" right="0.78740157480314965" top="1.1811023622047243" bottom="0.78740157480314965" header="0" footer="0"/>
  <pageSetup paperSize="9" orientation="portrait" verticalDpi="300"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D5995-B012-4A4F-86C3-85AAEF9CF1A7}">
  <sheetPr codeName="Sheet28"/>
  <dimension ref="A1:K30"/>
  <sheetViews>
    <sheetView showGridLines="0" workbookViewId="0"/>
  </sheetViews>
  <sheetFormatPr defaultColWidth="10.54296875" defaultRowHeight="10.5" x14ac:dyDescent="0.25"/>
  <cols>
    <col min="1" max="1" width="16.1796875" style="1" customWidth="1"/>
    <col min="2" max="3" width="7.81640625" style="1" customWidth="1"/>
    <col min="4" max="8" width="7.453125" style="1" customWidth="1"/>
    <col min="9" max="9" width="7.7265625" style="1" customWidth="1"/>
    <col min="10" max="10" width="8" style="1" customWidth="1"/>
    <col min="11" max="16384" width="10.54296875" style="1"/>
  </cols>
  <sheetData>
    <row r="1" spans="1:11" ht="12.5" x14ac:dyDescent="0.25">
      <c r="A1" s="371" t="s">
        <v>325</v>
      </c>
    </row>
    <row r="2" spans="1:11" customFormat="1" ht="12.5" x14ac:dyDescent="0.25">
      <c r="A2" s="115" t="s">
        <v>269</v>
      </c>
      <c r="B2" s="309"/>
      <c r="C2" s="309"/>
      <c r="D2" s="84"/>
      <c r="E2" s="84"/>
      <c r="F2" s="84"/>
      <c r="G2" s="84"/>
      <c r="H2" s="84"/>
      <c r="I2" s="84"/>
      <c r="J2" s="84"/>
      <c r="K2" s="85"/>
    </row>
    <row r="3" spans="1:11" customFormat="1" ht="19.5" customHeight="1" x14ac:dyDescent="0.25">
      <c r="A3" s="2432" t="s">
        <v>1671</v>
      </c>
      <c r="B3" s="2432"/>
      <c r="C3" s="2432"/>
      <c r="D3" s="2439"/>
      <c r="E3" s="2439"/>
      <c r="F3" s="2439"/>
      <c r="G3" s="2439"/>
      <c r="H3" s="2439"/>
      <c r="I3" s="2439"/>
      <c r="J3" s="2439"/>
      <c r="K3" s="85"/>
    </row>
    <row r="4" spans="1:11" customFormat="1" ht="12.5" x14ac:dyDescent="0.25">
      <c r="A4" s="2">
        <v>2023</v>
      </c>
      <c r="B4" s="3"/>
      <c r="C4" s="4"/>
      <c r="D4" s="1"/>
      <c r="E4" s="1"/>
      <c r="F4" s="1"/>
      <c r="G4" s="1"/>
      <c r="H4" s="1"/>
      <c r="I4" s="1"/>
      <c r="J4" s="1"/>
      <c r="K4" s="85"/>
    </row>
    <row r="5" spans="1:11" customFormat="1" ht="12.75" customHeight="1" x14ac:dyDescent="0.25">
      <c r="A5" s="2426" t="s">
        <v>196</v>
      </c>
      <c r="B5" s="2426" t="s">
        <v>0</v>
      </c>
      <c r="C5" s="2426" t="s">
        <v>92</v>
      </c>
      <c r="D5" s="2419" t="s">
        <v>10</v>
      </c>
      <c r="E5" s="2420"/>
      <c r="F5" s="2420"/>
      <c r="G5" s="2421" t="s">
        <v>11</v>
      </c>
      <c r="H5" s="2422"/>
      <c r="I5" s="2422"/>
      <c r="J5" s="2423" t="s">
        <v>12</v>
      </c>
      <c r="K5" s="85"/>
    </row>
    <row r="6" spans="1:11" customFormat="1" ht="12.5" x14ac:dyDescent="0.25">
      <c r="A6" s="2427"/>
      <c r="B6" s="2427"/>
      <c r="C6" s="2427"/>
      <c r="D6" s="2426" t="s">
        <v>13</v>
      </c>
      <c r="E6" s="2426" t="s">
        <v>1</v>
      </c>
      <c r="F6" s="2426" t="s">
        <v>2</v>
      </c>
      <c r="G6" s="2426" t="s">
        <v>4</v>
      </c>
      <c r="H6" s="2426" t="s">
        <v>3</v>
      </c>
      <c r="I6" s="2426" t="s">
        <v>93</v>
      </c>
      <c r="J6" s="2424"/>
      <c r="K6" s="85"/>
    </row>
    <row r="7" spans="1:11" customFormat="1" ht="12.5" x14ac:dyDescent="0.25">
      <c r="A7" s="2427"/>
      <c r="B7" s="2427"/>
      <c r="C7" s="2427"/>
      <c r="D7" s="2427"/>
      <c r="E7" s="2427"/>
      <c r="F7" s="2427"/>
      <c r="G7" s="2427"/>
      <c r="H7" s="2427"/>
      <c r="I7" s="2427"/>
      <c r="J7" s="2424"/>
      <c r="K7" s="85"/>
    </row>
    <row r="8" spans="1:11" customFormat="1" ht="12.5" x14ac:dyDescent="0.25">
      <c r="A8" s="2427"/>
      <c r="B8" s="2427"/>
      <c r="C8" s="2427"/>
      <c r="D8" s="2427"/>
      <c r="E8" s="2427"/>
      <c r="F8" s="2427"/>
      <c r="G8" s="2427"/>
      <c r="H8" s="2427"/>
      <c r="I8" s="2427"/>
      <c r="J8" s="2424"/>
      <c r="K8" s="85"/>
    </row>
    <row r="9" spans="1:11" customFormat="1" ht="12.5" x14ac:dyDescent="0.25">
      <c r="A9" s="2427"/>
      <c r="B9" s="2427"/>
      <c r="C9" s="2427"/>
      <c r="D9" s="2427"/>
      <c r="E9" s="2427"/>
      <c r="F9" s="2427"/>
      <c r="G9" s="2427"/>
      <c r="H9" s="2427"/>
      <c r="I9" s="2427"/>
      <c r="J9" s="2424"/>
      <c r="K9" s="85"/>
    </row>
    <row r="10" spans="1:11" customFormat="1" ht="12.5" x14ac:dyDescent="0.25">
      <c r="A10" s="2427"/>
      <c r="B10" s="2428"/>
      <c r="C10" s="2428"/>
      <c r="D10" s="2428"/>
      <c r="E10" s="2428"/>
      <c r="F10" s="2428"/>
      <c r="G10" s="2428"/>
      <c r="H10" s="2428"/>
      <c r="I10" s="2428"/>
      <c r="J10" s="2425"/>
      <c r="K10" s="85"/>
    </row>
    <row r="11" spans="1:11" customFormat="1" ht="12.5" x14ac:dyDescent="0.25">
      <c r="A11" s="2429"/>
      <c r="B11" s="2430" t="s">
        <v>105</v>
      </c>
      <c r="C11" s="2433"/>
      <c r="D11" s="2430" t="s">
        <v>5</v>
      </c>
      <c r="E11" s="2431"/>
      <c r="F11" s="2431"/>
      <c r="G11" s="2431"/>
      <c r="H11" s="2431"/>
      <c r="I11" s="2431"/>
      <c r="J11" s="2431"/>
      <c r="K11" s="85"/>
    </row>
    <row r="12" spans="1:11" customFormat="1" ht="6.75" customHeight="1" x14ac:dyDescent="0.25">
      <c r="A12" s="5"/>
      <c r="B12" s="5"/>
      <c r="C12" s="5"/>
      <c r="D12" s="1"/>
      <c r="E12" s="1"/>
      <c r="F12" s="1"/>
      <c r="G12" s="1"/>
      <c r="H12" s="1"/>
      <c r="I12" s="1"/>
      <c r="J12" s="1"/>
      <c r="K12" s="85"/>
    </row>
    <row r="13" spans="1:11" customFormat="1" ht="12.5" x14ac:dyDescent="0.25">
      <c r="A13" s="10" t="s">
        <v>46</v>
      </c>
      <c r="B13" s="4"/>
      <c r="C13" s="4"/>
      <c r="D13" s="1"/>
      <c r="E13" s="1"/>
      <c r="F13" s="1"/>
      <c r="G13" s="1"/>
      <c r="H13" s="1"/>
      <c r="I13" s="1"/>
      <c r="J13" s="1"/>
      <c r="K13" s="85"/>
    </row>
    <row r="14" spans="1:11" customFormat="1" ht="6.75" customHeight="1" x14ac:dyDescent="0.25">
      <c r="A14" s="4"/>
      <c r="B14" s="4"/>
      <c r="C14" s="4"/>
      <c r="D14" s="1"/>
      <c r="E14" s="1"/>
      <c r="F14" s="1"/>
      <c r="G14" s="1"/>
      <c r="H14" s="1"/>
      <c r="I14" s="1"/>
      <c r="J14" s="1"/>
      <c r="K14" s="85"/>
    </row>
    <row r="15" spans="1:11" customFormat="1" ht="15" customHeight="1" x14ac:dyDescent="0.25">
      <c r="A15" s="99" t="s">
        <v>14</v>
      </c>
      <c r="B15" s="222">
        <v>751</v>
      </c>
      <c r="C15" s="223">
        <v>1173</v>
      </c>
      <c r="D15" s="223">
        <v>9377.36</v>
      </c>
      <c r="E15" s="223">
        <v>497.29399999999998</v>
      </c>
      <c r="F15" s="223">
        <v>10955.737999999999</v>
      </c>
      <c r="G15" s="223">
        <v>17943.566999999999</v>
      </c>
      <c r="H15" s="223">
        <v>602.48699999999997</v>
      </c>
      <c r="I15" s="223">
        <v>17341.080000000002</v>
      </c>
      <c r="J15" s="223">
        <v>1851.502</v>
      </c>
      <c r="K15" s="85"/>
    </row>
    <row r="16" spans="1:11" customFormat="1" ht="15" customHeight="1" x14ac:dyDescent="0.25">
      <c r="A16" s="94" t="s">
        <v>15</v>
      </c>
      <c r="B16" s="222">
        <v>732</v>
      </c>
      <c r="C16" s="223">
        <v>1154</v>
      </c>
      <c r="D16" s="223">
        <v>9357.0920000000006</v>
      </c>
      <c r="E16" s="223">
        <v>497.29399999999998</v>
      </c>
      <c r="F16" s="223">
        <v>10869.039000000001</v>
      </c>
      <c r="G16" s="223">
        <v>17786.356</v>
      </c>
      <c r="H16" s="223">
        <v>602.48699999999997</v>
      </c>
      <c r="I16" s="223">
        <v>17183.868999999999</v>
      </c>
      <c r="J16" s="223">
        <v>1812.037</v>
      </c>
      <c r="K16" s="85"/>
    </row>
    <row r="17" spans="1:11" customFormat="1" ht="15" customHeight="1" x14ac:dyDescent="0.25">
      <c r="A17" s="2" t="s">
        <v>312</v>
      </c>
      <c r="B17" s="344">
        <v>266</v>
      </c>
      <c r="C17" s="345">
        <v>480</v>
      </c>
      <c r="D17" s="345">
        <v>4442.42</v>
      </c>
      <c r="E17" s="345">
        <v>191.333</v>
      </c>
      <c r="F17" s="345">
        <v>4269.8130000000001</v>
      </c>
      <c r="G17" s="345">
        <v>6632.6750000000002</v>
      </c>
      <c r="H17" s="345">
        <v>156.167</v>
      </c>
      <c r="I17" s="345">
        <v>6476.5079999999998</v>
      </c>
      <c r="J17" s="345">
        <v>1102.318</v>
      </c>
      <c r="K17" s="85"/>
    </row>
    <row r="18" spans="1:11" customFormat="1" ht="15" customHeight="1" x14ac:dyDescent="0.25">
      <c r="A18" s="2" t="s">
        <v>313</v>
      </c>
      <c r="B18" s="344">
        <v>111</v>
      </c>
      <c r="C18" s="345">
        <v>144</v>
      </c>
      <c r="D18" s="345">
        <v>876.67600000000004</v>
      </c>
      <c r="E18" s="345">
        <v>45.055999999999997</v>
      </c>
      <c r="F18" s="345">
        <v>1232.404</v>
      </c>
      <c r="G18" s="345">
        <v>2270.2379999999998</v>
      </c>
      <c r="H18" s="345">
        <v>66.688999999999993</v>
      </c>
      <c r="I18" s="345">
        <v>2203.549</v>
      </c>
      <c r="J18" s="345">
        <v>293.351</v>
      </c>
      <c r="K18" s="85"/>
    </row>
    <row r="19" spans="1:11" customFormat="1" ht="15" customHeight="1" x14ac:dyDescent="0.25">
      <c r="A19" s="2" t="s">
        <v>314</v>
      </c>
      <c r="B19" s="344">
        <v>39</v>
      </c>
      <c r="C19" s="345">
        <v>79</v>
      </c>
      <c r="D19" s="345">
        <v>749.57</v>
      </c>
      <c r="E19" s="345">
        <v>24.158000000000001</v>
      </c>
      <c r="F19" s="345">
        <v>480.84899999999999</v>
      </c>
      <c r="G19" s="345">
        <v>571.85</v>
      </c>
      <c r="H19" s="345">
        <v>49.625</v>
      </c>
      <c r="I19" s="345">
        <v>522.22500000000002</v>
      </c>
      <c r="J19" s="345">
        <v>68.146000000000001</v>
      </c>
      <c r="K19" s="85"/>
    </row>
    <row r="20" spans="1:11" customFormat="1" ht="15" customHeight="1" x14ac:dyDescent="0.25">
      <c r="A20" s="2" t="s">
        <v>315</v>
      </c>
      <c r="B20" s="344">
        <v>207</v>
      </c>
      <c r="C20" s="345">
        <v>324</v>
      </c>
      <c r="D20" s="345">
        <v>2817.694</v>
      </c>
      <c r="E20" s="345">
        <v>191.708</v>
      </c>
      <c r="F20" s="345">
        <v>4014.7339999999999</v>
      </c>
      <c r="G20" s="345">
        <v>6825.0550000000003</v>
      </c>
      <c r="H20" s="345">
        <v>286.95699999999999</v>
      </c>
      <c r="I20" s="345">
        <v>6538.098</v>
      </c>
      <c r="J20" s="345">
        <v>240.87299999999999</v>
      </c>
      <c r="K20" s="85"/>
    </row>
    <row r="21" spans="1:11" customFormat="1" ht="15" customHeight="1" x14ac:dyDescent="0.25">
      <c r="A21" s="2" t="s">
        <v>316</v>
      </c>
      <c r="B21" s="344">
        <v>48</v>
      </c>
      <c r="C21" s="345">
        <v>57</v>
      </c>
      <c r="D21" s="345">
        <v>250.29</v>
      </c>
      <c r="E21" s="345">
        <v>35.944000000000003</v>
      </c>
      <c r="F21" s="345">
        <v>367.10500000000002</v>
      </c>
      <c r="G21" s="345">
        <v>703.32299999999998</v>
      </c>
      <c r="H21" s="345">
        <v>36.177999999999997</v>
      </c>
      <c r="I21" s="345">
        <v>667.14499999999998</v>
      </c>
      <c r="J21" s="345">
        <v>42.173000000000002</v>
      </c>
      <c r="K21" s="85"/>
    </row>
    <row r="22" spans="1:11" customFormat="1" ht="15" customHeight="1" x14ac:dyDescent="0.25">
      <c r="A22" s="2" t="s">
        <v>317</v>
      </c>
      <c r="B22" s="344">
        <v>16</v>
      </c>
      <c r="C22" s="345">
        <v>16</v>
      </c>
      <c r="D22" s="345">
        <v>3.4359999999999999</v>
      </c>
      <c r="E22" s="345">
        <v>2.3079999999999998</v>
      </c>
      <c r="F22" s="345">
        <v>165.52199999999999</v>
      </c>
      <c r="G22" s="345">
        <v>245.364</v>
      </c>
      <c r="H22" s="345">
        <v>0</v>
      </c>
      <c r="I22" s="345">
        <v>245.364</v>
      </c>
      <c r="J22" s="345">
        <v>68.960999999999999</v>
      </c>
      <c r="K22" s="85"/>
    </row>
    <row r="23" spans="1:11" customFormat="1" ht="15" customHeight="1" x14ac:dyDescent="0.25">
      <c r="A23" s="2" t="s">
        <v>318</v>
      </c>
      <c r="B23" s="344">
        <v>45</v>
      </c>
      <c r="C23" s="345">
        <v>54</v>
      </c>
      <c r="D23" s="345">
        <v>217.006</v>
      </c>
      <c r="E23" s="345">
        <v>6.7869999999999999</v>
      </c>
      <c r="F23" s="345">
        <v>338.61200000000002</v>
      </c>
      <c r="G23" s="345">
        <v>537.851</v>
      </c>
      <c r="H23" s="345">
        <v>6.8710000000000004</v>
      </c>
      <c r="I23" s="345">
        <v>530.98</v>
      </c>
      <c r="J23" s="345">
        <v>-3.7850000000000001</v>
      </c>
      <c r="K23" s="85"/>
    </row>
    <row r="24" spans="1:11" s="214" customFormat="1" ht="15" customHeight="1" x14ac:dyDescent="0.25">
      <c r="A24" s="99" t="s">
        <v>21</v>
      </c>
      <c r="B24" s="226">
        <v>13</v>
      </c>
      <c r="C24" s="346">
        <v>13</v>
      </c>
      <c r="D24" s="346">
        <v>2.78</v>
      </c>
      <c r="E24" s="346">
        <v>0</v>
      </c>
      <c r="F24" s="346">
        <v>7.383</v>
      </c>
      <c r="G24" s="346">
        <v>45.854999999999997</v>
      </c>
      <c r="H24" s="346">
        <v>0</v>
      </c>
      <c r="I24" s="346">
        <v>45.854999999999997</v>
      </c>
      <c r="J24" s="346">
        <v>35.414999999999999</v>
      </c>
      <c r="K24" s="132"/>
    </row>
    <row r="25" spans="1:11" s="214" customFormat="1" ht="15" customHeight="1" x14ac:dyDescent="0.25">
      <c r="A25" s="99" t="s">
        <v>22</v>
      </c>
      <c r="B25" s="221">
        <v>6</v>
      </c>
      <c r="C25" s="342">
        <v>6</v>
      </c>
      <c r="D25" s="342">
        <v>17.488</v>
      </c>
      <c r="E25" s="342">
        <v>0</v>
      </c>
      <c r="F25" s="342">
        <v>79.316000000000003</v>
      </c>
      <c r="G25" s="342">
        <v>111.35599999999999</v>
      </c>
      <c r="H25" s="342">
        <v>0</v>
      </c>
      <c r="I25" s="342">
        <v>111.35599999999999</v>
      </c>
      <c r="J25" s="342">
        <v>4.05</v>
      </c>
      <c r="K25" s="132"/>
    </row>
    <row r="26" spans="1:11" customFormat="1" ht="5.15" customHeight="1" thickBot="1" x14ac:dyDescent="0.3">
      <c r="A26" s="118"/>
      <c r="B26" s="118"/>
      <c r="C26" s="126"/>
      <c r="D26" s="126"/>
      <c r="E26" s="126"/>
      <c r="F26" s="126"/>
      <c r="G26" s="126"/>
      <c r="H26" s="126"/>
      <c r="I26" s="126"/>
      <c r="J26" s="126"/>
      <c r="K26" s="85"/>
    </row>
    <row r="27" spans="1:11" customFormat="1" ht="14.5" customHeight="1" thickTop="1" x14ac:dyDescent="0.25">
      <c r="A27" s="94" t="s">
        <v>120</v>
      </c>
      <c r="B27" s="4"/>
      <c r="C27" s="4"/>
      <c r="D27" s="1"/>
      <c r="E27" s="1"/>
      <c r="F27" s="1"/>
      <c r="G27" s="1"/>
      <c r="H27" s="1"/>
      <c r="I27" s="1"/>
      <c r="J27" s="1"/>
      <c r="K27" s="85"/>
    </row>
    <row r="28" spans="1:11" customFormat="1" ht="14.5" customHeight="1" x14ac:dyDescent="0.25">
      <c r="A28" s="1"/>
      <c r="B28" s="6"/>
      <c r="C28" s="6"/>
      <c r="D28" s="1"/>
      <c r="E28" s="1"/>
      <c r="F28" s="1"/>
      <c r="G28" s="1"/>
      <c r="H28" s="1"/>
      <c r="I28" s="1"/>
      <c r="J28" s="1"/>
      <c r="K28" s="85"/>
    </row>
    <row r="29" spans="1:11" ht="14.5" customHeight="1" x14ac:dyDescent="0.25"/>
    <row r="30" spans="1:11" ht="14.5" customHeight="1" x14ac:dyDescent="0.25"/>
  </sheetData>
  <mergeCells count="15">
    <mergeCell ref="A3:J3"/>
    <mergeCell ref="H6:H10"/>
    <mergeCell ref="I6:I10"/>
    <mergeCell ref="B11:C11"/>
    <mergeCell ref="D11:J11"/>
    <mergeCell ref="A5:A11"/>
    <mergeCell ref="B5:B10"/>
    <mergeCell ref="C5:C10"/>
    <mergeCell ref="D5:F5"/>
    <mergeCell ref="G5:I5"/>
    <mergeCell ref="J5:J10"/>
    <mergeCell ref="D6:D10"/>
    <mergeCell ref="E6:E10"/>
    <mergeCell ref="F6:F10"/>
    <mergeCell ref="G6:G10"/>
  </mergeCells>
  <hyperlinks>
    <hyperlink ref="A1" location="Índice!A1" display="Voltar ao índice" xr:uid="{DFD4C199-892D-4078-B7AD-40A3BC1F6FA5}"/>
  </hyperlinks>
  <pageMargins left="0.78740157480314965" right="0.78740157480314965" top="1.1811023622047243" bottom="0.78740157480314965" header="0" footer="0"/>
  <pageSetup paperSize="9" orientation="portrait" verticalDpi="300"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9"/>
  <dimension ref="A1:K49"/>
  <sheetViews>
    <sheetView showGridLines="0" workbookViewId="0"/>
  </sheetViews>
  <sheetFormatPr defaultColWidth="10.54296875" defaultRowHeight="10.5" x14ac:dyDescent="0.25"/>
  <cols>
    <col min="1" max="1" width="10.54296875" style="1" customWidth="1"/>
    <col min="2" max="3" width="7.81640625" style="1" customWidth="1"/>
    <col min="4" max="8" width="7.453125" style="1" customWidth="1"/>
    <col min="9" max="9" width="7.7265625" style="1" customWidth="1"/>
    <col min="10" max="10" width="8" style="1" customWidth="1"/>
    <col min="11" max="16384" width="10.54296875" style="1"/>
  </cols>
  <sheetData>
    <row r="1" spans="1:11" ht="12.5" x14ac:dyDescent="0.25">
      <c r="A1" s="371" t="s">
        <v>325</v>
      </c>
    </row>
    <row r="2" spans="1:11" ht="20.25" customHeight="1" x14ac:dyDescent="0.25">
      <c r="A2" s="2441" t="s">
        <v>270</v>
      </c>
      <c r="B2" s="2441"/>
      <c r="C2" s="2441"/>
    </row>
    <row r="3" spans="1:11" ht="30" customHeight="1" x14ac:dyDescent="0.25">
      <c r="A3" s="2432" t="s">
        <v>47</v>
      </c>
      <c r="B3" s="2432"/>
      <c r="C3" s="2432"/>
      <c r="D3" s="2439"/>
      <c r="E3" s="2439"/>
      <c r="F3" s="2439"/>
      <c r="G3" s="2439"/>
      <c r="H3" s="2439"/>
      <c r="I3" s="2439"/>
      <c r="J3" s="2439"/>
    </row>
    <row r="4" spans="1:11" ht="13" customHeight="1" x14ac:dyDescent="0.25">
      <c r="A4" s="2">
        <v>2023</v>
      </c>
      <c r="B4" s="3"/>
      <c r="C4" s="4"/>
    </row>
    <row r="5" spans="1:11" ht="15" customHeight="1" x14ac:dyDescent="0.25">
      <c r="A5" s="2426" t="s">
        <v>94</v>
      </c>
      <c r="B5" s="2426" t="s">
        <v>0</v>
      </c>
      <c r="C5" s="2426" t="s">
        <v>92</v>
      </c>
      <c r="D5" s="2419" t="s">
        <v>10</v>
      </c>
      <c r="E5" s="2420"/>
      <c r="F5" s="2420"/>
      <c r="G5" s="2421" t="s">
        <v>11</v>
      </c>
      <c r="H5" s="2422"/>
      <c r="I5" s="2422"/>
      <c r="J5" s="2423" t="s">
        <v>12</v>
      </c>
    </row>
    <row r="6" spans="1:11" x14ac:dyDescent="0.25">
      <c r="A6" s="2427"/>
      <c r="B6" s="2427"/>
      <c r="C6" s="2427"/>
      <c r="D6" s="2426" t="s">
        <v>13</v>
      </c>
      <c r="E6" s="2426" t="s">
        <v>1</v>
      </c>
      <c r="F6" s="2426" t="s">
        <v>2</v>
      </c>
      <c r="G6" s="2426" t="s">
        <v>4</v>
      </c>
      <c r="H6" s="2426" t="s">
        <v>3</v>
      </c>
      <c r="I6" s="2426" t="s">
        <v>93</v>
      </c>
      <c r="J6" s="2424"/>
    </row>
    <row r="7" spans="1:11" ht="12.75" customHeight="1" x14ac:dyDescent="0.25">
      <c r="A7" s="2427"/>
      <c r="B7" s="2427"/>
      <c r="C7" s="2427"/>
      <c r="D7" s="2427"/>
      <c r="E7" s="2427"/>
      <c r="F7" s="2427"/>
      <c r="G7" s="2427"/>
      <c r="H7" s="2427"/>
      <c r="I7" s="2427"/>
      <c r="J7" s="2424"/>
    </row>
    <row r="8" spans="1:11" x14ac:dyDescent="0.25">
      <c r="A8" s="2427"/>
      <c r="B8" s="2427"/>
      <c r="C8" s="2427"/>
      <c r="D8" s="2427"/>
      <c r="E8" s="2427"/>
      <c r="F8" s="2427"/>
      <c r="G8" s="2427"/>
      <c r="H8" s="2427"/>
      <c r="I8" s="2427"/>
      <c r="J8" s="2424"/>
    </row>
    <row r="9" spans="1:11" x14ac:dyDescent="0.25">
      <c r="A9" s="2427"/>
      <c r="B9" s="2427"/>
      <c r="C9" s="2427"/>
      <c r="D9" s="2427"/>
      <c r="E9" s="2427"/>
      <c r="F9" s="2427"/>
      <c r="G9" s="2427"/>
      <c r="H9" s="2427"/>
      <c r="I9" s="2427"/>
      <c r="J9" s="2424"/>
    </row>
    <row r="10" spans="1:11" x14ac:dyDescent="0.25">
      <c r="A10" s="2427"/>
      <c r="B10" s="2428"/>
      <c r="C10" s="2428"/>
      <c r="D10" s="2428"/>
      <c r="E10" s="2428"/>
      <c r="F10" s="2428"/>
      <c r="G10" s="2428"/>
      <c r="H10" s="2428"/>
      <c r="I10" s="2428"/>
      <c r="J10" s="2425"/>
    </row>
    <row r="11" spans="1:11" ht="15" customHeight="1" x14ac:dyDescent="0.25">
      <c r="A11" s="2429"/>
      <c r="B11" s="2430" t="s">
        <v>105</v>
      </c>
      <c r="C11" s="2433"/>
      <c r="D11" s="2430" t="s">
        <v>5</v>
      </c>
      <c r="E11" s="2431"/>
      <c r="F11" s="2431"/>
      <c r="G11" s="2431"/>
      <c r="H11" s="2431"/>
      <c r="I11" s="2431"/>
      <c r="J11" s="2431"/>
    </row>
    <row r="12" spans="1:11" ht="9" customHeight="1" x14ac:dyDescent="0.25">
      <c r="A12" s="5"/>
      <c r="B12" s="5"/>
      <c r="C12" s="5"/>
      <c r="D12" s="4"/>
    </row>
    <row r="13" spans="1:11" ht="15.75" customHeight="1" x14ac:dyDescent="0.25">
      <c r="A13" s="6" t="s">
        <v>48</v>
      </c>
      <c r="B13" s="4"/>
      <c r="C13" s="7"/>
      <c r="D13" s="4"/>
    </row>
    <row r="14" spans="1:11" s="10" customFormat="1" ht="15" customHeight="1" x14ac:dyDescent="0.25">
      <c r="A14" s="6" t="s">
        <v>4</v>
      </c>
      <c r="B14" s="8">
        <v>29725</v>
      </c>
      <c r="C14" s="8">
        <v>33511</v>
      </c>
      <c r="D14" s="8">
        <v>127339.808</v>
      </c>
      <c r="E14" s="8">
        <v>36944.932000000001</v>
      </c>
      <c r="F14" s="8">
        <v>594701.74899999995</v>
      </c>
      <c r="G14" s="8">
        <v>1096950.9990000001</v>
      </c>
      <c r="H14" s="8">
        <v>82103.664000000004</v>
      </c>
      <c r="I14" s="8">
        <v>1014847.335</v>
      </c>
      <c r="J14" s="8">
        <v>302507.20899999997</v>
      </c>
      <c r="K14" s="9"/>
    </row>
    <row r="15" spans="1:11" ht="18" customHeight="1" x14ac:dyDescent="0.25">
      <c r="A15" s="3" t="s">
        <v>9</v>
      </c>
      <c r="B15" s="11">
        <v>29643</v>
      </c>
      <c r="C15" s="11">
        <v>31487</v>
      </c>
      <c r="D15" s="11">
        <v>71397.031000000003</v>
      </c>
      <c r="E15" s="11">
        <v>24499.544999999998</v>
      </c>
      <c r="F15" s="11">
        <v>390767.53899999999</v>
      </c>
      <c r="G15" s="11">
        <v>781720.56099999999</v>
      </c>
      <c r="H15" s="11">
        <v>59267.118999999999</v>
      </c>
      <c r="I15" s="11">
        <v>722453.44200000004</v>
      </c>
      <c r="J15" s="11">
        <v>273813.38099999999</v>
      </c>
      <c r="K15" s="13"/>
    </row>
    <row r="16" spans="1:11" ht="13" customHeight="1" x14ac:dyDescent="0.25">
      <c r="A16" s="14" t="s">
        <v>6</v>
      </c>
      <c r="B16" s="12">
        <v>76</v>
      </c>
      <c r="C16" s="12">
        <v>1406</v>
      </c>
      <c r="D16" s="12">
        <v>39028.466</v>
      </c>
      <c r="E16" s="12">
        <v>10401.803</v>
      </c>
      <c r="F16" s="12">
        <v>189685.78899999999</v>
      </c>
      <c r="G16" s="12">
        <v>276315.26400000002</v>
      </c>
      <c r="H16" s="12">
        <v>21642.909</v>
      </c>
      <c r="I16" s="12">
        <v>254672.35500000001</v>
      </c>
      <c r="J16" s="12">
        <v>23741.514999999999</v>
      </c>
      <c r="K16" s="13"/>
    </row>
    <row r="17" spans="1:11" ht="13" customHeight="1" x14ac:dyDescent="0.25">
      <c r="A17" s="14" t="s">
        <v>7</v>
      </c>
      <c r="B17" s="12">
        <v>6</v>
      </c>
      <c r="C17" s="12">
        <v>618</v>
      </c>
      <c r="D17" s="12">
        <v>16914.311000000002</v>
      </c>
      <c r="E17" s="12">
        <v>2043.5840000000001</v>
      </c>
      <c r="F17" s="12">
        <v>14248.421</v>
      </c>
      <c r="G17" s="12">
        <v>38915.173999999999</v>
      </c>
      <c r="H17" s="12">
        <v>1193.636</v>
      </c>
      <c r="I17" s="12">
        <v>37721.538</v>
      </c>
      <c r="J17" s="12">
        <v>4952.3130000000001</v>
      </c>
      <c r="K17" s="13"/>
    </row>
    <row r="18" spans="1:11" ht="13" customHeight="1" x14ac:dyDescent="0.25">
      <c r="A18" s="3" t="s">
        <v>8</v>
      </c>
      <c r="B18" s="11">
        <v>0</v>
      </c>
      <c r="C18" s="11">
        <v>0</v>
      </c>
      <c r="D18" s="11">
        <v>0</v>
      </c>
      <c r="E18" s="11">
        <v>0</v>
      </c>
      <c r="F18" s="11">
        <v>0</v>
      </c>
      <c r="G18" s="11">
        <v>0</v>
      </c>
      <c r="H18" s="11">
        <v>0</v>
      </c>
      <c r="I18" s="11">
        <v>0</v>
      </c>
      <c r="J18" s="11">
        <v>0</v>
      </c>
      <c r="K18" s="13"/>
    </row>
    <row r="19" spans="1:11" ht="15" customHeight="1" x14ac:dyDescent="0.25">
      <c r="A19" s="68" t="s">
        <v>49</v>
      </c>
      <c r="B19" s="36"/>
      <c r="C19" s="36"/>
      <c r="D19" s="34"/>
      <c r="E19" s="45"/>
      <c r="F19" s="45"/>
      <c r="G19" s="45"/>
      <c r="H19" s="45"/>
      <c r="I19" s="45"/>
      <c r="J19" s="45"/>
      <c r="K19" s="17"/>
    </row>
    <row r="20" spans="1:11" ht="15" customHeight="1" x14ac:dyDescent="0.25">
      <c r="A20" s="6" t="s">
        <v>4</v>
      </c>
      <c r="B20" s="8">
        <v>20756</v>
      </c>
      <c r="C20" s="8">
        <v>22673</v>
      </c>
      <c r="D20" s="8">
        <v>63263.389000000003</v>
      </c>
      <c r="E20" s="8">
        <v>15180.344999999999</v>
      </c>
      <c r="F20" s="8">
        <v>383386.95600000001</v>
      </c>
      <c r="G20" s="8">
        <v>688530.28500000003</v>
      </c>
      <c r="H20" s="8">
        <v>47156.356</v>
      </c>
      <c r="I20" s="8">
        <v>641373.929</v>
      </c>
      <c r="J20" s="8">
        <v>215862.52100000001</v>
      </c>
      <c r="K20" s="17"/>
    </row>
    <row r="21" spans="1:11" ht="18" customHeight="1" x14ac:dyDescent="0.25">
      <c r="A21" s="3" t="s">
        <v>9</v>
      </c>
      <c r="B21" s="11">
        <v>20715</v>
      </c>
      <c r="C21" s="11">
        <v>21734</v>
      </c>
      <c r="D21" s="11">
        <v>40581.542999999998</v>
      </c>
      <c r="E21" s="11">
        <v>11608.448</v>
      </c>
      <c r="F21" s="11">
        <v>244316.77799999999</v>
      </c>
      <c r="G21" s="11">
        <v>505268.902</v>
      </c>
      <c r="H21" s="11">
        <v>35345.474999999999</v>
      </c>
      <c r="I21" s="11">
        <v>469923.42700000003</v>
      </c>
      <c r="J21" s="11">
        <v>201088.90599999999</v>
      </c>
      <c r="K21" s="17"/>
    </row>
    <row r="22" spans="1:11" ht="13" customHeight="1" x14ac:dyDescent="0.25">
      <c r="A22" s="14" t="s">
        <v>6</v>
      </c>
      <c r="B22" s="12">
        <v>39</v>
      </c>
      <c r="C22" s="12" t="s">
        <v>311</v>
      </c>
      <c r="D22" s="12" t="s">
        <v>311</v>
      </c>
      <c r="E22" s="12" t="s">
        <v>311</v>
      </c>
      <c r="F22" s="12" t="s">
        <v>311</v>
      </c>
      <c r="G22" s="12" t="s">
        <v>311</v>
      </c>
      <c r="H22" s="12" t="s">
        <v>311</v>
      </c>
      <c r="I22" s="12" t="s">
        <v>311</v>
      </c>
      <c r="J22" s="12" t="s">
        <v>311</v>
      </c>
      <c r="K22" s="17"/>
    </row>
    <row r="23" spans="1:11" ht="13" customHeight="1" x14ac:dyDescent="0.25">
      <c r="A23" s="14" t="s">
        <v>7</v>
      </c>
      <c r="B23" s="12">
        <v>2</v>
      </c>
      <c r="C23" s="12" t="s">
        <v>311</v>
      </c>
      <c r="D23" s="12" t="s">
        <v>311</v>
      </c>
      <c r="E23" s="12" t="s">
        <v>311</v>
      </c>
      <c r="F23" s="12" t="s">
        <v>311</v>
      </c>
      <c r="G23" s="12" t="s">
        <v>311</v>
      </c>
      <c r="H23" s="12" t="s">
        <v>311</v>
      </c>
      <c r="I23" s="12" t="s">
        <v>311</v>
      </c>
      <c r="J23" s="12" t="s">
        <v>311</v>
      </c>
      <c r="K23" s="17"/>
    </row>
    <row r="24" spans="1:11" ht="13" customHeight="1" x14ac:dyDescent="0.25">
      <c r="A24" s="3" t="s">
        <v>8</v>
      </c>
      <c r="B24" s="11">
        <v>0</v>
      </c>
      <c r="C24" s="11">
        <v>0</v>
      </c>
      <c r="D24" s="11">
        <v>0</v>
      </c>
      <c r="E24" s="11">
        <v>0</v>
      </c>
      <c r="F24" s="11">
        <v>0</v>
      </c>
      <c r="G24" s="11">
        <v>0</v>
      </c>
      <c r="H24" s="11">
        <v>0</v>
      </c>
      <c r="I24" s="11">
        <v>0</v>
      </c>
      <c r="J24" s="11">
        <v>0</v>
      </c>
      <c r="K24" s="17"/>
    </row>
    <row r="25" spans="1:11" ht="19.5" customHeight="1" x14ac:dyDescent="0.25">
      <c r="A25" s="68" t="s">
        <v>50</v>
      </c>
      <c r="B25" s="46"/>
      <c r="C25" s="46"/>
      <c r="D25" s="34"/>
      <c r="E25" s="45"/>
      <c r="F25" s="45"/>
      <c r="G25" s="45"/>
      <c r="H25" s="45"/>
      <c r="I25" s="45"/>
      <c r="J25" s="45"/>
      <c r="K25" s="17"/>
    </row>
    <row r="26" spans="1:11" s="10" customFormat="1" ht="15" customHeight="1" x14ac:dyDescent="0.25">
      <c r="A26" s="6" t="s">
        <v>4</v>
      </c>
      <c r="B26" s="8">
        <v>1979</v>
      </c>
      <c r="C26" s="8">
        <v>3353</v>
      </c>
      <c r="D26" s="8">
        <v>45366.703000000001</v>
      </c>
      <c r="E26" s="8">
        <v>14248.587</v>
      </c>
      <c r="F26" s="8">
        <v>159539.23199999999</v>
      </c>
      <c r="G26" s="8">
        <v>261144.58100000001</v>
      </c>
      <c r="H26" s="8">
        <v>15756.18</v>
      </c>
      <c r="I26" s="8">
        <v>245388.40100000001</v>
      </c>
      <c r="J26" s="8">
        <v>22235.737000000001</v>
      </c>
      <c r="K26" s="20"/>
    </row>
    <row r="27" spans="1:11" ht="18" customHeight="1" x14ac:dyDescent="0.25">
      <c r="A27" s="3" t="s">
        <v>9</v>
      </c>
      <c r="B27" s="11">
        <v>1947</v>
      </c>
      <c r="C27" s="11">
        <v>2459</v>
      </c>
      <c r="D27" s="11">
        <v>18413.813999999998</v>
      </c>
      <c r="E27" s="11">
        <v>7339.7640000000001</v>
      </c>
      <c r="F27" s="11">
        <v>112977.565</v>
      </c>
      <c r="G27" s="11">
        <v>160982.601</v>
      </c>
      <c r="H27" s="11">
        <v>8125.7290000000003</v>
      </c>
      <c r="I27" s="11">
        <v>152856.872</v>
      </c>
      <c r="J27" s="11">
        <v>12933.978999999999</v>
      </c>
      <c r="K27" s="17"/>
    </row>
    <row r="28" spans="1:11" ht="13" customHeight="1" x14ac:dyDescent="0.25">
      <c r="A28" s="14" t="s">
        <v>6</v>
      </c>
      <c r="B28" s="11">
        <v>29</v>
      </c>
      <c r="C28" s="11">
        <v>577</v>
      </c>
      <c r="D28" s="11">
        <v>14828.396000000001</v>
      </c>
      <c r="E28" s="11">
        <v>6188.2939999999999</v>
      </c>
      <c r="F28" s="11">
        <v>38249.300000000003</v>
      </c>
      <c r="G28" s="11">
        <v>70426.705000000002</v>
      </c>
      <c r="H28" s="11">
        <v>7572.165</v>
      </c>
      <c r="I28" s="11">
        <v>62854.54</v>
      </c>
      <c r="J28" s="11">
        <v>4638.2110000000002</v>
      </c>
      <c r="K28" s="17"/>
    </row>
    <row r="29" spans="1:11" ht="13" customHeight="1" x14ac:dyDescent="0.25">
      <c r="A29" s="14" t="s">
        <v>7</v>
      </c>
      <c r="B29" s="11">
        <v>3</v>
      </c>
      <c r="C29" s="11">
        <v>317</v>
      </c>
      <c r="D29" s="11">
        <v>12124.493</v>
      </c>
      <c r="E29" s="11">
        <v>720.529</v>
      </c>
      <c r="F29" s="11">
        <v>8312.3670000000002</v>
      </c>
      <c r="G29" s="11">
        <v>29735.275000000001</v>
      </c>
      <c r="H29" s="11">
        <v>58.286000000000001</v>
      </c>
      <c r="I29" s="11">
        <v>29676.989000000001</v>
      </c>
      <c r="J29" s="11">
        <v>4663.5469999999996</v>
      </c>
      <c r="K29" s="17"/>
    </row>
    <row r="30" spans="1:11" ht="13" customHeight="1" x14ac:dyDescent="0.25">
      <c r="A30" s="3" t="s">
        <v>8</v>
      </c>
      <c r="B30" s="11">
        <v>0</v>
      </c>
      <c r="C30" s="11">
        <v>0</v>
      </c>
      <c r="D30" s="11">
        <v>0</v>
      </c>
      <c r="E30" s="11">
        <v>0</v>
      </c>
      <c r="F30" s="11">
        <v>0</v>
      </c>
      <c r="G30" s="11">
        <v>0</v>
      </c>
      <c r="H30" s="11">
        <v>0</v>
      </c>
      <c r="I30" s="11">
        <v>0</v>
      </c>
      <c r="J30" s="11">
        <v>0</v>
      </c>
      <c r="K30" s="17"/>
    </row>
    <row r="31" spans="1:11" ht="24.75" customHeight="1" x14ac:dyDescent="0.25">
      <c r="A31" s="68" t="s">
        <v>51</v>
      </c>
      <c r="B31" s="42"/>
      <c r="C31" s="42"/>
      <c r="D31" s="34"/>
      <c r="E31" s="45"/>
      <c r="F31" s="45"/>
      <c r="G31" s="45"/>
      <c r="H31" s="45"/>
      <c r="I31" s="45"/>
      <c r="J31" s="45"/>
      <c r="K31" s="17"/>
    </row>
    <row r="32" spans="1:11" s="10" customFormat="1" ht="13.5" customHeight="1" x14ac:dyDescent="0.25">
      <c r="A32" s="6" t="s">
        <v>4</v>
      </c>
      <c r="B32" s="8">
        <v>6913</v>
      </c>
      <c r="C32" s="8">
        <v>7319</v>
      </c>
      <c r="D32" s="8">
        <v>16059.916999999999</v>
      </c>
      <c r="E32" s="8">
        <v>5220.375</v>
      </c>
      <c r="F32" s="8">
        <v>38466.078000000001</v>
      </c>
      <c r="G32" s="8">
        <v>119680.462</v>
      </c>
      <c r="H32" s="8">
        <v>13278.835999999999</v>
      </c>
      <c r="I32" s="8">
        <v>106401.626</v>
      </c>
      <c r="J32" s="8">
        <v>59757.911999999997</v>
      </c>
      <c r="K32" s="20"/>
    </row>
    <row r="33" spans="1:11" ht="18" customHeight="1" x14ac:dyDescent="0.25">
      <c r="A33" s="3" t="s">
        <v>9</v>
      </c>
      <c r="B33" s="11">
        <v>6906</v>
      </c>
      <c r="C33" s="11" t="s">
        <v>311</v>
      </c>
      <c r="D33" s="11" t="s">
        <v>311</v>
      </c>
      <c r="E33" s="11" t="s">
        <v>311</v>
      </c>
      <c r="F33" s="11" t="s">
        <v>311</v>
      </c>
      <c r="G33" s="11" t="s">
        <v>311</v>
      </c>
      <c r="H33" s="11" t="s">
        <v>311</v>
      </c>
      <c r="I33" s="11" t="s">
        <v>311</v>
      </c>
      <c r="J33" s="11" t="s">
        <v>311</v>
      </c>
      <c r="K33" s="17"/>
    </row>
    <row r="34" spans="1:11" ht="13" customHeight="1" x14ac:dyDescent="0.25">
      <c r="A34" s="14" t="s">
        <v>6</v>
      </c>
      <c r="B34" s="11">
        <v>6</v>
      </c>
      <c r="C34" s="11">
        <v>100</v>
      </c>
      <c r="D34" s="11">
        <v>3463.8270000000002</v>
      </c>
      <c r="E34" s="11">
        <v>474.75700000000001</v>
      </c>
      <c r="F34" s="11">
        <v>9101.4349999999995</v>
      </c>
      <c r="G34" s="11">
        <v>16397.518</v>
      </c>
      <c r="H34" s="11">
        <v>1698.9110000000001</v>
      </c>
      <c r="I34" s="11">
        <v>14698.607</v>
      </c>
      <c r="J34" s="11">
        <v>2570.5300000000002</v>
      </c>
      <c r="K34" s="17"/>
    </row>
    <row r="35" spans="1:11" ht="13" customHeight="1" x14ac:dyDescent="0.25">
      <c r="A35" s="14" t="s">
        <v>7</v>
      </c>
      <c r="B35" s="11">
        <v>1</v>
      </c>
      <c r="C35" s="11" t="s">
        <v>311</v>
      </c>
      <c r="D35" s="11" t="s">
        <v>311</v>
      </c>
      <c r="E35" s="11" t="s">
        <v>311</v>
      </c>
      <c r="F35" s="11" t="s">
        <v>311</v>
      </c>
      <c r="G35" s="11" t="s">
        <v>311</v>
      </c>
      <c r="H35" s="11" t="s">
        <v>311</v>
      </c>
      <c r="I35" s="11" t="s">
        <v>311</v>
      </c>
      <c r="J35" s="11" t="s">
        <v>311</v>
      </c>
      <c r="K35" s="17"/>
    </row>
    <row r="36" spans="1:11" ht="13" customHeight="1" x14ac:dyDescent="0.25">
      <c r="A36" s="3" t="s">
        <v>8</v>
      </c>
      <c r="B36" s="11">
        <v>0</v>
      </c>
      <c r="C36" s="11">
        <v>0</v>
      </c>
      <c r="D36" s="11">
        <v>0</v>
      </c>
      <c r="E36" s="11">
        <v>0</v>
      </c>
      <c r="F36" s="11">
        <v>0</v>
      </c>
      <c r="G36" s="11">
        <v>0</v>
      </c>
      <c r="H36" s="11">
        <v>0</v>
      </c>
      <c r="I36" s="11">
        <v>0</v>
      </c>
      <c r="J36" s="11">
        <v>0</v>
      </c>
      <c r="K36" s="17"/>
    </row>
    <row r="37" spans="1:11" ht="21.75" customHeight="1" x14ac:dyDescent="0.25">
      <c r="A37" s="68" t="s">
        <v>52</v>
      </c>
      <c r="B37" s="36"/>
      <c r="C37" s="36"/>
      <c r="D37" s="34"/>
      <c r="E37" s="45"/>
      <c r="F37" s="45"/>
      <c r="G37" s="45"/>
      <c r="H37" s="45"/>
      <c r="I37" s="45"/>
      <c r="J37" s="45"/>
      <c r="K37" s="17"/>
    </row>
    <row r="38" spans="1:11" ht="15" customHeight="1" x14ac:dyDescent="0.25">
      <c r="A38" s="6" t="s">
        <v>4</v>
      </c>
      <c r="B38" s="8">
        <v>77</v>
      </c>
      <c r="C38" s="8">
        <v>166</v>
      </c>
      <c r="D38" s="8">
        <v>2649.799</v>
      </c>
      <c r="E38" s="8">
        <v>2295.625</v>
      </c>
      <c r="F38" s="8">
        <v>13309.483</v>
      </c>
      <c r="G38" s="8">
        <v>27595.670999999998</v>
      </c>
      <c r="H38" s="8">
        <v>5912.2920000000004</v>
      </c>
      <c r="I38" s="8">
        <v>21683.379000000001</v>
      </c>
      <c r="J38" s="8">
        <v>4651.0389999999998</v>
      </c>
      <c r="K38" s="17"/>
    </row>
    <row r="39" spans="1:11" ht="18" customHeight="1" x14ac:dyDescent="0.25">
      <c r="A39" s="3" t="s">
        <v>9</v>
      </c>
      <c r="B39" s="11">
        <v>75</v>
      </c>
      <c r="C39" s="11" t="s">
        <v>311</v>
      </c>
      <c r="D39" s="11" t="s">
        <v>311</v>
      </c>
      <c r="E39" s="11" t="s">
        <v>311</v>
      </c>
      <c r="F39" s="11" t="s">
        <v>311</v>
      </c>
      <c r="G39" s="11" t="s">
        <v>311</v>
      </c>
      <c r="H39" s="11" t="s">
        <v>311</v>
      </c>
      <c r="I39" s="11" t="s">
        <v>311</v>
      </c>
      <c r="J39" s="11" t="s">
        <v>311</v>
      </c>
      <c r="K39" s="17"/>
    </row>
    <row r="40" spans="1:11" ht="13" customHeight="1" x14ac:dyDescent="0.25">
      <c r="A40" s="14" t="s">
        <v>6</v>
      </c>
      <c r="B40" s="11">
        <v>2</v>
      </c>
      <c r="C40" s="11" t="s">
        <v>311</v>
      </c>
      <c r="D40" s="11" t="s">
        <v>311</v>
      </c>
      <c r="E40" s="11" t="s">
        <v>311</v>
      </c>
      <c r="F40" s="11" t="s">
        <v>311</v>
      </c>
      <c r="G40" s="11" t="s">
        <v>311</v>
      </c>
      <c r="H40" s="11" t="s">
        <v>311</v>
      </c>
      <c r="I40" s="11" t="s">
        <v>311</v>
      </c>
      <c r="J40" s="11" t="s">
        <v>311</v>
      </c>
      <c r="K40" s="17"/>
    </row>
    <row r="41" spans="1:11" ht="13" customHeight="1" x14ac:dyDescent="0.25">
      <c r="A41" s="14" t="s">
        <v>7</v>
      </c>
      <c r="B41" s="11">
        <v>0</v>
      </c>
      <c r="C41" s="11">
        <v>0</v>
      </c>
      <c r="D41" s="11">
        <v>0</v>
      </c>
      <c r="E41" s="11">
        <v>0</v>
      </c>
      <c r="F41" s="11">
        <v>0</v>
      </c>
      <c r="G41" s="11">
        <v>0</v>
      </c>
      <c r="H41" s="11">
        <v>0</v>
      </c>
      <c r="I41" s="11">
        <v>0</v>
      </c>
      <c r="J41" s="11">
        <v>0</v>
      </c>
      <c r="K41" s="17"/>
    </row>
    <row r="42" spans="1:11" ht="13" customHeight="1" x14ac:dyDescent="0.25">
      <c r="A42" s="3" t="s">
        <v>8</v>
      </c>
      <c r="B42" s="11">
        <v>0</v>
      </c>
      <c r="C42" s="11">
        <v>0</v>
      </c>
      <c r="D42" s="11">
        <v>0</v>
      </c>
      <c r="E42" s="11">
        <v>0</v>
      </c>
      <c r="F42" s="11">
        <v>0</v>
      </c>
      <c r="G42" s="11">
        <v>0</v>
      </c>
      <c r="H42" s="11">
        <v>0</v>
      </c>
      <c r="I42" s="11">
        <v>0</v>
      </c>
      <c r="J42" s="11">
        <v>0</v>
      </c>
      <c r="K42" s="17"/>
    </row>
    <row r="43" spans="1:11" ht="7.5" customHeight="1" thickBot="1" x14ac:dyDescent="0.3">
      <c r="A43" s="118"/>
      <c r="B43" s="118"/>
      <c r="C43" s="118"/>
      <c r="D43" s="118"/>
      <c r="E43" s="118"/>
      <c r="F43" s="118"/>
      <c r="G43" s="118"/>
      <c r="H43" s="118"/>
      <c r="I43" s="118"/>
      <c r="J43" s="118"/>
    </row>
    <row r="44" spans="1:11" ht="15" customHeight="1" thickTop="1" x14ac:dyDescent="0.25">
      <c r="A44" s="94" t="s">
        <v>120</v>
      </c>
      <c r="B44" s="6"/>
      <c r="C44" s="6"/>
      <c r="D44" s="4"/>
    </row>
    <row r="45" spans="1:11" x14ac:dyDescent="0.25">
      <c r="A45" s="4"/>
      <c r="B45" s="4"/>
      <c r="C45" s="4"/>
      <c r="D45" s="4"/>
    </row>
    <row r="46" spans="1:11" x14ac:dyDescent="0.25">
      <c r="A46" s="4"/>
      <c r="B46" s="4"/>
      <c r="C46" s="4"/>
      <c r="D46" s="4"/>
    </row>
    <row r="47" spans="1:11" x14ac:dyDescent="0.25">
      <c r="A47" s="4"/>
      <c r="B47" s="4"/>
      <c r="C47" s="4"/>
      <c r="D47" s="4"/>
    </row>
    <row r="48" spans="1:11" x14ac:dyDescent="0.25">
      <c r="A48" s="4"/>
      <c r="B48" s="4"/>
      <c r="C48" s="4"/>
      <c r="D48" s="4"/>
    </row>
    <row r="49" spans="1:4" x14ac:dyDescent="0.25">
      <c r="A49" s="4"/>
      <c r="B49" s="4"/>
      <c r="C49" s="4"/>
      <c r="D49" s="4"/>
    </row>
  </sheetData>
  <mergeCells count="16">
    <mergeCell ref="A2:C2"/>
    <mergeCell ref="A3:J3"/>
    <mergeCell ref="D5:F5"/>
    <mergeCell ref="G5:I5"/>
    <mergeCell ref="J5:J10"/>
    <mergeCell ref="A5:A11"/>
    <mergeCell ref="B5:B10"/>
    <mergeCell ref="H6:H10"/>
    <mergeCell ref="I6:I10"/>
    <mergeCell ref="B11:C11"/>
    <mergeCell ref="C5:C10"/>
    <mergeCell ref="D6:D10"/>
    <mergeCell ref="E6:E10"/>
    <mergeCell ref="F6:F10"/>
    <mergeCell ref="G6:G10"/>
    <mergeCell ref="D11:J11"/>
  </mergeCells>
  <hyperlinks>
    <hyperlink ref="A1" location="Índice!A1" display="Voltar ao índice" xr:uid="{74ECC4F9-F6CA-468F-9A36-EC9806E6729C}"/>
  </hyperlinks>
  <pageMargins left="0.78740157480314965" right="0.78740157480314965" top="1.1811023622047243" bottom="0.78740157480314965" header="0" footer="0"/>
  <pageSetup paperSize="9" orientation="portrait" verticalDpi="300"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30"/>
  <dimension ref="A1:K81"/>
  <sheetViews>
    <sheetView showGridLines="0" zoomScaleNormal="100" workbookViewId="0"/>
  </sheetViews>
  <sheetFormatPr defaultColWidth="10.54296875" defaultRowHeight="10.5" x14ac:dyDescent="0.25"/>
  <cols>
    <col min="1" max="1" width="19.453125" style="1" customWidth="1"/>
    <col min="2" max="3" width="7.81640625" style="1" customWidth="1"/>
    <col min="4" max="8" width="7.453125" style="1" customWidth="1"/>
    <col min="9" max="9" width="7.7265625" style="1" customWidth="1"/>
    <col min="10" max="10" width="8" style="1" customWidth="1"/>
    <col min="11" max="16384" width="10.54296875" style="1"/>
  </cols>
  <sheetData>
    <row r="1" spans="1:11" ht="12.5" x14ac:dyDescent="0.25">
      <c r="A1" s="371" t="s">
        <v>325</v>
      </c>
    </row>
    <row r="2" spans="1:11" ht="20.25" customHeight="1" x14ac:dyDescent="0.25">
      <c r="A2" s="2441" t="s">
        <v>271</v>
      </c>
      <c r="B2" s="2441"/>
      <c r="C2" s="2441"/>
    </row>
    <row r="3" spans="1:11" ht="31.5" customHeight="1" x14ac:dyDescent="0.25">
      <c r="A3" s="2432" t="s">
        <v>1672</v>
      </c>
      <c r="B3" s="2432"/>
      <c r="C3" s="2432"/>
      <c r="D3" s="2432"/>
      <c r="E3" s="2432"/>
      <c r="F3" s="2432"/>
      <c r="G3" s="2432"/>
      <c r="H3" s="2432"/>
      <c r="I3" s="2432"/>
      <c r="J3" s="2432"/>
    </row>
    <row r="4" spans="1:11" ht="12.75" customHeight="1" x14ac:dyDescent="0.25">
      <c r="A4" s="2">
        <v>2023</v>
      </c>
      <c r="B4" s="3"/>
      <c r="C4" s="4"/>
    </row>
    <row r="5" spans="1:11" ht="12.75" customHeight="1" x14ac:dyDescent="0.25">
      <c r="A5" s="2426" t="s">
        <v>196</v>
      </c>
      <c r="B5" s="2426" t="s">
        <v>0</v>
      </c>
      <c r="C5" s="2426" t="s">
        <v>92</v>
      </c>
      <c r="D5" s="2419" t="s">
        <v>10</v>
      </c>
      <c r="E5" s="2420"/>
      <c r="F5" s="2420"/>
      <c r="G5" s="2421" t="s">
        <v>11</v>
      </c>
      <c r="H5" s="2422"/>
      <c r="I5" s="2422"/>
      <c r="J5" s="2423" t="s">
        <v>12</v>
      </c>
    </row>
    <row r="6" spans="1:11" x14ac:dyDescent="0.25">
      <c r="A6" s="2427"/>
      <c r="B6" s="2427"/>
      <c r="C6" s="2427"/>
      <c r="D6" s="2426" t="s">
        <v>13</v>
      </c>
      <c r="E6" s="2426" t="s">
        <v>1</v>
      </c>
      <c r="F6" s="2426" t="s">
        <v>2</v>
      </c>
      <c r="G6" s="2426" t="s">
        <v>4</v>
      </c>
      <c r="H6" s="2426" t="s">
        <v>3</v>
      </c>
      <c r="I6" s="2426" t="s">
        <v>93</v>
      </c>
      <c r="J6" s="2424"/>
    </row>
    <row r="7" spans="1:11" ht="12.75" customHeight="1" x14ac:dyDescent="0.25">
      <c r="A7" s="2427"/>
      <c r="B7" s="2427"/>
      <c r="C7" s="2427"/>
      <c r="D7" s="2427"/>
      <c r="E7" s="2427"/>
      <c r="F7" s="2427"/>
      <c r="G7" s="2427"/>
      <c r="H7" s="2427"/>
      <c r="I7" s="2427"/>
      <c r="J7" s="2424"/>
    </row>
    <row r="8" spans="1:11" x14ac:dyDescent="0.25">
      <c r="A8" s="2427"/>
      <c r="B8" s="2427"/>
      <c r="C8" s="2427"/>
      <c r="D8" s="2427"/>
      <c r="E8" s="2427"/>
      <c r="F8" s="2427"/>
      <c r="G8" s="2427"/>
      <c r="H8" s="2427"/>
      <c r="I8" s="2427"/>
      <c r="J8" s="2424"/>
    </row>
    <row r="9" spans="1:11" x14ac:dyDescent="0.25">
      <c r="A9" s="2427"/>
      <c r="B9" s="2427"/>
      <c r="C9" s="2427"/>
      <c r="D9" s="2427"/>
      <c r="E9" s="2427"/>
      <c r="F9" s="2427"/>
      <c r="G9" s="2427"/>
      <c r="H9" s="2427"/>
      <c r="I9" s="2427"/>
      <c r="J9" s="2424"/>
    </row>
    <row r="10" spans="1:11" ht="18.75" customHeight="1" x14ac:dyDescent="0.25">
      <c r="A10" s="2427"/>
      <c r="B10" s="2428"/>
      <c r="C10" s="2428"/>
      <c r="D10" s="2428"/>
      <c r="E10" s="2428"/>
      <c r="F10" s="2428"/>
      <c r="G10" s="2428"/>
      <c r="H10" s="2428"/>
      <c r="I10" s="2428"/>
      <c r="J10" s="2425"/>
    </row>
    <row r="11" spans="1:11" ht="12.75" customHeight="1" x14ac:dyDescent="0.25">
      <c r="A11" s="2429"/>
      <c r="B11" s="2430" t="s">
        <v>105</v>
      </c>
      <c r="C11" s="2433"/>
      <c r="D11" s="2430" t="s">
        <v>5</v>
      </c>
      <c r="E11" s="2431"/>
      <c r="F11" s="2431"/>
      <c r="G11" s="2431"/>
      <c r="H11" s="2431"/>
      <c r="I11" s="2431"/>
      <c r="J11" s="2431"/>
    </row>
    <row r="12" spans="1:11" ht="7.5" customHeight="1" x14ac:dyDescent="0.25">
      <c r="A12" s="5"/>
      <c r="B12" s="5"/>
      <c r="C12" s="4"/>
    </row>
    <row r="13" spans="1:11" ht="20.25" customHeight="1" x14ac:dyDescent="0.25">
      <c r="A13" s="68" t="s">
        <v>48</v>
      </c>
      <c r="B13" s="4"/>
      <c r="C13" s="4"/>
    </row>
    <row r="14" spans="1:11" s="10" customFormat="1" ht="16.5" customHeight="1" x14ac:dyDescent="0.25">
      <c r="A14" s="99" t="s">
        <v>14</v>
      </c>
      <c r="B14" s="69">
        <v>29725</v>
      </c>
      <c r="C14" s="69">
        <v>33511</v>
      </c>
      <c r="D14" s="69">
        <v>127339.808</v>
      </c>
      <c r="E14" s="69">
        <v>36944.932000000001</v>
      </c>
      <c r="F14" s="69">
        <v>594701.74899999995</v>
      </c>
      <c r="G14" s="69">
        <v>1096950.9990000001</v>
      </c>
      <c r="H14" s="69">
        <v>82103.664000000004</v>
      </c>
      <c r="I14" s="69">
        <v>1014847.335</v>
      </c>
      <c r="J14" s="69">
        <v>302507.20899999997</v>
      </c>
      <c r="K14" s="11"/>
    </row>
    <row r="15" spans="1:11" ht="12" customHeight="1" x14ac:dyDescent="0.25">
      <c r="A15" s="94" t="s">
        <v>15</v>
      </c>
      <c r="B15" s="69">
        <v>28281</v>
      </c>
      <c r="C15" s="69">
        <v>31975</v>
      </c>
      <c r="D15" s="69">
        <v>125200.06200000001</v>
      </c>
      <c r="E15" s="69">
        <v>36588.733999999997</v>
      </c>
      <c r="F15" s="69">
        <v>587968.68799999997</v>
      </c>
      <c r="G15" s="69">
        <v>1078739.149</v>
      </c>
      <c r="H15" s="69">
        <v>81858.316999999995</v>
      </c>
      <c r="I15" s="69">
        <v>996880.83200000005</v>
      </c>
      <c r="J15" s="69">
        <v>293981.27299999999</v>
      </c>
      <c r="K15" s="11"/>
    </row>
    <row r="16" spans="1:11" ht="12" customHeight="1" x14ac:dyDescent="0.25">
      <c r="A16" s="2" t="s">
        <v>312</v>
      </c>
      <c r="B16" s="67">
        <v>7512</v>
      </c>
      <c r="C16" s="67">
        <v>8411</v>
      </c>
      <c r="D16" s="67">
        <v>24725.996999999999</v>
      </c>
      <c r="E16" s="67">
        <v>11407.894</v>
      </c>
      <c r="F16" s="67">
        <v>139730.88699999999</v>
      </c>
      <c r="G16" s="67">
        <v>234221.334</v>
      </c>
      <c r="H16" s="67">
        <v>29313.11</v>
      </c>
      <c r="I16" s="67">
        <v>204908.22399999999</v>
      </c>
      <c r="J16" s="67">
        <v>51332.875</v>
      </c>
      <c r="K16" s="11"/>
    </row>
    <row r="17" spans="1:11" ht="12" customHeight="1" x14ac:dyDescent="0.25">
      <c r="A17" s="2" t="s">
        <v>313</v>
      </c>
      <c r="B17" s="67">
        <v>3674</v>
      </c>
      <c r="C17" s="67">
        <v>3952</v>
      </c>
      <c r="D17" s="67">
        <v>10277.620999999999</v>
      </c>
      <c r="E17" s="67">
        <v>3370.2710000000002</v>
      </c>
      <c r="F17" s="67">
        <v>53934.785000000003</v>
      </c>
      <c r="G17" s="67">
        <v>95958.149000000005</v>
      </c>
      <c r="H17" s="67">
        <v>5903.0169999999998</v>
      </c>
      <c r="I17" s="67">
        <v>90055.131999999998</v>
      </c>
      <c r="J17" s="67">
        <v>23509.714</v>
      </c>
      <c r="K17" s="11"/>
    </row>
    <row r="18" spans="1:11" ht="12" customHeight="1" x14ac:dyDescent="0.25">
      <c r="A18" s="2" t="s">
        <v>314</v>
      </c>
      <c r="B18" s="67">
        <v>1721</v>
      </c>
      <c r="C18" s="67">
        <v>1839</v>
      </c>
      <c r="D18" s="67">
        <v>4113.8320000000003</v>
      </c>
      <c r="E18" s="67">
        <v>2369.058</v>
      </c>
      <c r="F18" s="67">
        <v>15091.945</v>
      </c>
      <c r="G18" s="67">
        <v>34442.644999999997</v>
      </c>
      <c r="H18" s="67">
        <v>916.57</v>
      </c>
      <c r="I18" s="67">
        <v>33526.074999999997</v>
      </c>
      <c r="J18" s="67">
        <v>11156.451999999999</v>
      </c>
      <c r="K18" s="11"/>
    </row>
    <row r="19" spans="1:11" ht="12" customHeight="1" x14ac:dyDescent="0.25">
      <c r="A19" s="2" t="s">
        <v>315</v>
      </c>
      <c r="B19" s="67">
        <v>10377</v>
      </c>
      <c r="C19" s="67">
        <v>12344</v>
      </c>
      <c r="D19" s="67">
        <v>71986.357999999993</v>
      </c>
      <c r="E19" s="67">
        <v>15358.536</v>
      </c>
      <c r="F19" s="67">
        <v>331181.39399999997</v>
      </c>
      <c r="G19" s="67">
        <v>599449.66299999994</v>
      </c>
      <c r="H19" s="67">
        <v>34227.641000000003</v>
      </c>
      <c r="I19" s="67">
        <v>565222.022</v>
      </c>
      <c r="J19" s="67">
        <v>159969.09400000001</v>
      </c>
      <c r="K19" s="11"/>
    </row>
    <row r="20" spans="1:11" ht="12" customHeight="1" x14ac:dyDescent="0.25">
      <c r="A20" s="2" t="s">
        <v>316</v>
      </c>
      <c r="B20" s="67">
        <v>2290</v>
      </c>
      <c r="C20" s="67">
        <v>2540</v>
      </c>
      <c r="D20" s="67">
        <v>8409.4920000000002</v>
      </c>
      <c r="E20" s="67">
        <v>3429.3609999999999</v>
      </c>
      <c r="F20" s="67">
        <v>27806.304</v>
      </c>
      <c r="G20" s="67">
        <v>62694.728000000003</v>
      </c>
      <c r="H20" s="67">
        <v>8215.5789999999997</v>
      </c>
      <c r="I20" s="67">
        <v>54479.148999999998</v>
      </c>
      <c r="J20" s="67">
        <v>23363.181</v>
      </c>
      <c r="K20" s="11"/>
    </row>
    <row r="21" spans="1:11" ht="12" customHeight="1" x14ac:dyDescent="0.25">
      <c r="A21" s="2" t="s">
        <v>317</v>
      </c>
      <c r="B21" s="67">
        <v>1024</v>
      </c>
      <c r="C21" s="67">
        <v>1099</v>
      </c>
      <c r="D21" s="67">
        <v>2063.5529999999999</v>
      </c>
      <c r="E21" s="67">
        <v>288.28699999999998</v>
      </c>
      <c r="F21" s="67">
        <v>6453.2309999999998</v>
      </c>
      <c r="G21" s="67">
        <v>15515.031999999999</v>
      </c>
      <c r="H21" s="67">
        <v>475.91</v>
      </c>
      <c r="I21" s="67">
        <v>15039.121999999999</v>
      </c>
      <c r="J21" s="67">
        <v>6447.4129999999996</v>
      </c>
      <c r="K21" s="11"/>
    </row>
    <row r="22" spans="1:11" ht="12" customHeight="1" x14ac:dyDescent="0.25">
      <c r="A22" s="2" t="s">
        <v>318</v>
      </c>
      <c r="B22" s="67">
        <v>1683</v>
      </c>
      <c r="C22" s="67">
        <v>1790</v>
      </c>
      <c r="D22" s="67">
        <v>3623.2089999999998</v>
      </c>
      <c r="E22" s="67">
        <v>365.327</v>
      </c>
      <c r="F22" s="67">
        <v>13770.142</v>
      </c>
      <c r="G22" s="67">
        <v>36457.597999999998</v>
      </c>
      <c r="H22" s="67">
        <v>2806.49</v>
      </c>
      <c r="I22" s="67">
        <v>33651.108</v>
      </c>
      <c r="J22" s="67">
        <v>18202.544000000002</v>
      </c>
      <c r="K22" s="11"/>
    </row>
    <row r="23" spans="1:11" ht="12" customHeight="1" x14ac:dyDescent="0.25">
      <c r="A23" s="99" t="s">
        <v>21</v>
      </c>
      <c r="B23" s="69">
        <v>677</v>
      </c>
      <c r="C23" s="69">
        <v>749</v>
      </c>
      <c r="D23" s="69">
        <v>1552.7339999999999</v>
      </c>
      <c r="E23" s="69">
        <v>276.94499999999999</v>
      </c>
      <c r="F23" s="69">
        <v>3675.8470000000002</v>
      </c>
      <c r="G23" s="69">
        <v>9091.0660000000007</v>
      </c>
      <c r="H23" s="69">
        <v>186.309</v>
      </c>
      <c r="I23" s="69">
        <v>8904.7569999999996</v>
      </c>
      <c r="J23" s="69">
        <v>3365.4780000000001</v>
      </c>
      <c r="K23" s="8"/>
    </row>
    <row r="24" spans="1:11" ht="12" customHeight="1" x14ac:dyDescent="0.25">
      <c r="A24" s="99" t="s">
        <v>22</v>
      </c>
      <c r="B24" s="69">
        <v>767</v>
      </c>
      <c r="C24" s="69">
        <v>787</v>
      </c>
      <c r="D24" s="69">
        <v>587.01199999999994</v>
      </c>
      <c r="E24" s="69">
        <v>79.253</v>
      </c>
      <c r="F24" s="69">
        <v>3057.2139999999999</v>
      </c>
      <c r="G24" s="69">
        <v>9120.7839999999997</v>
      </c>
      <c r="H24" s="69">
        <v>59.037999999999997</v>
      </c>
      <c r="I24" s="75">
        <v>9061.7459999999992</v>
      </c>
      <c r="J24" s="69">
        <v>5160.4579999999996</v>
      </c>
      <c r="K24" s="8"/>
    </row>
    <row r="25" spans="1:11" ht="26.25" customHeight="1" x14ac:dyDescent="0.25">
      <c r="A25" s="68" t="s">
        <v>49</v>
      </c>
      <c r="B25" s="15"/>
      <c r="C25" s="34"/>
      <c r="D25" s="47"/>
      <c r="E25" s="47"/>
      <c r="F25" s="47"/>
      <c r="G25" s="47"/>
      <c r="H25" s="47"/>
      <c r="I25" s="47"/>
    </row>
    <row r="26" spans="1:11" s="10" customFormat="1" ht="16.5" customHeight="1" x14ac:dyDescent="0.25">
      <c r="A26" s="99" t="s">
        <v>14</v>
      </c>
      <c r="B26" s="69">
        <v>20756</v>
      </c>
      <c r="C26" s="69">
        <v>22673</v>
      </c>
      <c r="D26" s="69">
        <v>63263.389000000003</v>
      </c>
      <c r="E26" s="69">
        <v>15180.344999999999</v>
      </c>
      <c r="F26" s="69">
        <v>383386.95600000001</v>
      </c>
      <c r="G26" s="69">
        <v>688530.28500000003</v>
      </c>
      <c r="H26" s="69">
        <v>47156.356</v>
      </c>
      <c r="I26" s="69">
        <v>641373.929</v>
      </c>
      <c r="J26" s="69">
        <v>215862.52100000001</v>
      </c>
      <c r="K26" s="11"/>
    </row>
    <row r="27" spans="1:11" ht="12" customHeight="1" x14ac:dyDescent="0.25">
      <c r="A27" s="94" t="s">
        <v>15</v>
      </c>
      <c r="B27" s="69">
        <v>19649</v>
      </c>
      <c r="C27" s="69">
        <v>21504</v>
      </c>
      <c r="D27" s="69">
        <v>61800.712</v>
      </c>
      <c r="E27" s="69">
        <v>14982.261</v>
      </c>
      <c r="F27" s="69">
        <v>378868.37300000002</v>
      </c>
      <c r="G27" s="69">
        <v>675481.53899999999</v>
      </c>
      <c r="H27" s="69">
        <v>47057.98</v>
      </c>
      <c r="I27" s="69">
        <v>628423.55900000001</v>
      </c>
      <c r="J27" s="69">
        <v>209205.02799999999</v>
      </c>
      <c r="K27" s="11"/>
    </row>
    <row r="28" spans="1:11" ht="12" customHeight="1" x14ac:dyDescent="0.25">
      <c r="A28" s="2" t="s">
        <v>312</v>
      </c>
      <c r="B28" s="67">
        <v>5193</v>
      </c>
      <c r="C28" s="67">
        <v>5675</v>
      </c>
      <c r="D28" s="67">
        <v>12913.058999999999</v>
      </c>
      <c r="E28" s="67">
        <v>5632.3670000000002</v>
      </c>
      <c r="F28" s="67">
        <v>71890.307000000001</v>
      </c>
      <c r="G28" s="67">
        <v>125301.69500000001</v>
      </c>
      <c r="H28" s="67">
        <v>22524.723000000002</v>
      </c>
      <c r="I28" s="67">
        <v>102776.97199999999</v>
      </c>
      <c r="J28" s="67">
        <v>34641.256999999998</v>
      </c>
      <c r="K28" s="11"/>
    </row>
    <row r="29" spans="1:11" ht="12" customHeight="1" x14ac:dyDescent="0.25">
      <c r="A29" s="2" t="s">
        <v>313</v>
      </c>
      <c r="B29" s="67">
        <v>2691</v>
      </c>
      <c r="C29" s="67">
        <v>2852</v>
      </c>
      <c r="D29" s="67">
        <v>6562.6610000000001</v>
      </c>
      <c r="E29" s="67">
        <v>2232.1089999999999</v>
      </c>
      <c r="F29" s="67">
        <v>42603.343000000001</v>
      </c>
      <c r="G29" s="67">
        <v>70832.432000000001</v>
      </c>
      <c r="H29" s="67">
        <v>4556.3440000000001</v>
      </c>
      <c r="I29" s="67">
        <v>66276.088000000003</v>
      </c>
      <c r="J29" s="67">
        <v>16335.611999999999</v>
      </c>
      <c r="K29" s="11"/>
    </row>
    <row r="30" spans="1:11" ht="12" customHeight="1" x14ac:dyDescent="0.25">
      <c r="A30" s="2" t="s">
        <v>314</v>
      </c>
      <c r="B30" s="67">
        <v>1252</v>
      </c>
      <c r="C30" s="67">
        <v>1300</v>
      </c>
      <c r="D30" s="67">
        <v>1836.3309999999999</v>
      </c>
      <c r="E30" s="67">
        <v>250.55600000000001</v>
      </c>
      <c r="F30" s="67">
        <v>9183.2749999999996</v>
      </c>
      <c r="G30" s="67">
        <v>19211.678</v>
      </c>
      <c r="H30" s="67">
        <v>161.286</v>
      </c>
      <c r="I30" s="67">
        <v>19050.392</v>
      </c>
      <c r="J30" s="67">
        <v>7275.3019999999997</v>
      </c>
      <c r="K30" s="11"/>
    </row>
    <row r="31" spans="1:11" ht="12" customHeight="1" x14ac:dyDescent="0.25">
      <c r="A31" s="2" t="s">
        <v>315</v>
      </c>
      <c r="B31" s="67">
        <v>6824</v>
      </c>
      <c r="C31" s="67">
        <v>7782</v>
      </c>
      <c r="D31" s="67">
        <v>34317.832000000002</v>
      </c>
      <c r="E31" s="67">
        <v>5008.2020000000002</v>
      </c>
      <c r="F31" s="67">
        <v>230675.26800000001</v>
      </c>
      <c r="G31" s="67">
        <v>394537.47100000002</v>
      </c>
      <c r="H31" s="67">
        <v>15764.722</v>
      </c>
      <c r="I31" s="67">
        <v>378772.74900000001</v>
      </c>
      <c r="J31" s="67">
        <v>116970.947</v>
      </c>
      <c r="K31" s="11"/>
    </row>
    <row r="32" spans="1:11" ht="12" customHeight="1" x14ac:dyDescent="0.25">
      <c r="A32" s="2" t="s">
        <v>316</v>
      </c>
      <c r="B32" s="67">
        <v>1653</v>
      </c>
      <c r="C32" s="67">
        <v>1772</v>
      </c>
      <c r="D32" s="67">
        <v>3613.05</v>
      </c>
      <c r="E32" s="67">
        <v>1642.482</v>
      </c>
      <c r="F32" s="67">
        <v>14305.441000000001</v>
      </c>
      <c r="G32" s="67">
        <v>35824.307999999997</v>
      </c>
      <c r="H32" s="67">
        <v>3105.7489999999998</v>
      </c>
      <c r="I32" s="67">
        <v>32718.559000000001</v>
      </c>
      <c r="J32" s="67">
        <v>16982.249</v>
      </c>
      <c r="K32" s="11"/>
    </row>
    <row r="33" spans="1:11" ht="12" customHeight="1" x14ac:dyDescent="0.25">
      <c r="A33" s="2" t="s">
        <v>317</v>
      </c>
      <c r="B33" s="67">
        <v>748</v>
      </c>
      <c r="C33" s="67">
        <v>771</v>
      </c>
      <c r="D33" s="67">
        <v>735.90899999999999</v>
      </c>
      <c r="E33" s="67">
        <v>69.084999999999994</v>
      </c>
      <c r="F33" s="67">
        <v>2832.1120000000001</v>
      </c>
      <c r="G33" s="67">
        <v>8072.5320000000002</v>
      </c>
      <c r="H33" s="67">
        <v>190.01599999999999</v>
      </c>
      <c r="I33" s="67">
        <v>7882.5159999999996</v>
      </c>
      <c r="J33" s="67">
        <v>4431.6750000000002</v>
      </c>
      <c r="K33" s="11"/>
    </row>
    <row r="34" spans="1:11" ht="12" customHeight="1" x14ac:dyDescent="0.25">
      <c r="A34" s="2" t="s">
        <v>318</v>
      </c>
      <c r="B34" s="67">
        <v>1288</v>
      </c>
      <c r="C34" s="67">
        <v>1352</v>
      </c>
      <c r="D34" s="67">
        <v>1821.87</v>
      </c>
      <c r="E34" s="67">
        <v>147.46</v>
      </c>
      <c r="F34" s="67">
        <v>7378.6270000000004</v>
      </c>
      <c r="G34" s="67">
        <v>21701.422999999999</v>
      </c>
      <c r="H34" s="67">
        <v>755.14</v>
      </c>
      <c r="I34" s="67">
        <v>20946.282999999999</v>
      </c>
      <c r="J34" s="67">
        <v>12567.986000000001</v>
      </c>
      <c r="K34" s="11"/>
    </row>
    <row r="35" spans="1:11" ht="12" customHeight="1" x14ac:dyDescent="0.25">
      <c r="A35" s="99" t="s">
        <v>21</v>
      </c>
      <c r="B35" s="69">
        <v>501</v>
      </c>
      <c r="C35" s="69">
        <v>550</v>
      </c>
      <c r="D35" s="69">
        <v>1027.874</v>
      </c>
      <c r="E35" s="69">
        <v>193.03800000000001</v>
      </c>
      <c r="F35" s="69">
        <v>1944.1679999999999</v>
      </c>
      <c r="G35" s="69">
        <v>5527.5339999999997</v>
      </c>
      <c r="H35" s="69">
        <v>68.03</v>
      </c>
      <c r="I35" s="69">
        <v>5459.5039999999999</v>
      </c>
      <c r="J35" s="69">
        <v>2364.335</v>
      </c>
      <c r="K35" s="11"/>
    </row>
    <row r="36" spans="1:11" s="10" customFormat="1" ht="13.5" customHeight="1" x14ac:dyDescent="0.25">
      <c r="A36" s="22" t="s">
        <v>22</v>
      </c>
      <c r="B36" s="69">
        <v>606</v>
      </c>
      <c r="C36" s="69">
        <v>619</v>
      </c>
      <c r="D36" s="69">
        <v>434.803</v>
      </c>
      <c r="E36" s="69">
        <v>5.0460000000000003</v>
      </c>
      <c r="F36" s="69">
        <v>2574.415</v>
      </c>
      <c r="G36" s="69">
        <v>7521.2120000000004</v>
      </c>
      <c r="H36" s="69">
        <v>30.346</v>
      </c>
      <c r="I36" s="75">
        <v>7490.866</v>
      </c>
      <c r="J36" s="69">
        <v>4293.1580000000004</v>
      </c>
      <c r="K36" s="11"/>
    </row>
    <row r="37" spans="1:11" s="77" customFormat="1" ht="24.75" customHeight="1" x14ac:dyDescent="0.25">
      <c r="A37" s="68" t="s">
        <v>50</v>
      </c>
    </row>
    <row r="38" spans="1:11" s="10" customFormat="1" ht="16.5" customHeight="1" x14ac:dyDescent="0.25">
      <c r="A38" s="99" t="s">
        <v>14</v>
      </c>
      <c r="B38" s="69">
        <v>1979</v>
      </c>
      <c r="C38" s="69">
        <v>3353</v>
      </c>
      <c r="D38" s="69">
        <v>45366.703000000001</v>
      </c>
      <c r="E38" s="69">
        <v>14248.587</v>
      </c>
      <c r="F38" s="69">
        <v>159539.23199999999</v>
      </c>
      <c r="G38" s="69">
        <v>261144.58100000001</v>
      </c>
      <c r="H38" s="69">
        <v>15756.18</v>
      </c>
      <c r="I38" s="69">
        <v>245388.40100000001</v>
      </c>
      <c r="J38" s="69">
        <v>22235.737000000001</v>
      </c>
      <c r="K38" s="11"/>
    </row>
    <row r="39" spans="1:11" ht="12" customHeight="1" x14ac:dyDescent="0.25">
      <c r="A39" s="94" t="s">
        <v>15</v>
      </c>
      <c r="B39" s="69">
        <v>1928</v>
      </c>
      <c r="C39" s="69">
        <v>3297</v>
      </c>
      <c r="D39" s="69">
        <v>45227.084000000003</v>
      </c>
      <c r="E39" s="69">
        <v>14204.127</v>
      </c>
      <c r="F39" s="69">
        <v>158897.63099999999</v>
      </c>
      <c r="G39" s="69">
        <v>259968.024</v>
      </c>
      <c r="H39" s="69">
        <v>15756.18</v>
      </c>
      <c r="I39" s="69">
        <v>244211.84400000001</v>
      </c>
      <c r="J39" s="69">
        <v>22040.308000000001</v>
      </c>
      <c r="K39" s="11"/>
    </row>
    <row r="40" spans="1:11" ht="12" customHeight="1" x14ac:dyDescent="0.25">
      <c r="A40" s="2" t="s">
        <v>312</v>
      </c>
      <c r="B40" s="67">
        <v>542</v>
      </c>
      <c r="C40" s="67">
        <v>846</v>
      </c>
      <c r="D40" s="67">
        <v>8425.14</v>
      </c>
      <c r="E40" s="67">
        <v>4609.732</v>
      </c>
      <c r="F40" s="67">
        <v>60016.754999999997</v>
      </c>
      <c r="G40" s="67">
        <v>80633.297999999995</v>
      </c>
      <c r="H40" s="67">
        <v>4837.5190000000002</v>
      </c>
      <c r="I40" s="67">
        <v>75795.778999999995</v>
      </c>
      <c r="J40" s="67">
        <v>2360.0500000000002</v>
      </c>
      <c r="K40" s="11"/>
    </row>
    <row r="41" spans="1:11" ht="12" customHeight="1" x14ac:dyDescent="0.25">
      <c r="A41" s="2" t="s">
        <v>313</v>
      </c>
      <c r="B41" s="67">
        <v>249</v>
      </c>
      <c r="C41" s="67">
        <v>334</v>
      </c>
      <c r="D41" s="67">
        <v>2553.91</v>
      </c>
      <c r="E41" s="67">
        <v>941.08</v>
      </c>
      <c r="F41" s="67">
        <v>9160.6360000000004</v>
      </c>
      <c r="G41" s="67">
        <v>16763.512999999999</v>
      </c>
      <c r="H41" s="67">
        <v>1096.355</v>
      </c>
      <c r="I41" s="67">
        <v>15667.157999999999</v>
      </c>
      <c r="J41" s="67">
        <v>2626.1260000000002</v>
      </c>
      <c r="K41" s="11"/>
    </row>
    <row r="42" spans="1:11" ht="12" customHeight="1" x14ac:dyDescent="0.25">
      <c r="A42" s="2" t="s">
        <v>314</v>
      </c>
      <c r="B42" s="67">
        <v>117</v>
      </c>
      <c r="C42" s="67">
        <v>172</v>
      </c>
      <c r="D42" s="67">
        <v>1807.991</v>
      </c>
      <c r="E42" s="67">
        <v>1586.721</v>
      </c>
      <c r="F42" s="67">
        <v>4783.67</v>
      </c>
      <c r="G42" s="67">
        <v>10441.949000000001</v>
      </c>
      <c r="H42" s="67">
        <v>37.863</v>
      </c>
      <c r="I42" s="67">
        <v>10404.085999999999</v>
      </c>
      <c r="J42" s="67">
        <v>1409.204</v>
      </c>
      <c r="K42" s="11"/>
    </row>
    <row r="43" spans="1:11" ht="12" customHeight="1" x14ac:dyDescent="0.25">
      <c r="A43" s="2" t="s">
        <v>315</v>
      </c>
      <c r="B43" s="67">
        <v>706</v>
      </c>
      <c r="C43" s="67">
        <v>1461</v>
      </c>
      <c r="D43" s="67">
        <v>27279.626</v>
      </c>
      <c r="E43" s="67">
        <v>5153.6450000000004</v>
      </c>
      <c r="F43" s="67">
        <v>68055.160999999993</v>
      </c>
      <c r="G43" s="67">
        <v>123341.84</v>
      </c>
      <c r="H43" s="67">
        <v>6026.7219999999998</v>
      </c>
      <c r="I43" s="67">
        <v>117315.118</v>
      </c>
      <c r="J43" s="67">
        <v>12217.521000000001</v>
      </c>
      <c r="K43" s="11"/>
    </row>
    <row r="44" spans="1:11" ht="12" customHeight="1" x14ac:dyDescent="0.25">
      <c r="A44" s="2" t="s">
        <v>316</v>
      </c>
      <c r="B44" s="67">
        <v>158</v>
      </c>
      <c r="C44" s="67">
        <v>256</v>
      </c>
      <c r="D44" s="67">
        <v>3020.6410000000001</v>
      </c>
      <c r="E44" s="67">
        <v>1575.5239999999999</v>
      </c>
      <c r="F44" s="67">
        <v>9843.9369999999999</v>
      </c>
      <c r="G44" s="67">
        <v>16616.665000000001</v>
      </c>
      <c r="H44" s="67">
        <v>3344.1280000000002</v>
      </c>
      <c r="I44" s="67">
        <v>13272.537</v>
      </c>
      <c r="J44" s="67">
        <v>1625.5820000000001</v>
      </c>
      <c r="K44" s="11"/>
    </row>
    <row r="45" spans="1:11" ht="12" customHeight="1" x14ac:dyDescent="0.25">
      <c r="A45" s="2" t="s">
        <v>317</v>
      </c>
      <c r="B45" s="67">
        <v>66</v>
      </c>
      <c r="C45" s="67">
        <v>106</v>
      </c>
      <c r="D45" s="67">
        <v>642.08900000000006</v>
      </c>
      <c r="E45" s="67">
        <v>169.202</v>
      </c>
      <c r="F45" s="67">
        <v>2125.9110000000001</v>
      </c>
      <c r="G45" s="67">
        <v>3914.3870000000002</v>
      </c>
      <c r="H45" s="67">
        <v>246.47300000000001</v>
      </c>
      <c r="I45" s="67">
        <v>3667.9140000000002</v>
      </c>
      <c r="J45" s="67">
        <v>679.54399999999998</v>
      </c>
      <c r="K45" s="11"/>
    </row>
    <row r="46" spans="1:11" ht="12" customHeight="1" x14ac:dyDescent="0.25">
      <c r="A46" s="2" t="s">
        <v>318</v>
      </c>
      <c r="B46" s="67">
        <v>90</v>
      </c>
      <c r="C46" s="67">
        <v>122</v>
      </c>
      <c r="D46" s="67">
        <v>1497.6869999999999</v>
      </c>
      <c r="E46" s="67">
        <v>168.22300000000001</v>
      </c>
      <c r="F46" s="67">
        <v>4911.5609999999997</v>
      </c>
      <c r="G46" s="67">
        <v>8256.3719999999994</v>
      </c>
      <c r="H46" s="67">
        <v>167.12</v>
      </c>
      <c r="I46" s="67">
        <v>8089.2520000000004</v>
      </c>
      <c r="J46" s="67">
        <v>1122.2809999999999</v>
      </c>
      <c r="K46" s="11"/>
    </row>
    <row r="47" spans="1:11" ht="12" customHeight="1" x14ac:dyDescent="0.25">
      <c r="A47" s="99" t="s">
        <v>21</v>
      </c>
      <c r="B47" s="69">
        <v>34</v>
      </c>
      <c r="C47" s="69">
        <v>38</v>
      </c>
      <c r="D47" s="69">
        <v>114.176</v>
      </c>
      <c r="E47" s="69">
        <v>5.6429999999999998</v>
      </c>
      <c r="F47" s="69">
        <v>427.22899999999998</v>
      </c>
      <c r="G47" s="69">
        <v>741.66600000000005</v>
      </c>
      <c r="H47" s="69">
        <v>0</v>
      </c>
      <c r="I47" s="69">
        <v>741.66600000000005</v>
      </c>
      <c r="J47" s="69">
        <v>46.634</v>
      </c>
      <c r="K47" s="11"/>
    </row>
    <row r="48" spans="1:11" s="10" customFormat="1" ht="13.5" customHeight="1" x14ac:dyDescent="0.25">
      <c r="A48" s="22" t="s">
        <v>22</v>
      </c>
      <c r="B48" s="69">
        <v>17</v>
      </c>
      <c r="C48" s="69">
        <v>18</v>
      </c>
      <c r="D48" s="69">
        <v>25.443000000000001</v>
      </c>
      <c r="E48" s="69">
        <v>38.817</v>
      </c>
      <c r="F48" s="69">
        <v>214.37200000000001</v>
      </c>
      <c r="G48" s="69">
        <v>434.89100000000002</v>
      </c>
      <c r="H48" s="69">
        <v>0</v>
      </c>
      <c r="I48" s="75">
        <v>434.89100000000002</v>
      </c>
      <c r="J48" s="69">
        <v>148.79499999999999</v>
      </c>
      <c r="K48" s="11"/>
    </row>
    <row r="49" spans="1:11" s="10" customFormat="1" ht="24" customHeight="1" x14ac:dyDescent="0.25">
      <c r="A49" s="68" t="s">
        <v>51</v>
      </c>
      <c r="B49" s="69"/>
      <c r="C49" s="69"/>
      <c r="D49" s="69"/>
      <c r="E49" s="69"/>
      <c r="F49" s="69"/>
      <c r="G49" s="69"/>
      <c r="H49" s="69"/>
      <c r="I49" s="69"/>
      <c r="J49" s="69"/>
      <c r="K49" s="6"/>
    </row>
    <row r="50" spans="1:11" s="10" customFormat="1" ht="16.5" customHeight="1" x14ac:dyDescent="0.25">
      <c r="A50" s="99" t="s">
        <v>14</v>
      </c>
      <c r="B50" s="69">
        <v>6913</v>
      </c>
      <c r="C50" s="69">
        <v>7319</v>
      </c>
      <c r="D50" s="69">
        <v>16059.916999999999</v>
      </c>
      <c r="E50" s="69">
        <v>5220.375</v>
      </c>
      <c r="F50" s="69">
        <v>38466.078000000001</v>
      </c>
      <c r="G50" s="69">
        <v>119680.462</v>
      </c>
      <c r="H50" s="69">
        <v>13278.835999999999</v>
      </c>
      <c r="I50" s="69">
        <v>106401.626</v>
      </c>
      <c r="J50" s="69">
        <v>59757.911999999997</v>
      </c>
      <c r="K50" s="11"/>
    </row>
    <row r="51" spans="1:11" ht="12" customHeight="1" x14ac:dyDescent="0.25">
      <c r="A51" s="94" t="s">
        <v>15</v>
      </c>
      <c r="B51" s="69">
        <v>6629</v>
      </c>
      <c r="C51" s="69" t="s">
        <v>311</v>
      </c>
      <c r="D51" s="69" t="s">
        <v>311</v>
      </c>
      <c r="E51" s="69" t="s">
        <v>311</v>
      </c>
      <c r="F51" s="69" t="s">
        <v>311</v>
      </c>
      <c r="G51" s="69" t="s">
        <v>311</v>
      </c>
      <c r="H51" s="69" t="s">
        <v>311</v>
      </c>
      <c r="I51" s="69" t="s">
        <v>311</v>
      </c>
      <c r="J51" s="69" t="s">
        <v>311</v>
      </c>
      <c r="K51" s="11"/>
    </row>
    <row r="52" spans="1:11" ht="12" customHeight="1" x14ac:dyDescent="0.25">
      <c r="A52" s="2" t="s">
        <v>312</v>
      </c>
      <c r="B52" s="67">
        <v>1751</v>
      </c>
      <c r="C52" s="67">
        <v>1841</v>
      </c>
      <c r="D52" s="67">
        <v>2719.8690000000001</v>
      </c>
      <c r="E52" s="67">
        <v>898.25900000000001</v>
      </c>
      <c r="F52" s="67">
        <v>5146.1289999999999</v>
      </c>
      <c r="G52" s="67">
        <v>22178.157999999999</v>
      </c>
      <c r="H52" s="67">
        <v>1461.58</v>
      </c>
      <c r="I52" s="67">
        <v>20716.578000000001</v>
      </c>
      <c r="J52" s="67">
        <v>13125.851000000001</v>
      </c>
      <c r="K52" s="11"/>
    </row>
    <row r="53" spans="1:11" ht="12" customHeight="1" x14ac:dyDescent="0.25">
      <c r="A53" s="2" t="s">
        <v>313</v>
      </c>
      <c r="B53" s="67">
        <v>729</v>
      </c>
      <c r="C53" s="67">
        <v>753</v>
      </c>
      <c r="D53" s="67">
        <v>895.85500000000002</v>
      </c>
      <c r="E53" s="67">
        <v>170.084</v>
      </c>
      <c r="F53" s="67">
        <v>1509.424</v>
      </c>
      <c r="G53" s="67">
        <v>7299.3990000000003</v>
      </c>
      <c r="H53" s="67">
        <v>193.12299999999999</v>
      </c>
      <c r="I53" s="67">
        <v>7106.2759999999998</v>
      </c>
      <c r="J53" s="67">
        <v>4533.8829999999998</v>
      </c>
      <c r="K53" s="11"/>
    </row>
    <row r="54" spans="1:11" ht="12" customHeight="1" x14ac:dyDescent="0.25">
      <c r="A54" s="2" t="s">
        <v>314</v>
      </c>
      <c r="B54" s="67">
        <v>350</v>
      </c>
      <c r="C54" s="67" t="s">
        <v>311</v>
      </c>
      <c r="D54" s="67" t="s">
        <v>311</v>
      </c>
      <c r="E54" s="67" t="s">
        <v>311</v>
      </c>
      <c r="F54" s="67" t="s">
        <v>311</v>
      </c>
      <c r="G54" s="67" t="s">
        <v>311</v>
      </c>
      <c r="H54" s="67" t="s">
        <v>311</v>
      </c>
      <c r="I54" s="67" t="s">
        <v>311</v>
      </c>
      <c r="J54" s="67" t="s">
        <v>311</v>
      </c>
      <c r="K54" s="11"/>
    </row>
    <row r="55" spans="1:11" ht="12" customHeight="1" x14ac:dyDescent="0.25">
      <c r="A55" s="2" t="s">
        <v>315</v>
      </c>
      <c r="B55" s="67">
        <v>2812</v>
      </c>
      <c r="C55" s="67">
        <v>3022</v>
      </c>
      <c r="D55" s="67">
        <v>8931.2919999999995</v>
      </c>
      <c r="E55" s="67">
        <v>3220.2280000000001</v>
      </c>
      <c r="F55" s="67">
        <v>24733.343000000001</v>
      </c>
      <c r="G55" s="67">
        <v>64036.317999999999</v>
      </c>
      <c r="H55" s="67">
        <v>7108.9189999999999</v>
      </c>
      <c r="I55" s="67">
        <v>56927.398999999998</v>
      </c>
      <c r="J55" s="67">
        <v>27691.707999999999</v>
      </c>
      <c r="K55" s="11"/>
    </row>
    <row r="56" spans="1:11" ht="12" customHeight="1" x14ac:dyDescent="0.25">
      <c r="A56" s="2" t="s">
        <v>316</v>
      </c>
      <c r="B56" s="67">
        <v>478</v>
      </c>
      <c r="C56" s="67" t="s">
        <v>311</v>
      </c>
      <c r="D56" s="67" t="s">
        <v>311</v>
      </c>
      <c r="E56" s="67" t="s">
        <v>311</v>
      </c>
      <c r="F56" s="67" t="s">
        <v>311</v>
      </c>
      <c r="G56" s="67" t="s">
        <v>311</v>
      </c>
      <c r="H56" s="67" t="s">
        <v>311</v>
      </c>
      <c r="I56" s="67" t="s">
        <v>311</v>
      </c>
      <c r="J56" s="67" t="s">
        <v>311</v>
      </c>
      <c r="K56" s="11"/>
    </row>
    <row r="57" spans="1:11" ht="12" customHeight="1" x14ac:dyDescent="0.25">
      <c r="A57" s="2" t="s">
        <v>317</v>
      </c>
      <c r="B57" s="67">
        <v>207</v>
      </c>
      <c r="C57" s="67">
        <v>217</v>
      </c>
      <c r="D57" s="67">
        <v>646.06100000000004</v>
      </c>
      <c r="E57" s="67">
        <v>40.122</v>
      </c>
      <c r="F57" s="67">
        <v>1206.047</v>
      </c>
      <c r="G57" s="67">
        <v>3404.4050000000002</v>
      </c>
      <c r="H57" s="67">
        <v>25.728000000000002</v>
      </c>
      <c r="I57" s="67">
        <v>3378.6770000000001</v>
      </c>
      <c r="J57" s="67">
        <v>1311.0519999999999</v>
      </c>
      <c r="K57" s="11"/>
    </row>
    <row r="58" spans="1:11" ht="12" customHeight="1" x14ac:dyDescent="0.25">
      <c r="A58" s="2" t="s">
        <v>318</v>
      </c>
      <c r="B58" s="67">
        <v>302</v>
      </c>
      <c r="C58" s="67">
        <v>306</v>
      </c>
      <c r="D58" s="67">
        <v>217.20500000000001</v>
      </c>
      <c r="E58" s="67">
        <v>49.594999999999999</v>
      </c>
      <c r="F58" s="67">
        <v>719.53599999999994</v>
      </c>
      <c r="G58" s="67">
        <v>5264.4979999999996</v>
      </c>
      <c r="H58" s="67">
        <v>1884.153</v>
      </c>
      <c r="I58" s="67">
        <v>3380.3449999999998</v>
      </c>
      <c r="J58" s="67">
        <v>4297.3630000000003</v>
      </c>
      <c r="K58" s="11"/>
    </row>
    <row r="59" spans="1:11" ht="12" customHeight="1" x14ac:dyDescent="0.25">
      <c r="A59" s="99" t="s">
        <v>21</v>
      </c>
      <c r="B59" s="69">
        <v>140</v>
      </c>
      <c r="C59" s="69" t="s">
        <v>311</v>
      </c>
      <c r="D59" s="69" t="s">
        <v>311</v>
      </c>
      <c r="E59" s="69" t="s">
        <v>311</v>
      </c>
      <c r="F59" s="69" t="s">
        <v>311</v>
      </c>
      <c r="G59" s="69" t="s">
        <v>311</v>
      </c>
      <c r="H59" s="69" t="s">
        <v>311</v>
      </c>
      <c r="I59" s="69" t="s">
        <v>311</v>
      </c>
      <c r="J59" s="69" t="s">
        <v>311</v>
      </c>
      <c r="K59" s="11"/>
    </row>
    <row r="60" spans="1:11" s="10" customFormat="1" ht="13.5" customHeight="1" x14ac:dyDescent="0.25">
      <c r="A60" s="22" t="s">
        <v>22</v>
      </c>
      <c r="B60" s="69">
        <v>144</v>
      </c>
      <c r="C60" s="69">
        <v>150</v>
      </c>
      <c r="D60" s="69">
        <v>126.76600000000001</v>
      </c>
      <c r="E60" s="69">
        <v>35.39</v>
      </c>
      <c r="F60" s="69">
        <v>268.42700000000002</v>
      </c>
      <c r="G60" s="69">
        <v>1164.681</v>
      </c>
      <c r="H60" s="69">
        <v>28.692</v>
      </c>
      <c r="I60" s="75">
        <v>1135.989</v>
      </c>
      <c r="J60" s="69">
        <v>718.505</v>
      </c>
      <c r="K60" s="11"/>
    </row>
    <row r="61" spans="1:11" s="10" customFormat="1" ht="8.15" customHeight="1" x14ac:dyDescent="0.25">
      <c r="A61" s="2"/>
      <c r="K61" s="11"/>
    </row>
    <row r="62" spans="1:11" ht="17.149999999999999" customHeight="1" x14ac:dyDescent="0.25">
      <c r="A62" s="6" t="s">
        <v>52</v>
      </c>
    </row>
    <row r="63" spans="1:11" s="10" customFormat="1" ht="20.5" customHeight="1" x14ac:dyDescent="0.25">
      <c r="A63" s="99" t="s">
        <v>14</v>
      </c>
      <c r="B63" s="69">
        <v>77</v>
      </c>
      <c r="C63" s="69">
        <v>166</v>
      </c>
      <c r="D63" s="69">
        <v>2649.799</v>
      </c>
      <c r="E63" s="69">
        <v>2295.625</v>
      </c>
      <c r="F63" s="69">
        <v>13309.483</v>
      </c>
      <c r="G63" s="69">
        <v>27595.670999999998</v>
      </c>
      <c r="H63" s="69">
        <v>5912.2920000000004</v>
      </c>
      <c r="I63" s="69">
        <v>21683.379000000001</v>
      </c>
      <c r="J63" s="69">
        <v>4651.0389999999998</v>
      </c>
      <c r="K63" s="67"/>
    </row>
    <row r="64" spans="1:11" ht="15" customHeight="1" x14ac:dyDescent="0.25">
      <c r="A64" s="94" t="s">
        <v>15</v>
      </c>
      <c r="B64" s="69">
        <v>75</v>
      </c>
      <c r="C64" s="69" t="s">
        <v>311</v>
      </c>
      <c r="D64" s="69" t="s">
        <v>311</v>
      </c>
      <c r="E64" s="69" t="s">
        <v>311</v>
      </c>
      <c r="F64" s="69" t="s">
        <v>311</v>
      </c>
      <c r="G64" s="69" t="s">
        <v>311</v>
      </c>
      <c r="H64" s="69" t="s">
        <v>311</v>
      </c>
      <c r="I64" s="69" t="s">
        <v>311</v>
      </c>
      <c r="J64" s="69" t="s">
        <v>311</v>
      </c>
      <c r="K64" s="11"/>
    </row>
    <row r="65" spans="1:11" ht="15" customHeight="1" x14ac:dyDescent="0.25">
      <c r="A65" s="2" t="s">
        <v>312</v>
      </c>
      <c r="B65" s="67">
        <v>26</v>
      </c>
      <c r="C65" s="67">
        <v>49</v>
      </c>
      <c r="D65" s="67">
        <v>667.92899999999997</v>
      </c>
      <c r="E65" s="67">
        <v>267.536</v>
      </c>
      <c r="F65" s="67">
        <v>2677.6959999999999</v>
      </c>
      <c r="G65" s="67">
        <v>6108.183</v>
      </c>
      <c r="H65" s="67">
        <v>489.28800000000001</v>
      </c>
      <c r="I65" s="67">
        <v>5618.8950000000004</v>
      </c>
      <c r="J65" s="67">
        <v>1205.7170000000001</v>
      </c>
      <c r="K65" s="11"/>
    </row>
    <row r="66" spans="1:11" ht="15" customHeight="1" x14ac:dyDescent="0.25">
      <c r="A66" s="2" t="s">
        <v>313</v>
      </c>
      <c r="B66" s="67">
        <v>5</v>
      </c>
      <c r="C66" s="67">
        <v>13</v>
      </c>
      <c r="D66" s="67">
        <v>265.19499999999999</v>
      </c>
      <c r="E66" s="67">
        <v>26.998000000000001</v>
      </c>
      <c r="F66" s="67">
        <v>661.38199999999995</v>
      </c>
      <c r="G66" s="67">
        <v>1062.8050000000001</v>
      </c>
      <c r="H66" s="67">
        <v>57.195</v>
      </c>
      <c r="I66" s="67">
        <v>1005.61</v>
      </c>
      <c r="J66" s="67">
        <v>14.093</v>
      </c>
      <c r="K66" s="11"/>
    </row>
    <row r="67" spans="1:11" ht="15" customHeight="1" x14ac:dyDescent="0.25">
      <c r="A67" s="2" t="s">
        <v>314</v>
      </c>
      <c r="B67" s="67">
        <v>2</v>
      </c>
      <c r="C67" s="67" t="s">
        <v>311</v>
      </c>
      <c r="D67" s="67" t="s">
        <v>311</v>
      </c>
      <c r="E67" s="67" t="s">
        <v>311</v>
      </c>
      <c r="F67" s="67" t="s">
        <v>311</v>
      </c>
      <c r="G67" s="67" t="s">
        <v>311</v>
      </c>
      <c r="H67" s="67" t="s">
        <v>311</v>
      </c>
      <c r="I67" s="67" t="s">
        <v>311</v>
      </c>
      <c r="J67" s="67" t="s">
        <v>311</v>
      </c>
      <c r="K67" s="11"/>
    </row>
    <row r="68" spans="1:11" ht="15" customHeight="1" x14ac:dyDescent="0.25">
      <c r="A68" s="2" t="s">
        <v>315</v>
      </c>
      <c r="B68" s="67">
        <v>35</v>
      </c>
      <c r="C68" s="67">
        <v>79</v>
      </c>
      <c r="D68" s="67">
        <v>1457.6079999999999</v>
      </c>
      <c r="E68" s="67">
        <v>1976.461</v>
      </c>
      <c r="F68" s="67">
        <v>7717.6220000000003</v>
      </c>
      <c r="G68" s="67">
        <v>17534.034</v>
      </c>
      <c r="H68" s="67">
        <v>5327.2780000000002</v>
      </c>
      <c r="I68" s="67">
        <v>12206.755999999999</v>
      </c>
      <c r="J68" s="67">
        <v>3088.9180000000001</v>
      </c>
      <c r="K68" s="11"/>
    </row>
    <row r="69" spans="1:11" ht="15" customHeight="1" x14ac:dyDescent="0.25">
      <c r="A69" s="2" t="s">
        <v>316</v>
      </c>
      <c r="B69" s="67">
        <v>1</v>
      </c>
      <c r="C69" s="67" t="s">
        <v>311</v>
      </c>
      <c r="D69" s="67" t="s">
        <v>311</v>
      </c>
      <c r="E69" s="67" t="s">
        <v>311</v>
      </c>
      <c r="F69" s="67" t="s">
        <v>311</v>
      </c>
      <c r="G69" s="67" t="s">
        <v>311</v>
      </c>
      <c r="H69" s="67" t="s">
        <v>311</v>
      </c>
      <c r="I69" s="67" t="s">
        <v>311</v>
      </c>
      <c r="J69" s="67" t="s">
        <v>311</v>
      </c>
      <c r="K69" s="11"/>
    </row>
    <row r="70" spans="1:11" ht="15" customHeight="1" x14ac:dyDescent="0.25">
      <c r="A70" s="2" t="s">
        <v>317</v>
      </c>
      <c r="B70" s="67">
        <v>3</v>
      </c>
      <c r="C70" s="67">
        <v>5</v>
      </c>
      <c r="D70" s="67">
        <v>39.494</v>
      </c>
      <c r="E70" s="67">
        <v>9.8780000000000001</v>
      </c>
      <c r="F70" s="67">
        <v>289.161</v>
      </c>
      <c r="G70" s="67">
        <v>123.708</v>
      </c>
      <c r="H70" s="67">
        <v>13.693</v>
      </c>
      <c r="I70" s="67">
        <v>110.015</v>
      </c>
      <c r="J70" s="67">
        <v>25.141999999999999</v>
      </c>
      <c r="K70" s="11"/>
    </row>
    <row r="71" spans="1:11" ht="15" customHeight="1" x14ac:dyDescent="0.25">
      <c r="A71" s="2" t="s">
        <v>318</v>
      </c>
      <c r="B71" s="67">
        <v>3</v>
      </c>
      <c r="C71" s="67">
        <v>10</v>
      </c>
      <c r="D71" s="67">
        <v>86.447000000000003</v>
      </c>
      <c r="E71" s="89" t="s">
        <v>319</v>
      </c>
      <c r="F71" s="67">
        <v>760.41800000000001</v>
      </c>
      <c r="G71" s="67">
        <v>1235.3050000000001</v>
      </c>
      <c r="H71" s="89" t="s">
        <v>319</v>
      </c>
      <c r="I71" s="67">
        <v>1235.2280000000001</v>
      </c>
      <c r="J71" s="67">
        <v>214.91399999999999</v>
      </c>
      <c r="K71" s="11"/>
    </row>
    <row r="72" spans="1:11" ht="15" customHeight="1" x14ac:dyDescent="0.25">
      <c r="A72" s="99" t="s">
        <v>21</v>
      </c>
      <c r="B72" s="69">
        <v>2</v>
      </c>
      <c r="C72" s="69" t="s">
        <v>311</v>
      </c>
      <c r="D72" s="69" t="s">
        <v>311</v>
      </c>
      <c r="E72" s="69" t="s">
        <v>311</v>
      </c>
      <c r="F72" s="69" t="s">
        <v>311</v>
      </c>
      <c r="G72" s="69" t="s">
        <v>311</v>
      </c>
      <c r="H72" s="69" t="s">
        <v>311</v>
      </c>
      <c r="I72" s="69" t="s">
        <v>311</v>
      </c>
      <c r="J72" s="69" t="s">
        <v>311</v>
      </c>
      <c r="K72" s="11"/>
    </row>
    <row r="73" spans="1:11" ht="15" customHeight="1" x14ac:dyDescent="0.25">
      <c r="A73" s="22" t="s">
        <v>22</v>
      </c>
      <c r="B73" s="69">
        <v>0</v>
      </c>
      <c r="C73" s="69">
        <v>0</v>
      </c>
      <c r="D73" s="69">
        <v>0</v>
      </c>
      <c r="E73" s="69">
        <v>0</v>
      </c>
      <c r="F73" s="69">
        <v>0</v>
      </c>
      <c r="G73" s="69">
        <v>0</v>
      </c>
      <c r="H73" s="69">
        <v>0</v>
      </c>
      <c r="I73" s="75">
        <v>0</v>
      </c>
      <c r="J73" s="69">
        <v>0</v>
      </c>
      <c r="K73" s="11"/>
    </row>
    <row r="74" spans="1:11" s="10" customFormat="1" ht="7.5" customHeight="1" thickBot="1" x14ac:dyDescent="0.3">
      <c r="A74" s="118"/>
      <c r="B74" s="124"/>
      <c r="C74" s="124"/>
      <c r="D74" s="118"/>
      <c r="E74" s="124"/>
      <c r="F74" s="118"/>
      <c r="G74" s="124"/>
      <c r="H74" s="118"/>
      <c r="I74" s="124"/>
      <c r="J74" s="127"/>
    </row>
    <row r="75" spans="1:11" ht="13.5" customHeight="1" thickTop="1" x14ac:dyDescent="0.25">
      <c r="A75" s="4" t="s">
        <v>198</v>
      </c>
      <c r="B75" s="6"/>
      <c r="C75" s="4"/>
    </row>
    <row r="76" spans="1:11" ht="21.75" customHeight="1" x14ac:dyDescent="0.25">
      <c r="C76" s="8"/>
      <c r="D76" s="8"/>
      <c r="E76" s="8"/>
      <c r="F76" s="8"/>
      <c r="G76" s="8"/>
      <c r="H76" s="8"/>
      <c r="I76" s="8"/>
      <c r="J76" s="11"/>
    </row>
    <row r="77" spans="1:11" ht="13.5" customHeight="1" x14ac:dyDescent="0.25"/>
    <row r="78" spans="1:11" ht="13.5" customHeight="1" x14ac:dyDescent="0.25">
      <c r="C78" s="8"/>
      <c r="D78" s="8"/>
      <c r="E78" s="8"/>
      <c r="F78" s="8"/>
      <c r="G78" s="8"/>
      <c r="H78" s="8"/>
      <c r="I78" s="8"/>
      <c r="J78" s="11"/>
    </row>
    <row r="79" spans="1:11" ht="13.5" customHeight="1" x14ac:dyDescent="0.25"/>
    <row r="80" spans="1:11" ht="4.5" customHeight="1" x14ac:dyDescent="0.25"/>
    <row r="81" ht="12" customHeight="1" x14ac:dyDescent="0.25"/>
  </sheetData>
  <mergeCells count="16">
    <mergeCell ref="A2:C2"/>
    <mergeCell ref="D11:J11"/>
    <mergeCell ref="A3:J3"/>
    <mergeCell ref="J5:J10"/>
    <mergeCell ref="D6:D10"/>
    <mergeCell ref="E6:E10"/>
    <mergeCell ref="F6:F10"/>
    <mergeCell ref="G6:G10"/>
    <mergeCell ref="H6:H10"/>
    <mergeCell ref="I6:I10"/>
    <mergeCell ref="D5:F5"/>
    <mergeCell ref="G5:I5"/>
    <mergeCell ref="A5:A11"/>
    <mergeCell ref="B5:B10"/>
    <mergeCell ref="C5:C10"/>
    <mergeCell ref="B11:C11"/>
  </mergeCells>
  <hyperlinks>
    <hyperlink ref="A1" location="Índice!A1" display="Voltar ao índice" xr:uid="{0B7D14B3-114B-44A9-8A49-0179976631F6}"/>
  </hyperlinks>
  <pageMargins left="0.78740157480314965" right="0.78740157480314965" top="1.1811023622047243" bottom="0.78740157480314965" header="0" footer="0"/>
  <pageSetup paperSize="9" orientation="portrait" verticalDpi="3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1"/>
  <dimension ref="A1:K49"/>
  <sheetViews>
    <sheetView showGridLines="0" workbookViewId="0"/>
  </sheetViews>
  <sheetFormatPr defaultColWidth="10.54296875" defaultRowHeight="10.5" x14ac:dyDescent="0.25"/>
  <cols>
    <col min="1" max="1" width="10.54296875" style="1" customWidth="1"/>
    <col min="2" max="3" width="7.81640625" style="1" customWidth="1"/>
    <col min="4" max="8" width="7.453125" style="1" customWidth="1"/>
    <col min="9" max="9" width="7.7265625" style="1" customWidth="1"/>
    <col min="10" max="10" width="8" style="1" customWidth="1"/>
    <col min="11" max="16384" width="10.54296875" style="1"/>
  </cols>
  <sheetData>
    <row r="1" spans="1:11" ht="12.5" x14ac:dyDescent="0.25">
      <c r="A1" s="371" t="s">
        <v>325</v>
      </c>
    </row>
    <row r="2" spans="1:11" ht="18" customHeight="1" x14ac:dyDescent="0.25">
      <c r="A2" s="115" t="s">
        <v>324</v>
      </c>
      <c r="B2" s="115"/>
      <c r="C2" s="115"/>
    </row>
    <row r="3" spans="1:11" ht="24" customHeight="1" x14ac:dyDescent="0.25">
      <c r="A3" s="2444" t="s">
        <v>130</v>
      </c>
      <c r="B3" s="2444"/>
      <c r="C3" s="2444"/>
      <c r="D3" s="2449"/>
      <c r="E3" s="2449"/>
      <c r="F3" s="2449"/>
      <c r="G3" s="2449"/>
      <c r="H3" s="2449"/>
      <c r="I3" s="2449"/>
      <c r="J3" s="2449"/>
    </row>
    <row r="4" spans="1:11" ht="12" customHeight="1" x14ac:dyDescent="0.25">
      <c r="A4" s="2">
        <v>2023</v>
      </c>
      <c r="B4" s="3"/>
      <c r="C4" s="4"/>
      <c r="D4" s="4"/>
    </row>
    <row r="5" spans="1:11" ht="12.75" customHeight="1" x14ac:dyDescent="0.25">
      <c r="A5" s="2426" t="s">
        <v>94</v>
      </c>
      <c r="B5" s="2426" t="s">
        <v>0</v>
      </c>
      <c r="C5" s="2426" t="s">
        <v>92</v>
      </c>
      <c r="D5" s="2419" t="s">
        <v>10</v>
      </c>
      <c r="E5" s="2420"/>
      <c r="F5" s="2420"/>
      <c r="G5" s="2421" t="s">
        <v>11</v>
      </c>
      <c r="H5" s="2422"/>
      <c r="I5" s="2422"/>
      <c r="J5" s="2423" t="s">
        <v>12</v>
      </c>
    </row>
    <row r="6" spans="1:11" x14ac:dyDescent="0.25">
      <c r="A6" s="2427"/>
      <c r="B6" s="2427"/>
      <c r="C6" s="2427"/>
      <c r="D6" s="2426" t="s">
        <v>13</v>
      </c>
      <c r="E6" s="2426" t="s">
        <v>1</v>
      </c>
      <c r="F6" s="2426" t="s">
        <v>2</v>
      </c>
      <c r="G6" s="2426" t="s">
        <v>4</v>
      </c>
      <c r="H6" s="2426" t="s">
        <v>3</v>
      </c>
      <c r="I6" s="2426" t="s">
        <v>93</v>
      </c>
      <c r="J6" s="2424"/>
    </row>
    <row r="7" spans="1:11" ht="12.75" customHeight="1" x14ac:dyDescent="0.25">
      <c r="A7" s="2427"/>
      <c r="B7" s="2427"/>
      <c r="C7" s="2427"/>
      <c r="D7" s="2427"/>
      <c r="E7" s="2427"/>
      <c r="F7" s="2427"/>
      <c r="G7" s="2427"/>
      <c r="H7" s="2427"/>
      <c r="I7" s="2427"/>
      <c r="J7" s="2424"/>
    </row>
    <row r="8" spans="1:11" x14ac:dyDescent="0.25">
      <c r="A8" s="2427"/>
      <c r="B8" s="2427"/>
      <c r="C8" s="2427"/>
      <c r="D8" s="2427"/>
      <c r="E8" s="2427"/>
      <c r="F8" s="2427"/>
      <c r="G8" s="2427"/>
      <c r="H8" s="2427"/>
      <c r="I8" s="2427"/>
      <c r="J8" s="2424"/>
    </row>
    <row r="9" spans="1:11" x14ac:dyDescent="0.25">
      <c r="A9" s="2427"/>
      <c r="B9" s="2427"/>
      <c r="C9" s="2427"/>
      <c r="D9" s="2427"/>
      <c r="E9" s="2427"/>
      <c r="F9" s="2427"/>
      <c r="G9" s="2427"/>
      <c r="H9" s="2427"/>
      <c r="I9" s="2427"/>
      <c r="J9" s="2424"/>
    </row>
    <row r="10" spans="1:11" ht="18.75" customHeight="1" x14ac:dyDescent="0.25">
      <c r="A10" s="2427"/>
      <c r="B10" s="2428"/>
      <c r="C10" s="2428"/>
      <c r="D10" s="2428"/>
      <c r="E10" s="2428"/>
      <c r="F10" s="2428"/>
      <c r="G10" s="2428"/>
      <c r="H10" s="2428"/>
      <c r="I10" s="2428"/>
      <c r="J10" s="2425"/>
    </row>
    <row r="11" spans="1:11" ht="12.75" customHeight="1" x14ac:dyDescent="0.25">
      <c r="A11" s="2429"/>
      <c r="B11" s="2430" t="s">
        <v>105</v>
      </c>
      <c r="C11" s="2433"/>
      <c r="D11" s="2430" t="s">
        <v>5</v>
      </c>
      <c r="E11" s="2431"/>
      <c r="F11" s="2431"/>
      <c r="G11" s="2431"/>
      <c r="H11" s="2431"/>
      <c r="I11" s="2431"/>
      <c r="J11" s="2431"/>
    </row>
    <row r="12" spans="1:11" ht="7.5" customHeight="1" x14ac:dyDescent="0.25">
      <c r="A12" s="5"/>
      <c r="B12" s="5"/>
      <c r="C12" s="5"/>
      <c r="D12" s="4"/>
    </row>
    <row r="13" spans="1:11" ht="17.25" customHeight="1" x14ac:dyDescent="0.25">
      <c r="A13" s="68" t="s">
        <v>53</v>
      </c>
      <c r="B13" s="4"/>
      <c r="C13" s="7"/>
      <c r="D13" s="4"/>
    </row>
    <row r="14" spans="1:11" s="105" customFormat="1" ht="19.5" customHeight="1" x14ac:dyDescent="0.25">
      <c r="A14" s="68" t="s">
        <v>4</v>
      </c>
      <c r="B14" s="68">
        <v>282</v>
      </c>
      <c r="C14" s="69">
        <v>2823</v>
      </c>
      <c r="D14" s="69">
        <v>67635.165999999997</v>
      </c>
      <c r="E14" s="69">
        <v>10753.545</v>
      </c>
      <c r="F14" s="69">
        <v>75204.78</v>
      </c>
      <c r="G14" s="69">
        <v>195725.617</v>
      </c>
      <c r="H14" s="69">
        <v>10236.925999999999</v>
      </c>
      <c r="I14" s="69">
        <v>185488.69099999999</v>
      </c>
      <c r="J14" s="69">
        <v>28092.79</v>
      </c>
      <c r="K14" s="104"/>
    </row>
    <row r="15" spans="1:11" ht="13.5" customHeight="1" x14ac:dyDescent="0.25">
      <c r="A15" s="3" t="s">
        <v>9</v>
      </c>
      <c r="B15" s="4">
        <v>244</v>
      </c>
      <c r="C15" s="12">
        <v>358</v>
      </c>
      <c r="D15" s="12">
        <v>3447.27</v>
      </c>
      <c r="E15" s="12">
        <v>878.423</v>
      </c>
      <c r="F15" s="12">
        <v>5606.1660000000002</v>
      </c>
      <c r="G15" s="12">
        <v>11834.413</v>
      </c>
      <c r="H15" s="12">
        <v>796.64800000000002</v>
      </c>
      <c r="I15" s="12">
        <v>11037.764999999999</v>
      </c>
      <c r="J15" s="12">
        <v>809.73</v>
      </c>
      <c r="K15" s="13"/>
    </row>
    <row r="16" spans="1:11" ht="13.5" customHeight="1" x14ac:dyDescent="0.25">
      <c r="A16" s="14" t="s">
        <v>6</v>
      </c>
      <c r="B16" s="4">
        <v>26</v>
      </c>
      <c r="C16" s="11" t="s">
        <v>311</v>
      </c>
      <c r="D16" s="11" t="s">
        <v>311</v>
      </c>
      <c r="E16" s="11" t="s">
        <v>311</v>
      </c>
      <c r="F16" s="11" t="s">
        <v>311</v>
      </c>
      <c r="G16" s="11" t="s">
        <v>311</v>
      </c>
      <c r="H16" s="11" t="s">
        <v>311</v>
      </c>
      <c r="I16" s="11" t="s">
        <v>311</v>
      </c>
      <c r="J16" s="11" t="s">
        <v>311</v>
      </c>
      <c r="K16" s="13"/>
    </row>
    <row r="17" spans="1:11" ht="13.5" customHeight="1" x14ac:dyDescent="0.25">
      <c r="A17" s="14" t="s">
        <v>7</v>
      </c>
      <c r="B17" s="4">
        <v>10</v>
      </c>
      <c r="C17" s="12">
        <v>1137</v>
      </c>
      <c r="D17" s="12">
        <v>27946.611000000001</v>
      </c>
      <c r="E17" s="12">
        <v>6059.2920000000004</v>
      </c>
      <c r="F17" s="12">
        <v>32793.692000000003</v>
      </c>
      <c r="G17" s="12">
        <v>94866.043999999994</v>
      </c>
      <c r="H17" s="12">
        <v>5582.0959999999995</v>
      </c>
      <c r="I17" s="12">
        <v>89283.948000000004</v>
      </c>
      <c r="J17" s="12">
        <v>15875.063</v>
      </c>
      <c r="K17" s="13"/>
    </row>
    <row r="18" spans="1:11" ht="13.5" customHeight="1" x14ac:dyDescent="0.25">
      <c r="A18" s="3" t="s">
        <v>8</v>
      </c>
      <c r="B18" s="4">
        <v>2</v>
      </c>
      <c r="C18" s="12" t="s">
        <v>311</v>
      </c>
      <c r="D18" s="12" t="s">
        <v>311</v>
      </c>
      <c r="E18" s="12" t="s">
        <v>311</v>
      </c>
      <c r="F18" s="12" t="s">
        <v>311</v>
      </c>
      <c r="G18" s="12" t="s">
        <v>311</v>
      </c>
      <c r="H18" s="12" t="s">
        <v>311</v>
      </c>
      <c r="I18" s="12" t="s">
        <v>311</v>
      </c>
      <c r="J18" s="12" t="s">
        <v>311</v>
      </c>
      <c r="K18" s="13"/>
    </row>
    <row r="19" spans="1:11" s="68" customFormat="1" ht="21" customHeight="1" x14ac:dyDescent="0.25">
      <c r="A19" s="68" t="s">
        <v>54</v>
      </c>
    </row>
    <row r="20" spans="1:11" s="77" customFormat="1" ht="19.5" customHeight="1" x14ac:dyDescent="0.25">
      <c r="A20" s="68" t="s">
        <v>4</v>
      </c>
      <c r="B20" s="68">
        <v>26</v>
      </c>
      <c r="C20" s="69">
        <v>295</v>
      </c>
      <c r="D20" s="69">
        <v>6084.6909999999998</v>
      </c>
      <c r="E20" s="69">
        <v>216.256</v>
      </c>
      <c r="F20" s="69">
        <v>6907.8180000000002</v>
      </c>
      <c r="G20" s="69">
        <v>17519.269</v>
      </c>
      <c r="H20" s="69">
        <v>73.677000000000007</v>
      </c>
      <c r="I20" s="69">
        <v>17445.592000000001</v>
      </c>
      <c r="J20" s="69">
        <v>2466.6770000000001</v>
      </c>
      <c r="K20" s="106"/>
    </row>
    <row r="21" spans="1:11" ht="13.5" customHeight="1" x14ac:dyDescent="0.25">
      <c r="A21" s="3" t="s">
        <v>9</v>
      </c>
      <c r="B21" s="4">
        <v>23</v>
      </c>
      <c r="C21" s="11">
        <v>25</v>
      </c>
      <c r="D21" s="11">
        <v>211.98099999999999</v>
      </c>
      <c r="E21" s="11">
        <v>21.257999999999999</v>
      </c>
      <c r="F21" s="11">
        <v>590.50099999999998</v>
      </c>
      <c r="G21" s="11">
        <v>1694.49</v>
      </c>
      <c r="H21" s="11">
        <v>32.338999999999999</v>
      </c>
      <c r="I21" s="11">
        <v>1662.1510000000001</v>
      </c>
      <c r="J21" s="11">
        <v>682.32</v>
      </c>
      <c r="K21" s="17"/>
    </row>
    <row r="22" spans="1:11" ht="13.5" customHeight="1" x14ac:dyDescent="0.25">
      <c r="A22" s="14" t="s">
        <v>6</v>
      </c>
      <c r="B22" s="4">
        <v>1</v>
      </c>
      <c r="C22" s="11" t="s">
        <v>311</v>
      </c>
      <c r="D22" s="11" t="s">
        <v>311</v>
      </c>
      <c r="E22" s="11" t="s">
        <v>311</v>
      </c>
      <c r="F22" s="11" t="s">
        <v>311</v>
      </c>
      <c r="G22" s="11" t="s">
        <v>311</v>
      </c>
      <c r="H22" s="11" t="s">
        <v>311</v>
      </c>
      <c r="I22" s="11" t="s">
        <v>311</v>
      </c>
      <c r="J22" s="11" t="s">
        <v>311</v>
      </c>
      <c r="K22" s="17"/>
    </row>
    <row r="23" spans="1:11" ht="13.5" customHeight="1" x14ac:dyDescent="0.25">
      <c r="A23" s="14" t="s">
        <v>7</v>
      </c>
      <c r="B23" s="4">
        <v>2</v>
      </c>
      <c r="C23" s="11" t="s">
        <v>311</v>
      </c>
      <c r="D23" s="11" t="s">
        <v>311</v>
      </c>
      <c r="E23" s="11" t="s">
        <v>311</v>
      </c>
      <c r="F23" s="11" t="s">
        <v>311</v>
      </c>
      <c r="G23" s="11" t="s">
        <v>311</v>
      </c>
      <c r="H23" s="11" t="s">
        <v>311</v>
      </c>
      <c r="I23" s="11" t="s">
        <v>311</v>
      </c>
      <c r="J23" s="11" t="s">
        <v>311</v>
      </c>
      <c r="K23" s="17"/>
    </row>
    <row r="24" spans="1:11" ht="13.5" customHeight="1" x14ac:dyDescent="0.25">
      <c r="A24" s="3" t="s">
        <v>8</v>
      </c>
      <c r="B24" s="4">
        <v>0</v>
      </c>
      <c r="C24" s="11">
        <v>0</v>
      </c>
      <c r="D24" s="11">
        <v>0</v>
      </c>
      <c r="E24" s="11">
        <v>0</v>
      </c>
      <c r="F24" s="11">
        <v>0</v>
      </c>
      <c r="G24" s="11">
        <v>0</v>
      </c>
      <c r="H24" s="11">
        <v>0</v>
      </c>
      <c r="I24" s="11">
        <v>0</v>
      </c>
      <c r="J24" s="11">
        <v>0</v>
      </c>
      <c r="K24" s="17"/>
    </row>
    <row r="25" spans="1:11" s="68" customFormat="1" ht="21" customHeight="1" x14ac:dyDescent="0.25">
      <c r="A25" s="68" t="s">
        <v>55</v>
      </c>
    </row>
    <row r="26" spans="1:11" s="105" customFormat="1" ht="13.5" customHeight="1" x14ac:dyDescent="0.25">
      <c r="A26" s="68" t="s">
        <v>4</v>
      </c>
      <c r="B26" s="68">
        <v>96</v>
      </c>
      <c r="C26" s="69">
        <v>858</v>
      </c>
      <c r="D26" s="69">
        <v>23822.042000000001</v>
      </c>
      <c r="E26" s="69">
        <v>1305.1500000000001</v>
      </c>
      <c r="F26" s="69">
        <v>25757.228999999999</v>
      </c>
      <c r="G26" s="69">
        <v>38479.739000000001</v>
      </c>
      <c r="H26" s="69">
        <v>1952.556</v>
      </c>
      <c r="I26" s="69">
        <v>36527.182999999997</v>
      </c>
      <c r="J26" s="69">
        <v>140.33500000000001</v>
      </c>
      <c r="K26" s="107"/>
    </row>
    <row r="27" spans="1:11" ht="13.5" customHeight="1" x14ac:dyDescent="0.25">
      <c r="A27" s="3" t="s">
        <v>9</v>
      </c>
      <c r="B27" s="4">
        <v>88</v>
      </c>
      <c r="C27" s="12">
        <v>129</v>
      </c>
      <c r="D27" s="12">
        <v>1119.057</v>
      </c>
      <c r="E27" s="12">
        <v>488.334</v>
      </c>
      <c r="F27" s="12">
        <v>2104.681</v>
      </c>
      <c r="G27" s="12">
        <v>3978.7579999999998</v>
      </c>
      <c r="H27" s="12">
        <v>522.601</v>
      </c>
      <c r="I27" s="12">
        <v>3456.1570000000002</v>
      </c>
      <c r="J27" s="12">
        <v>-181.334</v>
      </c>
      <c r="K27" s="17"/>
    </row>
    <row r="28" spans="1:11" ht="13.5" customHeight="1" x14ac:dyDescent="0.25">
      <c r="A28" s="14" t="s">
        <v>6</v>
      </c>
      <c r="B28" s="4">
        <v>5</v>
      </c>
      <c r="C28" s="12">
        <v>100</v>
      </c>
      <c r="D28" s="12">
        <v>1617.2750000000001</v>
      </c>
      <c r="E28" s="12">
        <v>255.26400000000001</v>
      </c>
      <c r="F28" s="12">
        <v>815.12400000000002</v>
      </c>
      <c r="G28" s="12">
        <v>2684.4090000000001</v>
      </c>
      <c r="H28" s="12">
        <v>579.35799999999995</v>
      </c>
      <c r="I28" s="12">
        <v>2105.0509999999999</v>
      </c>
      <c r="J28" s="12">
        <v>79.105999999999995</v>
      </c>
      <c r="K28" s="17"/>
    </row>
    <row r="29" spans="1:11" ht="13.5" customHeight="1" x14ac:dyDescent="0.25">
      <c r="A29" s="14" t="s">
        <v>7</v>
      </c>
      <c r="B29" s="4">
        <v>2</v>
      </c>
      <c r="C29" s="11" t="s">
        <v>311</v>
      </c>
      <c r="D29" s="11" t="s">
        <v>311</v>
      </c>
      <c r="E29" s="11" t="s">
        <v>311</v>
      </c>
      <c r="F29" s="11" t="s">
        <v>311</v>
      </c>
      <c r="G29" s="11" t="s">
        <v>311</v>
      </c>
      <c r="H29" s="11" t="s">
        <v>311</v>
      </c>
      <c r="I29" s="11" t="s">
        <v>311</v>
      </c>
      <c r="J29" s="11" t="s">
        <v>311</v>
      </c>
      <c r="K29" s="17"/>
    </row>
    <row r="30" spans="1:11" ht="13.5" customHeight="1" x14ac:dyDescent="0.25">
      <c r="A30" s="3" t="s">
        <v>8</v>
      </c>
      <c r="B30" s="4">
        <v>1</v>
      </c>
      <c r="C30" s="11" t="s">
        <v>311</v>
      </c>
      <c r="D30" s="11" t="s">
        <v>311</v>
      </c>
      <c r="E30" s="11" t="s">
        <v>311</v>
      </c>
      <c r="F30" s="11" t="s">
        <v>311</v>
      </c>
      <c r="G30" s="11" t="s">
        <v>311</v>
      </c>
      <c r="H30" s="11" t="s">
        <v>311</v>
      </c>
      <c r="I30" s="11" t="s">
        <v>311</v>
      </c>
      <c r="J30" s="11" t="s">
        <v>311</v>
      </c>
      <c r="K30" s="17"/>
    </row>
    <row r="31" spans="1:11" s="68" customFormat="1" ht="21" customHeight="1" x14ac:dyDescent="0.25">
      <c r="A31" s="68" t="s">
        <v>56</v>
      </c>
    </row>
    <row r="32" spans="1:11" s="77" customFormat="1" ht="13.5" customHeight="1" x14ac:dyDescent="0.25">
      <c r="A32" s="68" t="s">
        <v>4</v>
      </c>
      <c r="B32" s="68">
        <v>137</v>
      </c>
      <c r="C32" s="69">
        <v>592</v>
      </c>
      <c r="D32" s="69">
        <v>10612.673000000001</v>
      </c>
      <c r="E32" s="69">
        <v>1363.1020000000001</v>
      </c>
      <c r="F32" s="69">
        <v>10630.688</v>
      </c>
      <c r="G32" s="69">
        <v>26019.131000000001</v>
      </c>
      <c r="H32" s="69">
        <v>328.59</v>
      </c>
      <c r="I32" s="69">
        <v>25690.541000000001</v>
      </c>
      <c r="J32" s="69">
        <v>2745.7179999999998</v>
      </c>
      <c r="K32" s="106"/>
    </row>
    <row r="33" spans="1:11" ht="13.5" customHeight="1" x14ac:dyDescent="0.25">
      <c r="A33" s="3" t="s">
        <v>9</v>
      </c>
      <c r="B33" s="4">
        <v>123</v>
      </c>
      <c r="C33" s="12" t="s">
        <v>311</v>
      </c>
      <c r="D33" s="12" t="s">
        <v>311</v>
      </c>
      <c r="E33" s="12" t="s">
        <v>311</v>
      </c>
      <c r="F33" s="12" t="s">
        <v>311</v>
      </c>
      <c r="G33" s="12" t="s">
        <v>311</v>
      </c>
      <c r="H33" s="12" t="s">
        <v>311</v>
      </c>
      <c r="I33" s="12" t="s">
        <v>311</v>
      </c>
      <c r="J33" s="12" t="s">
        <v>311</v>
      </c>
      <c r="K33" s="17"/>
    </row>
    <row r="34" spans="1:11" ht="13.5" customHeight="1" x14ac:dyDescent="0.25">
      <c r="A34" s="14" t="s">
        <v>6</v>
      </c>
      <c r="B34" s="4">
        <v>12</v>
      </c>
      <c r="C34" s="11">
        <v>255</v>
      </c>
      <c r="D34" s="11">
        <v>5580.1580000000004</v>
      </c>
      <c r="E34" s="11">
        <v>565.06600000000003</v>
      </c>
      <c r="F34" s="11">
        <v>4000.5740000000001</v>
      </c>
      <c r="G34" s="11">
        <v>12183.709000000001</v>
      </c>
      <c r="H34" s="11">
        <v>186.667</v>
      </c>
      <c r="I34" s="11">
        <v>11997.041999999999</v>
      </c>
      <c r="J34" s="11">
        <v>1811.558</v>
      </c>
      <c r="K34" s="17"/>
    </row>
    <row r="35" spans="1:11" ht="13.5" customHeight="1" x14ac:dyDescent="0.25">
      <c r="A35" s="14" t="s">
        <v>7</v>
      </c>
      <c r="B35" s="113">
        <v>2</v>
      </c>
      <c r="C35" s="12" t="s">
        <v>311</v>
      </c>
      <c r="D35" s="12" t="s">
        <v>311</v>
      </c>
      <c r="E35" s="12" t="s">
        <v>311</v>
      </c>
      <c r="F35" s="12" t="s">
        <v>311</v>
      </c>
      <c r="G35" s="12" t="s">
        <v>311</v>
      </c>
      <c r="H35" s="12" t="s">
        <v>311</v>
      </c>
      <c r="I35" s="12" t="s">
        <v>311</v>
      </c>
      <c r="J35" s="12" t="s">
        <v>311</v>
      </c>
      <c r="K35" s="17"/>
    </row>
    <row r="36" spans="1:11" ht="13.5" customHeight="1" x14ac:dyDescent="0.25">
      <c r="A36" s="3" t="s">
        <v>8</v>
      </c>
      <c r="B36" s="4">
        <v>0</v>
      </c>
      <c r="C36" s="11">
        <v>0</v>
      </c>
      <c r="D36" s="11">
        <v>0</v>
      </c>
      <c r="E36" s="11">
        <v>0</v>
      </c>
      <c r="F36" s="11">
        <v>0</v>
      </c>
      <c r="G36" s="11">
        <v>0</v>
      </c>
      <c r="H36" s="11">
        <v>0</v>
      </c>
      <c r="I36" s="11">
        <v>0</v>
      </c>
      <c r="J36" s="11">
        <v>0</v>
      </c>
      <c r="K36" s="17"/>
    </row>
    <row r="37" spans="1:11" ht="7.5" customHeight="1" thickBot="1" x14ac:dyDescent="0.3">
      <c r="A37" s="118"/>
      <c r="B37" s="118"/>
      <c r="C37" s="118"/>
      <c r="D37" s="118"/>
      <c r="E37" s="118"/>
      <c r="F37" s="118"/>
      <c r="G37" s="118"/>
      <c r="H37" s="118"/>
      <c r="I37" s="118"/>
      <c r="J37" s="118"/>
    </row>
    <row r="38" spans="1:11" ht="13.5" customHeight="1" thickTop="1" x14ac:dyDescent="0.25">
      <c r="A38" s="94" t="s">
        <v>120</v>
      </c>
      <c r="B38" s="6"/>
      <c r="C38" s="6"/>
      <c r="D38" s="4"/>
    </row>
    <row r="39" spans="1:11" ht="13.5" customHeight="1" x14ac:dyDescent="0.25">
      <c r="A39" s="4"/>
      <c r="B39" s="4"/>
      <c r="C39" s="4"/>
      <c r="D39" s="4"/>
    </row>
    <row r="40" spans="1:11" ht="13.5" customHeight="1" x14ac:dyDescent="0.25">
      <c r="A40" s="4"/>
      <c r="B40" s="4"/>
      <c r="C40" s="4"/>
      <c r="D40" s="4"/>
    </row>
    <row r="41" spans="1:11" ht="13.5" customHeight="1" x14ac:dyDescent="0.25">
      <c r="A41" s="4"/>
      <c r="B41" s="4"/>
      <c r="C41" s="4"/>
      <c r="D41" s="4"/>
    </row>
    <row r="42" spans="1:11" ht="13.5" customHeight="1" x14ac:dyDescent="0.25">
      <c r="A42" s="4"/>
      <c r="B42" s="4"/>
      <c r="C42" s="4"/>
      <c r="D42" s="4"/>
    </row>
    <row r="43" spans="1:11" ht="13.5" customHeight="1" x14ac:dyDescent="0.25">
      <c r="A43" s="4"/>
      <c r="B43" s="4"/>
      <c r="C43" s="4"/>
      <c r="D43" s="4"/>
    </row>
    <row r="44" spans="1:11" ht="21.75" customHeight="1" x14ac:dyDescent="0.25"/>
    <row r="45" spans="1:11" ht="13.5" customHeight="1" x14ac:dyDescent="0.25"/>
    <row r="46" spans="1:11" ht="13.5" customHeight="1" x14ac:dyDescent="0.25"/>
    <row r="47" spans="1:11" ht="13.5" customHeight="1" x14ac:dyDescent="0.25"/>
    <row r="48" spans="1:11" ht="4.5" customHeight="1" x14ac:dyDescent="0.25"/>
    <row r="49" ht="12" customHeight="1" x14ac:dyDescent="0.25"/>
  </sheetData>
  <mergeCells count="15">
    <mergeCell ref="G6:G10"/>
    <mergeCell ref="H6:H10"/>
    <mergeCell ref="D11:J11"/>
    <mergeCell ref="A3:J3"/>
    <mergeCell ref="D5:F5"/>
    <mergeCell ref="G5:I5"/>
    <mergeCell ref="J5:J10"/>
    <mergeCell ref="A5:A11"/>
    <mergeCell ref="B5:B10"/>
    <mergeCell ref="C5:C10"/>
    <mergeCell ref="I6:I10"/>
    <mergeCell ref="B11:C11"/>
    <mergeCell ref="D6:D10"/>
    <mergeCell ref="E6:E10"/>
    <mergeCell ref="F6:F10"/>
  </mergeCells>
  <hyperlinks>
    <hyperlink ref="A1" location="Índice!A1" display="Voltar ao índice" xr:uid="{889AE687-E438-4500-83B7-C306EE6E50C4}"/>
  </hyperlinks>
  <pageMargins left="0.78740157480314965" right="0.78740157480314965" top="1.1811023622047243" bottom="0.78740157480314965" header="0" footer="0"/>
  <pageSetup paperSize="9" orientation="portrait" verticalDpi="30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2"/>
  <dimension ref="A1:K68"/>
  <sheetViews>
    <sheetView showGridLines="0" zoomScaleNormal="100" workbookViewId="0"/>
  </sheetViews>
  <sheetFormatPr defaultColWidth="10.54296875" defaultRowHeight="10.5" x14ac:dyDescent="0.25"/>
  <cols>
    <col min="1" max="1" width="15.1796875" style="1" customWidth="1"/>
    <col min="2" max="3" width="7.81640625" style="1" customWidth="1"/>
    <col min="4" max="8" width="7.453125" style="1" customWidth="1"/>
    <col min="9" max="9" width="7.7265625" style="1" customWidth="1"/>
    <col min="10" max="10" width="8" style="1" customWidth="1"/>
    <col min="11" max="16384" width="10.54296875" style="1"/>
  </cols>
  <sheetData>
    <row r="1" spans="1:11" ht="12.5" x14ac:dyDescent="0.25">
      <c r="A1" s="371" t="s">
        <v>325</v>
      </c>
    </row>
    <row r="2" spans="1:11" ht="18.75" customHeight="1" x14ac:dyDescent="0.25">
      <c r="A2" s="115" t="s">
        <v>323</v>
      </c>
      <c r="B2" s="115"/>
      <c r="C2" s="115"/>
    </row>
    <row r="3" spans="1:11" ht="24" customHeight="1" x14ac:dyDescent="0.25">
      <c r="A3" s="2444" t="s">
        <v>1673</v>
      </c>
      <c r="B3" s="2444"/>
      <c r="C3" s="2444"/>
      <c r="D3" s="2449"/>
      <c r="E3" s="2449"/>
      <c r="F3" s="2449"/>
      <c r="G3" s="2449"/>
      <c r="H3" s="2449"/>
      <c r="I3" s="2449"/>
      <c r="J3" s="2449"/>
    </row>
    <row r="4" spans="1:11" ht="12.75" customHeight="1" x14ac:dyDescent="0.25">
      <c r="A4" s="21">
        <v>2023</v>
      </c>
      <c r="B4" s="3"/>
      <c r="C4" s="4"/>
      <c r="D4" s="4"/>
    </row>
    <row r="5" spans="1:11" ht="12.75" customHeight="1" x14ac:dyDescent="0.25">
      <c r="A5" s="2426" t="s">
        <v>196</v>
      </c>
      <c r="B5" s="2426" t="s">
        <v>0</v>
      </c>
      <c r="C5" s="2426" t="s">
        <v>92</v>
      </c>
      <c r="D5" s="2419" t="s">
        <v>10</v>
      </c>
      <c r="E5" s="2420"/>
      <c r="F5" s="2420"/>
      <c r="G5" s="2421" t="s">
        <v>11</v>
      </c>
      <c r="H5" s="2422"/>
      <c r="I5" s="2422"/>
      <c r="J5" s="2423" t="s">
        <v>12</v>
      </c>
    </row>
    <row r="6" spans="1:11" ht="4.5" customHeight="1" x14ac:dyDescent="0.25">
      <c r="A6" s="2427"/>
      <c r="B6" s="2427"/>
      <c r="C6" s="2427"/>
      <c r="D6" s="2426" t="s">
        <v>13</v>
      </c>
      <c r="E6" s="2426" t="s">
        <v>1</v>
      </c>
      <c r="F6" s="2426" t="s">
        <v>2</v>
      </c>
      <c r="G6" s="2426" t="s">
        <v>4</v>
      </c>
      <c r="H6" s="2426" t="s">
        <v>3</v>
      </c>
      <c r="I6" s="2426" t="s">
        <v>93</v>
      </c>
      <c r="J6" s="2424"/>
    </row>
    <row r="7" spans="1:11" ht="12.75" customHeight="1" x14ac:dyDescent="0.25">
      <c r="A7" s="2427"/>
      <c r="B7" s="2427"/>
      <c r="C7" s="2427"/>
      <c r="D7" s="2427"/>
      <c r="E7" s="2427"/>
      <c r="F7" s="2427"/>
      <c r="G7" s="2427"/>
      <c r="H7" s="2427"/>
      <c r="I7" s="2427"/>
      <c r="J7" s="2424"/>
    </row>
    <row r="8" spans="1:11" x14ac:dyDescent="0.25">
      <c r="A8" s="2427"/>
      <c r="B8" s="2427"/>
      <c r="C8" s="2427"/>
      <c r="D8" s="2427"/>
      <c r="E8" s="2427"/>
      <c r="F8" s="2427"/>
      <c r="G8" s="2427"/>
      <c r="H8" s="2427"/>
      <c r="I8" s="2427"/>
      <c r="J8" s="2424"/>
    </row>
    <row r="9" spans="1:11" x14ac:dyDescent="0.25">
      <c r="A9" s="2427"/>
      <c r="B9" s="2427"/>
      <c r="C9" s="2427"/>
      <c r="D9" s="2427"/>
      <c r="E9" s="2427"/>
      <c r="F9" s="2427"/>
      <c r="G9" s="2427"/>
      <c r="H9" s="2427"/>
      <c r="I9" s="2427"/>
      <c r="J9" s="2424"/>
    </row>
    <row r="10" spans="1:11" ht="18.75" customHeight="1" x14ac:dyDescent="0.25">
      <c r="A10" s="2427"/>
      <c r="B10" s="2428"/>
      <c r="C10" s="2428"/>
      <c r="D10" s="2428"/>
      <c r="E10" s="2428"/>
      <c r="F10" s="2428"/>
      <c r="G10" s="2428"/>
      <c r="H10" s="2428"/>
      <c r="I10" s="2428"/>
      <c r="J10" s="2425"/>
    </row>
    <row r="11" spans="1:11" ht="12.75" customHeight="1" x14ac:dyDescent="0.25">
      <c r="A11" s="2429"/>
      <c r="B11" s="2430" t="s">
        <v>105</v>
      </c>
      <c r="C11" s="2433"/>
      <c r="D11" s="2430" t="s">
        <v>5</v>
      </c>
      <c r="E11" s="2431"/>
      <c r="F11" s="2431"/>
      <c r="G11" s="2431"/>
      <c r="H11" s="2431"/>
      <c r="I11" s="2431"/>
      <c r="J11" s="2431"/>
    </row>
    <row r="12" spans="1:11" ht="5.25" customHeight="1" x14ac:dyDescent="0.25">
      <c r="A12" s="5"/>
      <c r="B12" s="5"/>
      <c r="C12" s="5"/>
      <c r="D12" s="4"/>
    </row>
    <row r="13" spans="1:11" ht="23.25" customHeight="1" x14ac:dyDescent="0.25">
      <c r="A13" s="68" t="s">
        <v>53</v>
      </c>
      <c r="B13" s="4"/>
      <c r="C13" s="4"/>
      <c r="D13" s="4"/>
    </row>
    <row r="14" spans="1:11" s="10" customFormat="1" ht="12" customHeight="1" x14ac:dyDescent="0.25">
      <c r="A14" s="99" t="s">
        <v>14</v>
      </c>
      <c r="B14" s="68">
        <v>282</v>
      </c>
      <c r="C14" s="180">
        <v>2823</v>
      </c>
      <c r="D14" s="180">
        <v>67635.165999999997</v>
      </c>
      <c r="E14" s="180">
        <v>10753.545</v>
      </c>
      <c r="F14" s="180">
        <v>75204.78</v>
      </c>
      <c r="G14" s="180">
        <v>195725.617</v>
      </c>
      <c r="H14" s="180">
        <v>10236.925999999999</v>
      </c>
      <c r="I14" s="180">
        <v>185488.69099999999</v>
      </c>
      <c r="J14" s="180">
        <v>28092.79</v>
      </c>
      <c r="K14" s="11"/>
    </row>
    <row r="15" spans="1:11" ht="12" customHeight="1" x14ac:dyDescent="0.25">
      <c r="A15" s="94" t="s">
        <v>15</v>
      </c>
      <c r="B15" s="68">
        <v>271</v>
      </c>
      <c r="C15" s="180">
        <v>2712</v>
      </c>
      <c r="D15" s="180">
        <v>65742.255999999994</v>
      </c>
      <c r="E15" s="180">
        <v>10458.463</v>
      </c>
      <c r="F15" s="180">
        <v>73787.7</v>
      </c>
      <c r="G15" s="180">
        <v>190816.7</v>
      </c>
      <c r="H15" s="180">
        <v>10032.147999999999</v>
      </c>
      <c r="I15" s="180">
        <v>180784.552</v>
      </c>
      <c r="J15" s="180">
        <v>27367.946</v>
      </c>
      <c r="K15" s="11"/>
    </row>
    <row r="16" spans="1:11" ht="12" customHeight="1" x14ac:dyDescent="0.25">
      <c r="A16" s="2" t="s">
        <v>312</v>
      </c>
      <c r="B16" s="66">
        <v>53</v>
      </c>
      <c r="C16" s="225">
        <v>386</v>
      </c>
      <c r="D16" s="225">
        <v>7880.27</v>
      </c>
      <c r="E16" s="225">
        <v>1900.732</v>
      </c>
      <c r="F16" s="225">
        <v>7849.8389999999999</v>
      </c>
      <c r="G16" s="225">
        <v>21409.843000000001</v>
      </c>
      <c r="H16" s="225">
        <v>1829.99</v>
      </c>
      <c r="I16" s="225">
        <v>19579.852999999999</v>
      </c>
      <c r="J16" s="225">
        <v>2713.7890000000002</v>
      </c>
      <c r="K16" s="11"/>
    </row>
    <row r="17" spans="1:11" ht="12" customHeight="1" x14ac:dyDescent="0.25">
      <c r="A17" s="2" t="s">
        <v>313</v>
      </c>
      <c r="B17" s="66">
        <v>49</v>
      </c>
      <c r="C17" s="225">
        <v>173</v>
      </c>
      <c r="D17" s="225">
        <v>2649.1950000000002</v>
      </c>
      <c r="E17" s="225">
        <v>878.649</v>
      </c>
      <c r="F17" s="225">
        <v>2088.8440000000001</v>
      </c>
      <c r="G17" s="225">
        <v>6157.2280000000001</v>
      </c>
      <c r="H17" s="225">
        <v>773.92</v>
      </c>
      <c r="I17" s="225">
        <v>5383.308</v>
      </c>
      <c r="J17" s="225">
        <v>265.91000000000003</v>
      </c>
      <c r="K17" s="11"/>
    </row>
    <row r="18" spans="1:11" ht="12" customHeight="1" x14ac:dyDescent="0.25">
      <c r="A18" s="2" t="s">
        <v>314</v>
      </c>
      <c r="B18" s="66">
        <v>32</v>
      </c>
      <c r="C18" s="225">
        <v>86</v>
      </c>
      <c r="D18" s="225">
        <v>1200.5070000000001</v>
      </c>
      <c r="E18" s="225">
        <v>75.33</v>
      </c>
      <c r="F18" s="225">
        <v>742.53800000000001</v>
      </c>
      <c r="G18" s="225">
        <v>1991.383</v>
      </c>
      <c r="H18" s="225">
        <v>121.88500000000001</v>
      </c>
      <c r="I18" s="225">
        <v>1869.498</v>
      </c>
      <c r="J18" s="225">
        <v>-55.558</v>
      </c>
      <c r="K18" s="11"/>
    </row>
    <row r="19" spans="1:11" ht="12" customHeight="1" x14ac:dyDescent="0.25">
      <c r="A19" s="2" t="s">
        <v>315</v>
      </c>
      <c r="B19" s="66">
        <v>93</v>
      </c>
      <c r="C19" s="225">
        <v>1783</v>
      </c>
      <c r="D19" s="225">
        <v>48501.298000000003</v>
      </c>
      <c r="E19" s="225">
        <v>6969.6210000000001</v>
      </c>
      <c r="F19" s="225">
        <v>56255.053999999996</v>
      </c>
      <c r="G19" s="225">
        <v>144836.557</v>
      </c>
      <c r="H19" s="225">
        <v>6933.8869999999997</v>
      </c>
      <c r="I19" s="225">
        <v>137902.67000000001</v>
      </c>
      <c r="J19" s="225">
        <v>22025.691999999999</v>
      </c>
      <c r="K19" s="11"/>
    </row>
    <row r="20" spans="1:11" ht="12" customHeight="1" x14ac:dyDescent="0.25">
      <c r="A20" s="2" t="s">
        <v>316</v>
      </c>
      <c r="B20" s="66">
        <v>19</v>
      </c>
      <c r="C20" s="225">
        <v>185</v>
      </c>
      <c r="D20" s="225">
        <v>4004.85</v>
      </c>
      <c r="E20" s="225">
        <v>120.462</v>
      </c>
      <c r="F20" s="225">
        <v>4998.5129999999999</v>
      </c>
      <c r="G20" s="225">
        <v>11262.594999999999</v>
      </c>
      <c r="H20" s="225">
        <v>0.6</v>
      </c>
      <c r="I20" s="225">
        <v>11261.995000000001</v>
      </c>
      <c r="J20" s="225">
        <v>1492.296</v>
      </c>
      <c r="K20" s="11"/>
    </row>
    <row r="21" spans="1:11" ht="12" customHeight="1" x14ac:dyDescent="0.25">
      <c r="A21" s="2" t="s">
        <v>317</v>
      </c>
      <c r="B21" s="66">
        <v>21</v>
      </c>
      <c r="C21" s="225">
        <v>70</v>
      </c>
      <c r="D21" s="225">
        <v>1047.623</v>
      </c>
      <c r="E21" s="225">
        <v>164.238</v>
      </c>
      <c r="F21" s="225">
        <v>1424.0840000000001</v>
      </c>
      <c r="G21" s="225">
        <v>3485.1750000000002</v>
      </c>
      <c r="H21" s="225">
        <v>226.29</v>
      </c>
      <c r="I21" s="225">
        <v>3258.8850000000002</v>
      </c>
      <c r="J21" s="225">
        <v>658.80499999999995</v>
      </c>
      <c r="K21" s="11"/>
    </row>
    <row r="22" spans="1:11" ht="12" customHeight="1" x14ac:dyDescent="0.25">
      <c r="A22" s="2" t="s">
        <v>318</v>
      </c>
      <c r="B22" s="66">
        <v>4</v>
      </c>
      <c r="C22" s="225">
        <v>29</v>
      </c>
      <c r="D22" s="225">
        <v>458.51299999999998</v>
      </c>
      <c r="E22" s="225">
        <v>349.43099999999998</v>
      </c>
      <c r="F22" s="225">
        <v>428.82799999999997</v>
      </c>
      <c r="G22" s="225">
        <v>1673.9190000000001</v>
      </c>
      <c r="H22" s="225">
        <v>145.57599999999999</v>
      </c>
      <c r="I22" s="225">
        <v>1528.3430000000001</v>
      </c>
      <c r="J22" s="225">
        <v>267.012</v>
      </c>
      <c r="K22" s="11"/>
    </row>
    <row r="23" spans="1:11" ht="12" customHeight="1" x14ac:dyDescent="0.25">
      <c r="A23" s="99" t="s">
        <v>21</v>
      </c>
      <c r="B23" s="68">
        <v>4</v>
      </c>
      <c r="C23" s="180">
        <v>47</v>
      </c>
      <c r="D23" s="180">
        <v>903.07399999999996</v>
      </c>
      <c r="E23" s="180">
        <v>171.71600000000001</v>
      </c>
      <c r="F23" s="180">
        <v>834.82</v>
      </c>
      <c r="G23" s="180">
        <v>3038.6880000000001</v>
      </c>
      <c r="H23" s="180">
        <v>137.64699999999999</v>
      </c>
      <c r="I23" s="180">
        <v>2901.0410000000002</v>
      </c>
      <c r="J23" s="180">
        <v>765.65099999999995</v>
      </c>
      <c r="K23" s="11"/>
    </row>
    <row r="24" spans="1:11" ht="12" customHeight="1" x14ac:dyDescent="0.25">
      <c r="A24" s="99" t="s">
        <v>22</v>
      </c>
      <c r="B24" s="68">
        <v>7</v>
      </c>
      <c r="C24" s="180">
        <v>64</v>
      </c>
      <c r="D24" s="180">
        <v>989.83600000000001</v>
      </c>
      <c r="E24" s="180">
        <v>123.366</v>
      </c>
      <c r="F24" s="180">
        <v>582.26</v>
      </c>
      <c r="G24" s="180">
        <v>1870.229</v>
      </c>
      <c r="H24" s="180">
        <v>67.131</v>
      </c>
      <c r="I24" s="180">
        <v>1803.098</v>
      </c>
      <c r="J24" s="180">
        <v>-40.807000000000002</v>
      </c>
      <c r="K24" s="11"/>
    </row>
    <row r="25" spans="1:11" ht="27.75" customHeight="1" x14ac:dyDescent="0.25">
      <c r="A25" s="68" t="s">
        <v>54</v>
      </c>
      <c r="B25" s="4"/>
      <c r="C25" s="15"/>
      <c r="D25" s="15"/>
      <c r="E25" s="16"/>
      <c r="F25" s="16"/>
      <c r="G25" s="16"/>
      <c r="H25" s="16"/>
      <c r="I25" s="16"/>
      <c r="J25" s="16"/>
    </row>
    <row r="26" spans="1:11" s="10" customFormat="1" ht="12" customHeight="1" x14ac:dyDescent="0.25">
      <c r="A26" s="99" t="s">
        <v>14</v>
      </c>
      <c r="B26" s="68">
        <v>26</v>
      </c>
      <c r="C26" s="180">
        <v>295</v>
      </c>
      <c r="D26" s="180">
        <v>6084.6909999999998</v>
      </c>
      <c r="E26" s="180">
        <v>216.256</v>
      </c>
      <c r="F26" s="180">
        <v>6907.8180000000002</v>
      </c>
      <c r="G26" s="180">
        <v>17519.269</v>
      </c>
      <c r="H26" s="180">
        <v>73.677000000000007</v>
      </c>
      <c r="I26" s="180">
        <v>17445.592000000001</v>
      </c>
      <c r="J26" s="180">
        <v>2466.6770000000001</v>
      </c>
      <c r="K26" s="11"/>
    </row>
    <row r="27" spans="1:11" ht="12" customHeight="1" x14ac:dyDescent="0.25">
      <c r="A27" s="94" t="s">
        <v>15</v>
      </c>
      <c r="B27" s="68">
        <v>25</v>
      </c>
      <c r="C27" s="180" t="s">
        <v>311</v>
      </c>
      <c r="D27" s="180" t="s">
        <v>311</v>
      </c>
      <c r="E27" s="180" t="s">
        <v>311</v>
      </c>
      <c r="F27" s="180" t="s">
        <v>311</v>
      </c>
      <c r="G27" s="180" t="s">
        <v>311</v>
      </c>
      <c r="H27" s="180" t="s">
        <v>311</v>
      </c>
      <c r="I27" s="180" t="s">
        <v>311</v>
      </c>
      <c r="J27" s="180" t="s">
        <v>311</v>
      </c>
      <c r="K27" s="11"/>
    </row>
    <row r="28" spans="1:11" ht="12" customHeight="1" x14ac:dyDescent="0.25">
      <c r="A28" s="2" t="s">
        <v>312</v>
      </c>
      <c r="B28" s="66">
        <v>3</v>
      </c>
      <c r="C28" s="225">
        <v>3</v>
      </c>
      <c r="D28" s="357" t="s">
        <v>319</v>
      </c>
      <c r="E28" s="355">
        <v>0</v>
      </c>
      <c r="F28" s="225">
        <v>1.228</v>
      </c>
      <c r="G28" s="225">
        <v>11.506</v>
      </c>
      <c r="H28" s="355">
        <v>0</v>
      </c>
      <c r="I28" s="225">
        <v>11.506</v>
      </c>
      <c r="J28" s="225">
        <v>10.103999999999999</v>
      </c>
      <c r="K28" s="11"/>
    </row>
    <row r="29" spans="1:11" ht="12" customHeight="1" x14ac:dyDescent="0.25">
      <c r="A29" s="2" t="s">
        <v>313</v>
      </c>
      <c r="B29" s="66">
        <v>1</v>
      </c>
      <c r="C29" s="225" t="s">
        <v>311</v>
      </c>
      <c r="D29" s="225" t="s">
        <v>311</v>
      </c>
      <c r="E29" s="225" t="s">
        <v>311</v>
      </c>
      <c r="F29" s="225" t="s">
        <v>311</v>
      </c>
      <c r="G29" s="225" t="s">
        <v>311</v>
      </c>
      <c r="H29" s="225" t="s">
        <v>311</v>
      </c>
      <c r="I29" s="225" t="s">
        <v>311</v>
      </c>
      <c r="J29" s="225" t="s">
        <v>311</v>
      </c>
      <c r="K29" s="11"/>
    </row>
    <row r="30" spans="1:11" ht="12" customHeight="1" x14ac:dyDescent="0.25">
      <c r="A30" s="2" t="s">
        <v>314</v>
      </c>
      <c r="B30" s="66">
        <v>1</v>
      </c>
      <c r="C30" s="225" t="s">
        <v>311</v>
      </c>
      <c r="D30" s="225" t="s">
        <v>311</v>
      </c>
      <c r="E30" s="225" t="s">
        <v>311</v>
      </c>
      <c r="F30" s="225" t="s">
        <v>311</v>
      </c>
      <c r="G30" s="225" t="s">
        <v>311</v>
      </c>
      <c r="H30" s="225" t="s">
        <v>311</v>
      </c>
      <c r="I30" s="225" t="s">
        <v>311</v>
      </c>
      <c r="J30" s="225" t="s">
        <v>311</v>
      </c>
      <c r="K30" s="11"/>
    </row>
    <row r="31" spans="1:11" ht="12" customHeight="1" x14ac:dyDescent="0.25">
      <c r="A31" s="2" t="s">
        <v>315</v>
      </c>
      <c r="B31" s="66">
        <v>12</v>
      </c>
      <c r="C31" s="225">
        <v>126</v>
      </c>
      <c r="D31" s="225">
        <v>2417.8809999999999</v>
      </c>
      <c r="E31" s="225">
        <v>74.536000000000001</v>
      </c>
      <c r="F31" s="225">
        <v>2279.9499999999998</v>
      </c>
      <c r="G31" s="225">
        <v>7119.6040000000003</v>
      </c>
      <c r="H31" s="225">
        <v>41.338000000000001</v>
      </c>
      <c r="I31" s="225">
        <v>7078.2659999999996</v>
      </c>
      <c r="J31" s="225">
        <v>1135.046</v>
      </c>
      <c r="K31" s="11"/>
    </row>
    <row r="32" spans="1:11" ht="12" customHeight="1" x14ac:dyDescent="0.25">
      <c r="A32" s="2" t="s">
        <v>316</v>
      </c>
      <c r="B32" s="66">
        <v>8</v>
      </c>
      <c r="C32" s="225">
        <v>163</v>
      </c>
      <c r="D32" s="225">
        <v>3636.69</v>
      </c>
      <c r="E32" s="225">
        <v>120.462</v>
      </c>
      <c r="F32" s="225">
        <v>4609.7470000000003</v>
      </c>
      <c r="G32" s="225">
        <v>10304.487999999999</v>
      </c>
      <c r="H32" s="355">
        <v>0</v>
      </c>
      <c r="I32" s="225">
        <v>10304.487999999999</v>
      </c>
      <c r="J32" s="225">
        <v>1314.491</v>
      </c>
      <c r="K32" s="11"/>
    </row>
    <row r="33" spans="1:11" ht="12" customHeight="1" x14ac:dyDescent="0.25">
      <c r="A33" s="2" t="s">
        <v>317</v>
      </c>
      <c r="B33" s="66">
        <v>0</v>
      </c>
      <c r="C33" s="355">
        <v>0</v>
      </c>
      <c r="D33" s="355">
        <v>0</v>
      </c>
      <c r="E33" s="355">
        <v>0</v>
      </c>
      <c r="F33" s="355">
        <v>0</v>
      </c>
      <c r="G33" s="355">
        <v>0</v>
      </c>
      <c r="H33" s="355">
        <v>0</v>
      </c>
      <c r="I33" s="355">
        <v>0</v>
      </c>
      <c r="J33" s="355">
        <v>0</v>
      </c>
      <c r="K33" s="11"/>
    </row>
    <row r="34" spans="1:11" ht="12" customHeight="1" x14ac:dyDescent="0.25">
      <c r="A34" s="2" t="s">
        <v>318</v>
      </c>
      <c r="B34" s="66">
        <v>0</v>
      </c>
      <c r="C34" s="355">
        <v>0</v>
      </c>
      <c r="D34" s="355">
        <v>0</v>
      </c>
      <c r="E34" s="355">
        <v>0</v>
      </c>
      <c r="F34" s="355">
        <v>0</v>
      </c>
      <c r="G34" s="355">
        <v>0</v>
      </c>
      <c r="H34" s="355">
        <v>0</v>
      </c>
      <c r="I34" s="355">
        <v>0</v>
      </c>
      <c r="J34" s="355">
        <v>0</v>
      </c>
      <c r="K34" s="11"/>
    </row>
    <row r="35" spans="1:11" ht="12" customHeight="1" x14ac:dyDescent="0.25">
      <c r="A35" s="99" t="s">
        <v>21</v>
      </c>
      <c r="B35" s="68">
        <v>0</v>
      </c>
      <c r="C35" s="355">
        <v>0</v>
      </c>
      <c r="D35" s="355">
        <v>0</v>
      </c>
      <c r="E35" s="355">
        <v>0</v>
      </c>
      <c r="F35" s="355">
        <v>0</v>
      </c>
      <c r="G35" s="355">
        <v>0</v>
      </c>
      <c r="H35" s="355">
        <v>0</v>
      </c>
      <c r="I35" s="355">
        <v>0</v>
      </c>
      <c r="J35" s="355">
        <v>0</v>
      </c>
      <c r="K35" s="11"/>
    </row>
    <row r="36" spans="1:11" ht="12" customHeight="1" x14ac:dyDescent="0.25">
      <c r="A36" s="99" t="s">
        <v>22</v>
      </c>
      <c r="B36" s="68">
        <v>1</v>
      </c>
      <c r="C36" s="180" t="s">
        <v>311</v>
      </c>
      <c r="D36" s="180" t="s">
        <v>311</v>
      </c>
      <c r="E36" s="180" t="s">
        <v>311</v>
      </c>
      <c r="F36" s="180" t="s">
        <v>311</v>
      </c>
      <c r="G36" s="180" t="s">
        <v>311</v>
      </c>
      <c r="H36" s="180" t="s">
        <v>311</v>
      </c>
      <c r="I36" s="180" t="s">
        <v>311</v>
      </c>
      <c r="J36" s="180" t="s">
        <v>311</v>
      </c>
      <c r="K36" s="11"/>
    </row>
    <row r="37" spans="1:11" ht="35.25" customHeight="1" x14ac:dyDescent="0.25">
      <c r="A37" s="68" t="s">
        <v>55</v>
      </c>
      <c r="B37" s="68"/>
      <c r="C37" s="180"/>
      <c r="D37" s="180"/>
      <c r="E37" s="180"/>
      <c r="F37" s="180"/>
      <c r="G37" s="180"/>
      <c r="H37" s="180"/>
      <c r="I37" s="180"/>
      <c r="J37" s="180"/>
      <c r="K37" s="11"/>
    </row>
    <row r="38" spans="1:11" ht="12" customHeight="1" x14ac:dyDescent="0.25">
      <c r="A38" s="99" t="s">
        <v>14</v>
      </c>
      <c r="B38" s="68">
        <v>96</v>
      </c>
      <c r="C38" s="180">
        <v>858</v>
      </c>
      <c r="D38" s="180">
        <v>23822.042000000001</v>
      </c>
      <c r="E38" s="180">
        <v>1305.1500000000001</v>
      </c>
      <c r="F38" s="180">
        <v>25757.228999999999</v>
      </c>
      <c r="G38" s="180">
        <v>38479.739000000001</v>
      </c>
      <c r="H38" s="180">
        <v>1952.556</v>
      </c>
      <c r="I38" s="180">
        <v>36527.182999999997</v>
      </c>
      <c r="J38" s="180">
        <v>140.33500000000001</v>
      </c>
      <c r="K38" s="11"/>
    </row>
    <row r="39" spans="1:11" ht="12" customHeight="1" x14ac:dyDescent="0.25">
      <c r="A39" s="94" t="s">
        <v>15</v>
      </c>
      <c r="B39" s="68">
        <v>92</v>
      </c>
      <c r="C39" s="180">
        <v>841</v>
      </c>
      <c r="D39" s="180">
        <v>23544.904999999999</v>
      </c>
      <c r="E39" s="180">
        <v>1226.3230000000001</v>
      </c>
      <c r="F39" s="180">
        <v>25168.566999999999</v>
      </c>
      <c r="G39" s="180">
        <v>37080.663</v>
      </c>
      <c r="H39" s="180">
        <v>1939.8240000000001</v>
      </c>
      <c r="I39" s="180">
        <v>35140.839</v>
      </c>
      <c r="J39" s="180">
        <v>-168.03299999999999</v>
      </c>
      <c r="K39" s="11"/>
    </row>
    <row r="40" spans="1:11" ht="12" customHeight="1" x14ac:dyDescent="0.25">
      <c r="A40" s="2" t="s">
        <v>312</v>
      </c>
      <c r="B40" s="66">
        <v>18</v>
      </c>
      <c r="C40" s="225">
        <v>65</v>
      </c>
      <c r="D40" s="225">
        <v>831.28200000000004</v>
      </c>
      <c r="E40" s="225">
        <v>256.84899999999999</v>
      </c>
      <c r="F40" s="225">
        <v>960.42399999999998</v>
      </c>
      <c r="G40" s="225">
        <v>1907.7080000000001</v>
      </c>
      <c r="H40" s="225">
        <v>602.19399999999996</v>
      </c>
      <c r="I40" s="225">
        <v>1305.5139999999999</v>
      </c>
      <c r="J40" s="225">
        <v>-288.017</v>
      </c>
      <c r="K40" s="11"/>
    </row>
    <row r="41" spans="1:11" ht="12" customHeight="1" x14ac:dyDescent="0.25">
      <c r="A41" s="2" t="s">
        <v>313</v>
      </c>
      <c r="B41" s="66">
        <v>20</v>
      </c>
      <c r="C41" s="225">
        <v>51</v>
      </c>
      <c r="D41" s="225">
        <v>729.79499999999996</v>
      </c>
      <c r="E41" s="225">
        <v>358.77300000000002</v>
      </c>
      <c r="F41" s="225">
        <v>555.22400000000005</v>
      </c>
      <c r="G41" s="225">
        <v>1610.9939999999999</v>
      </c>
      <c r="H41" s="225">
        <v>389.14499999999998</v>
      </c>
      <c r="I41" s="225">
        <v>1221.8489999999999</v>
      </c>
      <c r="J41" s="225">
        <v>-6.66</v>
      </c>
      <c r="K41" s="11"/>
    </row>
    <row r="42" spans="1:11" ht="12" customHeight="1" x14ac:dyDescent="0.25">
      <c r="A42" s="2" t="s">
        <v>314</v>
      </c>
      <c r="B42" s="66">
        <v>7</v>
      </c>
      <c r="C42" s="225">
        <v>16</v>
      </c>
      <c r="D42" s="225">
        <v>197.52799999999999</v>
      </c>
      <c r="E42" s="225">
        <v>29.091999999999999</v>
      </c>
      <c r="F42" s="225">
        <v>55.512999999999998</v>
      </c>
      <c r="G42" s="225">
        <v>381.68200000000002</v>
      </c>
      <c r="H42" s="225">
        <v>72.954999999999998</v>
      </c>
      <c r="I42" s="225">
        <v>308.72699999999998</v>
      </c>
      <c r="J42" s="225">
        <v>66.409000000000006</v>
      </c>
      <c r="K42" s="11"/>
    </row>
    <row r="43" spans="1:11" ht="12" customHeight="1" x14ac:dyDescent="0.25">
      <c r="A43" s="2" t="s">
        <v>315</v>
      </c>
      <c r="B43" s="66">
        <v>37</v>
      </c>
      <c r="C43" s="225">
        <v>699</v>
      </c>
      <c r="D43" s="225">
        <v>21745.687000000002</v>
      </c>
      <c r="E43" s="225">
        <v>578.673</v>
      </c>
      <c r="F43" s="225">
        <v>23547.853999999999</v>
      </c>
      <c r="G43" s="225">
        <v>33110.561999999998</v>
      </c>
      <c r="H43" s="225">
        <v>873.83900000000006</v>
      </c>
      <c r="I43" s="225">
        <v>32236.723000000002</v>
      </c>
      <c r="J43" s="225">
        <v>111.745</v>
      </c>
      <c r="K43" s="11"/>
    </row>
    <row r="44" spans="1:11" ht="12" customHeight="1" x14ac:dyDescent="0.25">
      <c r="A44" s="2" t="s">
        <v>316</v>
      </c>
      <c r="B44" s="66">
        <v>4</v>
      </c>
      <c r="C44" s="225">
        <v>4</v>
      </c>
      <c r="D44" s="357" t="s">
        <v>319</v>
      </c>
      <c r="E44" s="355">
        <v>0</v>
      </c>
      <c r="F44" s="225">
        <v>2.5760000000000001</v>
      </c>
      <c r="G44" s="225">
        <v>6.0979999999999999</v>
      </c>
      <c r="H44" s="355">
        <v>0</v>
      </c>
      <c r="I44" s="225">
        <v>6.0979999999999999</v>
      </c>
      <c r="J44" s="225">
        <v>3.43</v>
      </c>
      <c r="K44" s="11"/>
    </row>
    <row r="45" spans="1:11" ht="12" customHeight="1" x14ac:dyDescent="0.25">
      <c r="A45" s="2" t="s">
        <v>317</v>
      </c>
      <c r="B45" s="66">
        <v>5</v>
      </c>
      <c r="C45" s="225" t="s">
        <v>311</v>
      </c>
      <c r="D45" s="225" t="s">
        <v>311</v>
      </c>
      <c r="E45" s="225" t="s">
        <v>311</v>
      </c>
      <c r="F45" s="225" t="s">
        <v>311</v>
      </c>
      <c r="G45" s="225" t="s">
        <v>311</v>
      </c>
      <c r="H45" s="225" t="s">
        <v>311</v>
      </c>
      <c r="I45" s="225" t="s">
        <v>311</v>
      </c>
      <c r="J45" s="225" t="s">
        <v>311</v>
      </c>
      <c r="K45" s="11"/>
    </row>
    <row r="46" spans="1:11" ht="12" customHeight="1" x14ac:dyDescent="0.25">
      <c r="A46" s="2" t="s">
        <v>318</v>
      </c>
      <c r="B46" s="66">
        <v>1</v>
      </c>
      <c r="C46" s="225" t="s">
        <v>311</v>
      </c>
      <c r="D46" s="225" t="s">
        <v>311</v>
      </c>
      <c r="E46" s="225" t="s">
        <v>311</v>
      </c>
      <c r="F46" s="225" t="s">
        <v>311</v>
      </c>
      <c r="G46" s="225" t="s">
        <v>311</v>
      </c>
      <c r="H46" s="225" t="s">
        <v>311</v>
      </c>
      <c r="I46" s="225" t="s">
        <v>311</v>
      </c>
      <c r="J46" s="225" t="s">
        <v>311</v>
      </c>
      <c r="K46" s="11"/>
    </row>
    <row r="47" spans="1:11" ht="12" customHeight="1" x14ac:dyDescent="0.25">
      <c r="A47" s="99" t="s">
        <v>21</v>
      </c>
      <c r="B47" s="68">
        <v>2</v>
      </c>
      <c r="C47" s="180" t="s">
        <v>311</v>
      </c>
      <c r="D47" s="180" t="s">
        <v>311</v>
      </c>
      <c r="E47" s="180" t="s">
        <v>311</v>
      </c>
      <c r="F47" s="180" t="s">
        <v>311</v>
      </c>
      <c r="G47" s="180" t="s">
        <v>311</v>
      </c>
      <c r="H47" s="180" t="s">
        <v>311</v>
      </c>
      <c r="I47" s="180" t="s">
        <v>311</v>
      </c>
      <c r="J47" s="180" t="s">
        <v>311</v>
      </c>
      <c r="K47" s="11"/>
    </row>
    <row r="48" spans="1:11" ht="12" customHeight="1" x14ac:dyDescent="0.25">
      <c r="A48" s="99" t="s">
        <v>22</v>
      </c>
      <c r="B48" s="68">
        <v>2</v>
      </c>
      <c r="C48" s="180" t="s">
        <v>311</v>
      </c>
      <c r="D48" s="180" t="s">
        <v>311</v>
      </c>
      <c r="E48" s="180" t="s">
        <v>311</v>
      </c>
      <c r="F48" s="180" t="s">
        <v>311</v>
      </c>
      <c r="G48" s="180" t="s">
        <v>311</v>
      </c>
      <c r="H48" s="180" t="s">
        <v>311</v>
      </c>
      <c r="I48" s="180" t="s">
        <v>311</v>
      </c>
      <c r="J48" s="180" t="s">
        <v>311</v>
      </c>
      <c r="K48" s="11"/>
    </row>
    <row r="49" spans="1:11" ht="22.5" customHeight="1" x14ac:dyDescent="0.25">
      <c r="A49" s="68" t="s">
        <v>56</v>
      </c>
      <c r="B49" s="6"/>
      <c r="C49" s="23"/>
      <c r="D49" s="23"/>
      <c r="E49" s="23"/>
      <c r="F49" s="23"/>
      <c r="G49" s="23"/>
      <c r="H49" s="23"/>
      <c r="I49" s="23"/>
      <c r="J49" s="23"/>
    </row>
    <row r="50" spans="1:11" s="10" customFormat="1" ht="12" customHeight="1" x14ac:dyDescent="0.25">
      <c r="A50" s="99" t="s">
        <v>14</v>
      </c>
      <c r="B50" s="68">
        <v>137</v>
      </c>
      <c r="C50" s="180">
        <v>592</v>
      </c>
      <c r="D50" s="180">
        <v>10612.673000000001</v>
      </c>
      <c r="E50" s="180">
        <v>1363.1020000000001</v>
      </c>
      <c r="F50" s="180">
        <v>10630.688</v>
      </c>
      <c r="G50" s="180">
        <v>26019.131000000001</v>
      </c>
      <c r="H50" s="180">
        <v>328.59</v>
      </c>
      <c r="I50" s="180">
        <v>25690.541000000001</v>
      </c>
      <c r="J50" s="180">
        <v>2745.7179999999998</v>
      </c>
      <c r="K50" s="11"/>
    </row>
    <row r="51" spans="1:11" ht="12" customHeight="1" x14ac:dyDescent="0.25">
      <c r="A51" s="94" t="s">
        <v>15</v>
      </c>
      <c r="B51" s="68">
        <v>135</v>
      </c>
      <c r="C51" s="180" t="s">
        <v>311</v>
      </c>
      <c r="D51" s="180" t="s">
        <v>311</v>
      </c>
      <c r="E51" s="180" t="s">
        <v>311</v>
      </c>
      <c r="F51" s="180" t="s">
        <v>311</v>
      </c>
      <c r="G51" s="180" t="s">
        <v>311</v>
      </c>
      <c r="H51" s="180" t="s">
        <v>311</v>
      </c>
      <c r="I51" s="180" t="s">
        <v>311</v>
      </c>
      <c r="J51" s="180" t="s">
        <v>311</v>
      </c>
      <c r="K51" s="11"/>
    </row>
    <row r="52" spans="1:11" ht="12" customHeight="1" x14ac:dyDescent="0.25">
      <c r="A52" s="2" t="s">
        <v>312</v>
      </c>
      <c r="B52" s="66">
        <v>27</v>
      </c>
      <c r="C52" s="225">
        <v>231</v>
      </c>
      <c r="D52" s="225">
        <v>5178.7240000000002</v>
      </c>
      <c r="E52" s="225">
        <v>703.33799999999997</v>
      </c>
      <c r="F52" s="225">
        <v>4962.6350000000002</v>
      </c>
      <c r="G52" s="225">
        <v>12574.813</v>
      </c>
      <c r="H52" s="225">
        <v>11.144</v>
      </c>
      <c r="I52" s="225">
        <v>12563.669</v>
      </c>
      <c r="J52" s="225">
        <v>1751.9770000000001</v>
      </c>
      <c r="K52" s="11"/>
    </row>
    <row r="53" spans="1:11" ht="12" customHeight="1" x14ac:dyDescent="0.25">
      <c r="A53" s="2" t="s">
        <v>313</v>
      </c>
      <c r="B53" s="66">
        <v>26</v>
      </c>
      <c r="C53" s="225">
        <v>110</v>
      </c>
      <c r="D53" s="225">
        <v>1778.8879999999999</v>
      </c>
      <c r="E53" s="225">
        <v>396.51600000000002</v>
      </c>
      <c r="F53" s="225">
        <v>1455.48</v>
      </c>
      <c r="G53" s="225">
        <v>4275.1210000000001</v>
      </c>
      <c r="H53" s="225">
        <v>265.74799999999999</v>
      </c>
      <c r="I53" s="225">
        <v>4009.373</v>
      </c>
      <c r="J53" s="225">
        <v>389.31799999999998</v>
      </c>
      <c r="K53" s="11"/>
    </row>
    <row r="54" spans="1:11" ht="12" customHeight="1" x14ac:dyDescent="0.25">
      <c r="A54" s="2" t="s">
        <v>314</v>
      </c>
      <c r="B54" s="66">
        <v>21</v>
      </c>
      <c r="C54" s="225">
        <v>50</v>
      </c>
      <c r="D54" s="225">
        <v>683.399</v>
      </c>
      <c r="E54" s="225">
        <v>31.673999999999999</v>
      </c>
      <c r="F54" s="225">
        <v>565.98800000000006</v>
      </c>
      <c r="G54" s="225">
        <v>1465.825</v>
      </c>
      <c r="H54" s="225">
        <v>26.777999999999999</v>
      </c>
      <c r="I54" s="225">
        <v>1439.047</v>
      </c>
      <c r="J54" s="225">
        <v>101.14400000000001</v>
      </c>
      <c r="K54" s="11"/>
    </row>
    <row r="55" spans="1:11" ht="12" customHeight="1" x14ac:dyDescent="0.25">
      <c r="A55" s="2" t="s">
        <v>315</v>
      </c>
      <c r="B55" s="66">
        <v>39</v>
      </c>
      <c r="C55" s="225">
        <v>137</v>
      </c>
      <c r="D55" s="225">
        <v>2123.692</v>
      </c>
      <c r="E55" s="225">
        <v>214.483</v>
      </c>
      <c r="F55" s="225">
        <v>3078.8209999999999</v>
      </c>
      <c r="G55" s="225">
        <v>6220.5950000000003</v>
      </c>
      <c r="H55" s="225">
        <v>0.58799999999999997</v>
      </c>
      <c r="I55" s="225">
        <v>6220.0069999999996</v>
      </c>
      <c r="J55" s="225">
        <v>512.447</v>
      </c>
      <c r="K55" s="11"/>
    </row>
    <row r="56" spans="1:11" ht="12" customHeight="1" x14ac:dyDescent="0.25">
      <c r="A56" s="2" t="s">
        <v>316</v>
      </c>
      <c r="B56" s="66">
        <v>7</v>
      </c>
      <c r="C56" s="225">
        <v>18</v>
      </c>
      <c r="D56" s="225">
        <v>368.084</v>
      </c>
      <c r="E56" s="355">
        <v>0</v>
      </c>
      <c r="F56" s="225">
        <v>386.19</v>
      </c>
      <c r="G56" s="225">
        <v>952.00900000000001</v>
      </c>
      <c r="H56" s="225">
        <v>0.6</v>
      </c>
      <c r="I56" s="225">
        <v>951.40899999999999</v>
      </c>
      <c r="J56" s="225">
        <v>174.375</v>
      </c>
      <c r="K56" s="11"/>
    </row>
    <row r="57" spans="1:11" ht="12" customHeight="1" x14ac:dyDescent="0.25">
      <c r="A57" s="2" t="s">
        <v>317</v>
      </c>
      <c r="B57" s="66">
        <v>14</v>
      </c>
      <c r="C57" s="225">
        <v>14</v>
      </c>
      <c r="D57" s="225">
        <v>29.555</v>
      </c>
      <c r="E57" s="355">
        <v>0</v>
      </c>
      <c r="F57" s="225">
        <v>44.207000000000001</v>
      </c>
      <c r="G57" s="225">
        <v>162.78299999999999</v>
      </c>
      <c r="H57" s="355">
        <v>0</v>
      </c>
      <c r="I57" s="225">
        <v>162.78299999999999</v>
      </c>
      <c r="J57" s="225">
        <v>87.260999999999996</v>
      </c>
      <c r="K57" s="11"/>
    </row>
    <row r="58" spans="1:11" ht="12" customHeight="1" x14ac:dyDescent="0.25">
      <c r="A58" s="2" t="s">
        <v>318</v>
      </c>
      <c r="B58" s="66">
        <v>1</v>
      </c>
      <c r="C58" s="225" t="s">
        <v>311</v>
      </c>
      <c r="D58" s="225" t="s">
        <v>311</v>
      </c>
      <c r="E58" s="225" t="s">
        <v>311</v>
      </c>
      <c r="F58" s="225" t="s">
        <v>311</v>
      </c>
      <c r="G58" s="225" t="s">
        <v>311</v>
      </c>
      <c r="H58" s="225" t="s">
        <v>311</v>
      </c>
      <c r="I58" s="225" t="s">
        <v>311</v>
      </c>
      <c r="J58" s="225" t="s">
        <v>311</v>
      </c>
      <c r="K58" s="11"/>
    </row>
    <row r="59" spans="1:11" ht="12" customHeight="1" x14ac:dyDescent="0.25">
      <c r="A59" s="99" t="s">
        <v>21</v>
      </c>
      <c r="B59" s="68">
        <v>0</v>
      </c>
      <c r="C59" s="68">
        <v>0</v>
      </c>
      <c r="D59" s="68">
        <v>0</v>
      </c>
      <c r="E59" s="68">
        <v>0</v>
      </c>
      <c r="F59" s="68">
        <v>0</v>
      </c>
      <c r="G59" s="68">
        <v>0</v>
      </c>
      <c r="H59" s="68">
        <v>0</v>
      </c>
      <c r="I59" s="68">
        <v>0</v>
      </c>
      <c r="J59" s="68">
        <v>0</v>
      </c>
      <c r="K59" s="11"/>
    </row>
    <row r="60" spans="1:11" ht="12" customHeight="1" x14ac:dyDescent="0.25">
      <c r="A60" s="99" t="s">
        <v>22</v>
      </c>
      <c r="B60" s="68">
        <v>2</v>
      </c>
      <c r="C60" s="180" t="s">
        <v>311</v>
      </c>
      <c r="D60" s="180" t="s">
        <v>311</v>
      </c>
      <c r="E60" s="180" t="s">
        <v>311</v>
      </c>
      <c r="F60" s="180" t="s">
        <v>311</v>
      </c>
      <c r="G60" s="180" t="s">
        <v>311</v>
      </c>
      <c r="H60" s="180" t="s">
        <v>311</v>
      </c>
      <c r="I60" s="180" t="s">
        <v>311</v>
      </c>
      <c r="J60" s="180" t="s">
        <v>311</v>
      </c>
      <c r="K60" s="11"/>
    </row>
    <row r="61" spans="1:11" ht="2.25" customHeight="1" thickBot="1" x14ac:dyDescent="0.3">
      <c r="A61" s="118"/>
      <c r="B61" s="118"/>
      <c r="C61" s="124"/>
      <c r="D61" s="124"/>
      <c r="E61" s="124"/>
      <c r="F61" s="124"/>
      <c r="G61" s="124"/>
      <c r="H61" s="124"/>
      <c r="I61" s="124"/>
      <c r="J61" s="124"/>
    </row>
    <row r="62" spans="1:11" ht="3.75" customHeight="1" thickTop="1" x14ac:dyDescent="0.25">
      <c r="A62" s="4"/>
      <c r="B62" s="4">
        <v>137</v>
      </c>
      <c r="C62" s="26">
        <v>592</v>
      </c>
      <c r="D62" s="4">
        <v>10612.673000000001</v>
      </c>
      <c r="E62" s="1">
        <v>1363.1020000000001</v>
      </c>
      <c r="F62" s="1">
        <v>10630.688</v>
      </c>
      <c r="G62" s="1">
        <v>26019.131000000001</v>
      </c>
      <c r="H62" s="1">
        <v>328.59</v>
      </c>
      <c r="I62" s="1">
        <v>25690.541000000001</v>
      </c>
      <c r="J62" s="1">
        <v>2745.7179999999998</v>
      </c>
    </row>
    <row r="63" spans="1:11" ht="12" customHeight="1" x14ac:dyDescent="0.25">
      <c r="A63" s="94" t="s">
        <v>120</v>
      </c>
      <c r="B63" s="6"/>
      <c r="C63" s="6"/>
      <c r="D63" s="4"/>
    </row>
    <row r="64" spans="1:11" ht="15.75" customHeight="1" x14ac:dyDescent="0.25">
      <c r="A64" s="4"/>
      <c r="B64" s="4"/>
      <c r="C64" s="4"/>
      <c r="D64" s="4"/>
    </row>
    <row r="65" spans="1:4" x14ac:dyDescent="0.25">
      <c r="A65" s="4"/>
      <c r="B65" s="4"/>
      <c r="C65" s="4"/>
      <c r="D65" s="4"/>
    </row>
    <row r="66" spans="1:4" x14ac:dyDescent="0.25">
      <c r="A66" s="4"/>
      <c r="B66" s="4"/>
      <c r="C66" s="4"/>
      <c r="D66" s="4"/>
    </row>
    <row r="67" spans="1:4" x14ac:dyDescent="0.25">
      <c r="A67" s="4"/>
      <c r="B67" s="4"/>
      <c r="C67" s="4"/>
      <c r="D67" s="4"/>
    </row>
    <row r="68" spans="1:4" x14ac:dyDescent="0.25">
      <c r="A68" s="4"/>
      <c r="B68" s="4"/>
      <c r="C68" s="4"/>
      <c r="D68" s="4"/>
    </row>
  </sheetData>
  <mergeCells count="15">
    <mergeCell ref="G6:G10"/>
    <mergeCell ref="H6:H10"/>
    <mergeCell ref="D11:J11"/>
    <mergeCell ref="A3:J3"/>
    <mergeCell ref="D5:F5"/>
    <mergeCell ref="G5:I5"/>
    <mergeCell ref="J5:J10"/>
    <mergeCell ref="A5:A11"/>
    <mergeCell ref="B5:B10"/>
    <mergeCell ref="C5:C10"/>
    <mergeCell ref="I6:I10"/>
    <mergeCell ref="B11:C11"/>
    <mergeCell ref="D6:D10"/>
    <mergeCell ref="E6:E10"/>
    <mergeCell ref="F6:F10"/>
  </mergeCells>
  <hyperlinks>
    <hyperlink ref="A1" location="Índice!A1" display="Voltar ao índice" xr:uid="{1DE81A21-3FEE-40FE-83FE-4C5FF74C5F31}"/>
  </hyperlinks>
  <pageMargins left="0.78740157480314965" right="0.78740157480314965" top="1.1811023622047243" bottom="0.78740157480314965" header="0" footer="0"/>
  <pageSetup paperSize="9" orientation="portrait" verticalDpi="300"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3">
    <pageSetUpPr fitToPage="1"/>
  </sheetPr>
  <dimension ref="A1:M57"/>
  <sheetViews>
    <sheetView showGridLines="0" workbookViewId="0">
      <selection activeCell="G13" sqref="G13"/>
    </sheetView>
  </sheetViews>
  <sheetFormatPr defaultColWidth="10.54296875" defaultRowHeight="10.5" x14ac:dyDescent="0.25"/>
  <cols>
    <col min="1" max="1" width="32" style="1" customWidth="1"/>
    <col min="2" max="2" width="7.1796875" style="1" customWidth="1"/>
    <col min="3" max="3" width="10.54296875" style="1" customWidth="1"/>
    <col min="4" max="4" width="10.453125" style="1" customWidth="1"/>
    <col min="5" max="5" width="7.1796875" style="1" customWidth="1"/>
    <col min="6" max="6" width="9.26953125" style="1" customWidth="1"/>
    <col min="7" max="8" width="10.453125" style="1" customWidth="1"/>
    <col min="9" max="12" width="10.54296875" style="31"/>
    <col min="13" max="16384" width="10.54296875" style="1"/>
  </cols>
  <sheetData>
    <row r="1" spans="1:13" ht="12.5" x14ac:dyDescent="0.25">
      <c r="A1" s="371" t="s">
        <v>325</v>
      </c>
    </row>
    <row r="2" spans="1:13" ht="12.75" customHeight="1" x14ac:dyDescent="0.25">
      <c r="A2" s="115" t="s">
        <v>322</v>
      </c>
      <c r="B2" s="115"/>
      <c r="C2" s="115"/>
      <c r="D2" s="115"/>
      <c r="E2" s="115"/>
      <c r="F2" s="115"/>
      <c r="G2" s="115"/>
    </row>
    <row r="3" spans="1:13" ht="22.5" customHeight="1" x14ac:dyDescent="0.25">
      <c r="A3" s="2438" t="s">
        <v>310</v>
      </c>
      <c r="B3" s="2438"/>
      <c r="C3" s="2438"/>
      <c r="D3" s="2438"/>
      <c r="E3" s="2438"/>
      <c r="F3" s="2438"/>
      <c r="G3" s="2438"/>
    </row>
    <row r="4" spans="1:13" ht="9" customHeight="1" x14ac:dyDescent="0.25">
      <c r="A4" s="32"/>
      <c r="B4" s="3"/>
      <c r="C4" s="4"/>
      <c r="D4" s="4"/>
      <c r="E4" s="4"/>
      <c r="F4" s="4"/>
      <c r="G4" s="4"/>
    </row>
    <row r="5" spans="1:13" ht="12.75" customHeight="1" x14ac:dyDescent="0.25">
      <c r="A5" s="2426" t="s">
        <v>57</v>
      </c>
      <c r="B5" s="2419">
        <v>2023</v>
      </c>
      <c r="C5" s="2420"/>
      <c r="D5" s="2450"/>
      <c r="E5" s="2419">
        <v>2022</v>
      </c>
      <c r="F5" s="2420"/>
      <c r="G5" s="2420"/>
    </row>
    <row r="6" spans="1:13" ht="9" customHeight="1" x14ac:dyDescent="0.25">
      <c r="A6" s="2427"/>
      <c r="B6" s="2426" t="s">
        <v>0</v>
      </c>
      <c r="C6" s="2426" t="s">
        <v>58</v>
      </c>
      <c r="D6" s="2426" t="s">
        <v>59</v>
      </c>
      <c r="E6" s="2426" t="s">
        <v>0</v>
      </c>
      <c r="F6" s="2426" t="s">
        <v>58</v>
      </c>
      <c r="G6" s="2426" t="s">
        <v>59</v>
      </c>
    </row>
    <row r="7" spans="1:13" ht="9" customHeight="1" x14ac:dyDescent="0.25">
      <c r="A7" s="2427"/>
      <c r="B7" s="2427"/>
      <c r="C7" s="2427"/>
      <c r="D7" s="2427"/>
      <c r="E7" s="2427"/>
      <c r="F7" s="2427"/>
      <c r="G7" s="2427"/>
    </row>
    <row r="8" spans="1:13" ht="9" customHeight="1" x14ac:dyDescent="0.25">
      <c r="A8" s="2427"/>
      <c r="B8" s="2427"/>
      <c r="C8" s="2427"/>
      <c r="D8" s="2427"/>
      <c r="E8" s="2427"/>
      <c r="F8" s="2427"/>
      <c r="G8" s="2427"/>
    </row>
    <row r="9" spans="1:13" ht="9" customHeight="1" x14ac:dyDescent="0.25">
      <c r="A9" s="2427"/>
      <c r="B9" s="2427"/>
      <c r="C9" s="2427"/>
      <c r="D9" s="2427"/>
      <c r="E9" s="2427"/>
      <c r="F9" s="2427"/>
      <c r="G9" s="2427"/>
    </row>
    <row r="10" spans="1:13" ht="23.25" customHeight="1" x14ac:dyDescent="0.25">
      <c r="A10" s="2427"/>
      <c r="B10" s="2428"/>
      <c r="C10" s="2428"/>
      <c r="D10" s="2428"/>
      <c r="E10" s="2428"/>
      <c r="F10" s="2428"/>
      <c r="G10" s="2428"/>
    </row>
    <row r="11" spans="1:13" ht="12.75" customHeight="1" x14ac:dyDescent="0.25">
      <c r="A11" s="2429"/>
      <c r="B11" s="128" t="s">
        <v>105</v>
      </c>
      <c r="C11" s="2430" t="s">
        <v>5</v>
      </c>
      <c r="D11" s="2433"/>
      <c r="E11" s="128" t="s">
        <v>105</v>
      </c>
      <c r="F11" s="2430" t="s">
        <v>5</v>
      </c>
      <c r="G11" s="2433"/>
      <c r="K11" s="63"/>
      <c r="L11" s="64"/>
      <c r="M11" s="64"/>
    </row>
    <row r="12" spans="1:13" ht="6.75" customHeight="1" x14ac:dyDescent="0.25">
      <c r="A12" s="5"/>
      <c r="B12" s="5"/>
      <c r="C12" s="5"/>
      <c r="D12" s="5"/>
      <c r="E12" s="5"/>
      <c r="F12" s="5"/>
      <c r="G12" s="5"/>
    </row>
    <row r="13" spans="1:13" ht="13" customHeight="1" x14ac:dyDescent="0.25">
      <c r="A13" s="27" t="s">
        <v>60</v>
      </c>
      <c r="B13" s="59">
        <v>79706</v>
      </c>
      <c r="C13" s="59">
        <v>79355.865000000005</v>
      </c>
      <c r="D13" s="59">
        <v>15186.749</v>
      </c>
      <c r="E13" s="59">
        <v>75370</v>
      </c>
      <c r="F13" s="59">
        <v>68558.491999999998</v>
      </c>
      <c r="G13" s="59">
        <v>15278.545</v>
      </c>
      <c r="H13" s="58"/>
      <c r="I13" s="55"/>
    </row>
    <row r="14" spans="1:13" ht="6.75" customHeight="1" x14ac:dyDescent="0.25">
      <c r="A14" s="5"/>
      <c r="B14" s="59"/>
      <c r="C14" s="59"/>
      <c r="D14" s="59"/>
      <c r="E14" s="60"/>
      <c r="F14" s="60"/>
      <c r="G14" s="60"/>
      <c r="H14" s="58"/>
    </row>
    <row r="15" spans="1:13" ht="13.5" customHeight="1" x14ac:dyDescent="0.25">
      <c r="A15" s="32" t="s">
        <v>108</v>
      </c>
      <c r="B15" s="60">
        <v>13</v>
      </c>
      <c r="C15" s="60">
        <v>0</v>
      </c>
      <c r="D15" s="60">
        <v>0</v>
      </c>
      <c r="E15" s="60">
        <v>13</v>
      </c>
      <c r="F15" s="60">
        <v>0</v>
      </c>
      <c r="G15" s="60">
        <v>0</v>
      </c>
      <c r="H15" s="58"/>
    </row>
    <row r="16" spans="1:13" ht="13.5" customHeight="1" x14ac:dyDescent="0.25">
      <c r="A16" s="32" t="s">
        <v>109</v>
      </c>
      <c r="B16" s="60">
        <v>1516</v>
      </c>
      <c r="C16" s="60">
        <v>1087.143</v>
      </c>
      <c r="D16" s="60">
        <v>0</v>
      </c>
      <c r="E16" s="60">
        <v>1497</v>
      </c>
      <c r="F16" s="60">
        <v>1103.5340000000001</v>
      </c>
      <c r="G16" s="60">
        <v>0.5</v>
      </c>
      <c r="H16" s="58"/>
    </row>
    <row r="17" spans="1:12" ht="23.25" customHeight="1" x14ac:dyDescent="0.25">
      <c r="A17" s="110" t="s">
        <v>110</v>
      </c>
      <c r="B17" s="60">
        <v>619</v>
      </c>
      <c r="C17" s="60">
        <v>38.197000000000003</v>
      </c>
      <c r="D17" s="60">
        <v>0</v>
      </c>
      <c r="E17" s="72">
        <v>615</v>
      </c>
      <c r="F17" s="72">
        <v>33.780999999999999</v>
      </c>
      <c r="G17" s="72">
        <v>0</v>
      </c>
      <c r="H17" s="58"/>
    </row>
    <row r="18" spans="1:12" ht="13.5" customHeight="1" x14ac:dyDescent="0.25">
      <c r="A18" s="32" t="s">
        <v>111</v>
      </c>
      <c r="B18" s="72">
        <v>128</v>
      </c>
      <c r="C18" s="72">
        <v>0.25900000000000001</v>
      </c>
      <c r="D18" s="72">
        <v>0</v>
      </c>
      <c r="E18" s="60">
        <v>129</v>
      </c>
      <c r="F18" s="60">
        <v>0</v>
      </c>
      <c r="G18" s="60">
        <v>0</v>
      </c>
      <c r="H18" s="58"/>
    </row>
    <row r="19" spans="1:12" ht="13.5" customHeight="1" x14ac:dyDescent="0.25">
      <c r="A19" s="32" t="s">
        <v>112</v>
      </c>
      <c r="B19" s="60">
        <v>38</v>
      </c>
      <c r="C19" s="60">
        <v>0</v>
      </c>
      <c r="D19" s="60">
        <v>0</v>
      </c>
      <c r="E19" s="60">
        <v>40</v>
      </c>
      <c r="F19" s="349" t="s">
        <v>319</v>
      </c>
      <c r="G19" s="60">
        <v>0</v>
      </c>
      <c r="H19" s="58"/>
    </row>
    <row r="20" spans="1:12" ht="13.5" customHeight="1" x14ac:dyDescent="0.25">
      <c r="A20" s="32" t="s">
        <v>113</v>
      </c>
      <c r="B20" s="60">
        <v>710</v>
      </c>
      <c r="C20" s="347">
        <v>1.9610000000000001</v>
      </c>
      <c r="D20" s="60">
        <v>0</v>
      </c>
      <c r="E20" s="60">
        <v>718</v>
      </c>
      <c r="F20" s="60">
        <v>3.8849999999999998</v>
      </c>
      <c r="G20" s="60">
        <v>0</v>
      </c>
      <c r="H20" s="58"/>
    </row>
    <row r="21" spans="1:12" ht="15" customHeight="1" x14ac:dyDescent="0.25">
      <c r="A21" s="32" t="s">
        <v>114</v>
      </c>
      <c r="B21" s="60">
        <v>72</v>
      </c>
      <c r="C21" s="60">
        <v>0</v>
      </c>
      <c r="D21" s="60">
        <v>0</v>
      </c>
      <c r="E21" s="60">
        <v>68</v>
      </c>
      <c r="F21" s="60">
        <v>0</v>
      </c>
      <c r="G21" s="60">
        <v>0</v>
      </c>
      <c r="H21" s="58"/>
    </row>
    <row r="22" spans="1:12" ht="23.25" customHeight="1" x14ac:dyDescent="0.25">
      <c r="A22" s="28" t="s">
        <v>61</v>
      </c>
      <c r="B22" s="60">
        <v>611</v>
      </c>
      <c r="C22" s="60">
        <v>74.304000000000002</v>
      </c>
      <c r="D22" s="60">
        <v>0</v>
      </c>
      <c r="E22" s="72">
        <v>612</v>
      </c>
      <c r="F22" s="72">
        <v>58.103999999999999</v>
      </c>
      <c r="G22" s="72">
        <v>0</v>
      </c>
      <c r="I22" s="1"/>
      <c r="J22" s="1"/>
    </row>
    <row r="23" spans="1:12" ht="25.5" customHeight="1" x14ac:dyDescent="0.25">
      <c r="A23" s="111" t="s">
        <v>62</v>
      </c>
      <c r="B23" s="72">
        <v>3285</v>
      </c>
      <c r="C23" s="72">
        <v>25.593</v>
      </c>
      <c r="D23" s="72">
        <v>6.6479999999999997</v>
      </c>
      <c r="E23" s="72">
        <v>3402</v>
      </c>
      <c r="F23" s="72">
        <v>22.253</v>
      </c>
      <c r="G23" s="72">
        <v>23.739000000000001</v>
      </c>
      <c r="H23" s="58"/>
      <c r="I23" s="33"/>
      <c r="J23" s="33"/>
    </row>
    <row r="24" spans="1:12" ht="23.25" customHeight="1" x14ac:dyDescent="0.25">
      <c r="A24" s="111" t="s">
        <v>63</v>
      </c>
      <c r="B24" s="72">
        <v>62</v>
      </c>
      <c r="C24" s="349" t="s">
        <v>319</v>
      </c>
      <c r="D24" s="72">
        <v>12.305999999999999</v>
      </c>
      <c r="E24" s="72">
        <v>63</v>
      </c>
      <c r="F24" s="349" t="s">
        <v>319</v>
      </c>
      <c r="G24" s="72">
        <v>9.3409999999999993</v>
      </c>
      <c r="I24" s="1"/>
      <c r="J24" s="1"/>
      <c r="K24" s="33"/>
    </row>
    <row r="25" spans="1:12" ht="13.5" customHeight="1" x14ac:dyDescent="0.25">
      <c r="A25" s="29" t="s">
        <v>64</v>
      </c>
      <c r="B25" s="72">
        <v>566</v>
      </c>
      <c r="C25" s="348">
        <v>20887.281999999999</v>
      </c>
      <c r="D25" s="72">
        <v>1297.5809999999999</v>
      </c>
      <c r="E25" s="60">
        <v>518</v>
      </c>
      <c r="F25" s="60">
        <v>17258.373</v>
      </c>
      <c r="G25" s="60">
        <v>1783.0360000000001</v>
      </c>
      <c r="H25" s="58"/>
      <c r="I25" s="33"/>
      <c r="J25" s="33"/>
    </row>
    <row r="26" spans="1:12" ht="13.5" customHeight="1" x14ac:dyDescent="0.25">
      <c r="A26" s="29" t="s">
        <v>65</v>
      </c>
      <c r="B26" s="60">
        <v>292</v>
      </c>
      <c r="C26" s="60">
        <v>395.61599999999999</v>
      </c>
      <c r="D26" s="60">
        <v>0</v>
      </c>
      <c r="E26" s="60">
        <v>279</v>
      </c>
      <c r="F26" s="60">
        <v>365.11200000000002</v>
      </c>
      <c r="G26" s="60">
        <v>450.69200000000001</v>
      </c>
      <c r="I26" s="1"/>
      <c r="J26" s="1"/>
    </row>
    <row r="27" spans="1:12" ht="13.5" customHeight="1" x14ac:dyDescent="0.25">
      <c r="A27" s="71" t="s">
        <v>66</v>
      </c>
      <c r="B27" s="60">
        <v>402</v>
      </c>
      <c r="C27" s="60">
        <v>861.34199999999998</v>
      </c>
      <c r="D27" s="60">
        <v>6.1070000000000002</v>
      </c>
      <c r="E27" s="60">
        <v>399</v>
      </c>
      <c r="F27" s="60">
        <v>918.71699999999998</v>
      </c>
      <c r="G27" s="60">
        <v>4.6529999999999996</v>
      </c>
      <c r="I27" s="1"/>
      <c r="J27" s="1"/>
      <c r="K27" s="74"/>
    </row>
    <row r="28" spans="1:12" ht="13.5" customHeight="1" x14ac:dyDescent="0.25">
      <c r="A28" s="71" t="s">
        <v>67</v>
      </c>
      <c r="B28" s="60">
        <v>132</v>
      </c>
      <c r="C28" s="60">
        <v>0</v>
      </c>
      <c r="D28" s="60">
        <v>2.0470000000000002</v>
      </c>
      <c r="E28" s="60">
        <v>114</v>
      </c>
      <c r="F28" s="60">
        <v>6.5579999999999998</v>
      </c>
      <c r="G28" s="60">
        <v>89.802000000000007</v>
      </c>
      <c r="I28" s="1"/>
      <c r="J28" s="1"/>
      <c r="K28" s="73"/>
    </row>
    <row r="29" spans="1:12" ht="24" customHeight="1" x14ac:dyDescent="0.25">
      <c r="A29" s="111" t="s">
        <v>68</v>
      </c>
      <c r="B29" s="72">
        <v>3387</v>
      </c>
      <c r="C29" s="72">
        <v>4153.5060000000003</v>
      </c>
      <c r="D29" s="72">
        <v>3029.212</v>
      </c>
      <c r="E29" s="72">
        <v>3160</v>
      </c>
      <c r="F29" s="72">
        <v>3830.9110000000001</v>
      </c>
      <c r="G29" s="72">
        <v>2873.6179999999999</v>
      </c>
      <c r="I29" s="1"/>
      <c r="J29" s="1"/>
      <c r="K29" s="73"/>
    </row>
    <row r="30" spans="1:12" ht="24" customHeight="1" x14ac:dyDescent="0.25">
      <c r="A30" s="112" t="s">
        <v>69</v>
      </c>
      <c r="B30" s="72">
        <v>640</v>
      </c>
      <c r="C30" s="72">
        <v>6.1669999999999998</v>
      </c>
      <c r="D30" s="72">
        <v>0</v>
      </c>
      <c r="E30" s="72">
        <v>594</v>
      </c>
      <c r="F30" s="72">
        <v>8.5009999999999994</v>
      </c>
      <c r="G30" s="72">
        <v>0</v>
      </c>
      <c r="I30" s="1"/>
      <c r="J30" s="1"/>
      <c r="K30" s="1"/>
      <c r="L30" s="1"/>
    </row>
    <row r="31" spans="1:12" ht="23.25" customHeight="1" x14ac:dyDescent="0.25">
      <c r="A31" s="112" t="s">
        <v>70</v>
      </c>
      <c r="B31" s="72">
        <v>48</v>
      </c>
      <c r="C31" s="72">
        <v>4608.6409999999996</v>
      </c>
      <c r="D31" s="72">
        <v>1634.1510000000001</v>
      </c>
      <c r="E31" s="72">
        <v>45</v>
      </c>
      <c r="F31" s="72">
        <v>4068.5590000000002</v>
      </c>
      <c r="G31" s="72">
        <v>1775.9960000000001</v>
      </c>
      <c r="I31" s="1"/>
      <c r="J31" s="1"/>
    </row>
    <row r="32" spans="1:12" ht="13.5" customHeight="1" x14ac:dyDescent="0.25">
      <c r="A32" s="29" t="s">
        <v>71</v>
      </c>
      <c r="B32" s="72">
        <v>63</v>
      </c>
      <c r="C32" s="72">
        <v>1799.068</v>
      </c>
      <c r="D32" s="72">
        <v>0</v>
      </c>
      <c r="E32" s="60">
        <v>66</v>
      </c>
      <c r="F32" s="60">
        <v>1395.259</v>
      </c>
      <c r="G32" s="60">
        <v>0</v>
      </c>
      <c r="H32" s="58"/>
      <c r="I32" s="33"/>
      <c r="J32" s="33"/>
      <c r="K32" s="33"/>
    </row>
    <row r="33" spans="1:11" ht="13.5" customHeight="1" x14ac:dyDescent="0.25">
      <c r="A33" s="29" t="s">
        <v>72</v>
      </c>
      <c r="B33" s="60">
        <v>530</v>
      </c>
      <c r="C33" s="60">
        <v>22817.81</v>
      </c>
      <c r="D33" s="60">
        <v>7995.7619999999997</v>
      </c>
      <c r="E33" s="60">
        <v>497</v>
      </c>
      <c r="F33" s="60">
        <v>23280.406999999999</v>
      </c>
      <c r="G33" s="60">
        <v>7490.5919999999996</v>
      </c>
      <c r="H33" s="58"/>
      <c r="I33" s="33"/>
      <c r="J33" s="33"/>
    </row>
    <row r="34" spans="1:11" ht="13.5" customHeight="1" x14ac:dyDescent="0.25">
      <c r="A34" s="29" t="s">
        <v>73</v>
      </c>
      <c r="B34" s="60">
        <v>281</v>
      </c>
      <c r="C34" s="60">
        <v>779.78800000000001</v>
      </c>
      <c r="D34" s="60">
        <v>0</v>
      </c>
      <c r="E34" s="60">
        <v>298</v>
      </c>
      <c r="F34" s="60">
        <v>720.63099999999997</v>
      </c>
      <c r="G34" s="60">
        <v>0</v>
      </c>
      <c r="I34" s="1"/>
      <c r="J34" s="1"/>
    </row>
    <row r="35" spans="1:11" ht="13.5" customHeight="1" x14ac:dyDescent="0.25">
      <c r="A35" s="29" t="s">
        <v>74</v>
      </c>
      <c r="B35" s="60">
        <v>94</v>
      </c>
      <c r="C35" s="60">
        <v>16437.376</v>
      </c>
      <c r="D35" s="60">
        <v>455.31599999999997</v>
      </c>
      <c r="E35" s="60">
        <v>98</v>
      </c>
      <c r="F35" s="60">
        <v>10826.733</v>
      </c>
      <c r="G35" s="60">
        <v>268.28300000000002</v>
      </c>
      <c r="I35" s="1"/>
      <c r="J35" s="1"/>
    </row>
    <row r="36" spans="1:11" ht="13.5" customHeight="1" x14ac:dyDescent="0.25">
      <c r="A36" s="29" t="s">
        <v>75</v>
      </c>
      <c r="B36" s="60">
        <v>58</v>
      </c>
      <c r="C36" s="60">
        <v>0.28000000000000003</v>
      </c>
      <c r="D36" s="60">
        <v>0</v>
      </c>
      <c r="E36" s="60">
        <v>57</v>
      </c>
      <c r="F36" s="60">
        <v>265.98399999999998</v>
      </c>
      <c r="G36" s="60">
        <v>0</v>
      </c>
      <c r="H36" s="58"/>
      <c r="I36" s="33"/>
      <c r="J36" s="33"/>
    </row>
    <row r="37" spans="1:11" ht="13.5" customHeight="1" x14ac:dyDescent="0.25">
      <c r="A37" s="29" t="s">
        <v>76</v>
      </c>
      <c r="B37" s="60">
        <v>10514</v>
      </c>
      <c r="C37" s="60">
        <v>85.637</v>
      </c>
      <c r="D37" s="60">
        <v>43.368000000000002</v>
      </c>
      <c r="E37" s="60">
        <v>10330</v>
      </c>
      <c r="F37" s="60">
        <v>93.283000000000001</v>
      </c>
      <c r="G37" s="60">
        <v>1.776</v>
      </c>
      <c r="I37" s="1"/>
      <c r="J37" s="1"/>
    </row>
    <row r="38" spans="1:11" ht="13.5" customHeight="1" x14ac:dyDescent="0.25">
      <c r="A38" s="1" t="s">
        <v>77</v>
      </c>
      <c r="B38" s="60">
        <v>6290</v>
      </c>
      <c r="C38" s="60">
        <v>3865.2829999999999</v>
      </c>
      <c r="D38" s="60">
        <v>55.81</v>
      </c>
      <c r="E38" s="60">
        <v>5682</v>
      </c>
      <c r="F38" s="60">
        <v>2925.7660000000001</v>
      </c>
      <c r="G38" s="60">
        <v>55.728999999999999</v>
      </c>
      <c r="I38" s="1"/>
      <c r="J38" s="1"/>
    </row>
    <row r="39" spans="1:11" ht="13.5" customHeight="1" x14ac:dyDescent="0.25">
      <c r="A39" s="29" t="s">
        <v>78</v>
      </c>
      <c r="B39" s="60">
        <v>10374</v>
      </c>
      <c r="C39" s="60">
        <v>156.989</v>
      </c>
      <c r="D39" s="60">
        <v>10.795999999999999</v>
      </c>
      <c r="E39" s="60">
        <v>9309</v>
      </c>
      <c r="F39" s="60">
        <v>199.607</v>
      </c>
      <c r="G39" s="60">
        <v>6.0019999999999998</v>
      </c>
      <c r="I39" s="1"/>
      <c r="J39" s="1"/>
    </row>
    <row r="40" spans="1:11" ht="13.5" customHeight="1" x14ac:dyDescent="0.25">
      <c r="A40" s="29" t="s">
        <v>79</v>
      </c>
      <c r="B40" s="60">
        <v>4421</v>
      </c>
      <c r="C40" s="60">
        <v>25.556000000000001</v>
      </c>
      <c r="D40" s="60">
        <v>2.2970000000000002</v>
      </c>
      <c r="E40" s="60">
        <v>3876</v>
      </c>
      <c r="F40" s="60">
        <v>4.101</v>
      </c>
      <c r="G40" s="60">
        <v>0</v>
      </c>
      <c r="I40" s="1"/>
      <c r="J40" s="1"/>
    </row>
    <row r="41" spans="1:11" ht="13.5" customHeight="1" x14ac:dyDescent="0.25">
      <c r="A41" s="1" t="s">
        <v>80</v>
      </c>
      <c r="B41" s="60">
        <v>3817</v>
      </c>
      <c r="C41" s="60">
        <v>38.517000000000003</v>
      </c>
      <c r="D41" s="60">
        <v>0</v>
      </c>
      <c r="E41" s="60">
        <v>3742</v>
      </c>
      <c r="F41" s="60">
        <v>38.460999999999999</v>
      </c>
      <c r="G41" s="60">
        <v>0</v>
      </c>
      <c r="I41" s="1"/>
      <c r="J41" s="1"/>
    </row>
    <row r="42" spans="1:11" s="10" customFormat="1" ht="13.5" customHeight="1" x14ac:dyDescent="0.25">
      <c r="A42" s="29" t="s">
        <v>81</v>
      </c>
      <c r="B42" s="60">
        <v>8</v>
      </c>
      <c r="C42" s="60">
        <v>0</v>
      </c>
      <c r="D42" s="60">
        <v>0</v>
      </c>
      <c r="E42" s="60">
        <v>9</v>
      </c>
      <c r="F42" s="60">
        <v>0</v>
      </c>
      <c r="G42" s="60">
        <v>0</v>
      </c>
    </row>
    <row r="43" spans="1:11" ht="13.5" customHeight="1" x14ac:dyDescent="0.25">
      <c r="A43" s="29" t="s">
        <v>82</v>
      </c>
      <c r="B43" s="60">
        <v>751</v>
      </c>
      <c r="C43" s="60">
        <v>16.524000000000001</v>
      </c>
      <c r="D43" s="60">
        <v>0</v>
      </c>
      <c r="E43" s="60">
        <v>620</v>
      </c>
      <c r="F43" s="60">
        <v>27.564</v>
      </c>
      <c r="G43" s="60">
        <v>0</v>
      </c>
      <c r="I43" s="1"/>
      <c r="J43" s="1"/>
      <c r="K43" s="33"/>
    </row>
    <row r="44" spans="1:11" ht="13.5" customHeight="1" x14ac:dyDescent="0.25">
      <c r="A44" s="30" t="s">
        <v>83</v>
      </c>
      <c r="B44" s="60">
        <v>20756</v>
      </c>
      <c r="C44" s="60">
        <v>651.16999999999996</v>
      </c>
      <c r="D44" s="60">
        <v>385.90199999999999</v>
      </c>
      <c r="E44" s="60">
        <v>19781</v>
      </c>
      <c r="F44" s="60">
        <v>502.36</v>
      </c>
      <c r="G44" s="60">
        <v>328.66500000000002</v>
      </c>
      <c r="I44" s="1"/>
      <c r="J44" s="1"/>
    </row>
    <row r="45" spans="1:11" ht="13.5" customHeight="1" x14ac:dyDescent="0.25">
      <c r="A45" s="30" t="s">
        <v>84</v>
      </c>
      <c r="B45" s="60">
        <v>1979</v>
      </c>
      <c r="C45" s="60">
        <v>281.78699999999998</v>
      </c>
      <c r="D45" s="60">
        <v>56.734000000000002</v>
      </c>
      <c r="E45" s="60">
        <v>1730</v>
      </c>
      <c r="F45" s="60">
        <v>319.58999999999997</v>
      </c>
      <c r="G45" s="60">
        <v>30.221</v>
      </c>
      <c r="I45" s="1"/>
      <c r="J45" s="1"/>
    </row>
    <row r="46" spans="1:11" ht="15" customHeight="1" x14ac:dyDescent="0.25">
      <c r="A46" s="29" t="s">
        <v>85</v>
      </c>
      <c r="B46" s="60">
        <v>6913</v>
      </c>
      <c r="C46" s="60">
        <v>22.356999999999999</v>
      </c>
      <c r="D46" s="60">
        <v>192.71199999999999</v>
      </c>
      <c r="E46" s="60">
        <v>6633</v>
      </c>
      <c r="F46" s="60">
        <v>40.066000000000003</v>
      </c>
      <c r="G46" s="60">
        <v>85.9</v>
      </c>
      <c r="I46" s="1"/>
      <c r="J46" s="1"/>
    </row>
    <row r="47" spans="1:11" ht="20.25" customHeight="1" x14ac:dyDescent="0.25">
      <c r="A47" s="111" t="s">
        <v>86</v>
      </c>
      <c r="B47" s="60">
        <v>77</v>
      </c>
      <c r="C47" s="60">
        <v>0.13600000000000001</v>
      </c>
      <c r="D47" s="60">
        <v>0</v>
      </c>
      <c r="E47" s="72">
        <v>69</v>
      </c>
      <c r="F47" s="60">
        <v>0.27</v>
      </c>
      <c r="G47" s="60">
        <v>0</v>
      </c>
      <c r="I47" s="1"/>
      <c r="J47" s="1"/>
    </row>
    <row r="48" spans="1:11" ht="13.5" customHeight="1" x14ac:dyDescent="0.25">
      <c r="A48" s="29" t="s">
        <v>87</v>
      </c>
      <c r="B48" s="72">
        <v>26</v>
      </c>
      <c r="C48" s="60">
        <v>0</v>
      </c>
      <c r="D48" s="60">
        <v>0</v>
      </c>
      <c r="E48" s="60">
        <v>36</v>
      </c>
      <c r="F48" s="60">
        <v>0</v>
      </c>
      <c r="G48" s="60">
        <v>0</v>
      </c>
      <c r="I48" s="1"/>
      <c r="J48" s="1"/>
      <c r="K48" s="60"/>
    </row>
    <row r="49" spans="1:12" ht="13.5" customHeight="1" x14ac:dyDescent="0.25">
      <c r="A49" s="29" t="s">
        <v>88</v>
      </c>
      <c r="B49" s="60">
        <v>96</v>
      </c>
      <c r="C49" s="60">
        <v>237.328</v>
      </c>
      <c r="D49" s="60">
        <v>0</v>
      </c>
      <c r="E49" s="60">
        <v>106</v>
      </c>
      <c r="F49" s="60">
        <v>239.48</v>
      </c>
      <c r="G49" s="60">
        <v>0</v>
      </c>
      <c r="I49" s="1"/>
      <c r="J49" s="1"/>
      <c r="K49" s="60"/>
    </row>
    <row r="50" spans="1:12" ht="13.5" customHeight="1" x14ac:dyDescent="0.25">
      <c r="A50" s="29" t="s">
        <v>89</v>
      </c>
      <c r="B50" s="60">
        <v>137</v>
      </c>
      <c r="C50" s="60">
        <v>0.17299999999999999</v>
      </c>
      <c r="D50" s="60">
        <v>0</v>
      </c>
      <c r="E50" s="60">
        <v>165</v>
      </c>
      <c r="F50" s="60">
        <v>0.48799999999999999</v>
      </c>
      <c r="G50" s="60">
        <v>0</v>
      </c>
      <c r="I50" s="1"/>
      <c r="J50" s="1"/>
      <c r="K50" s="10"/>
      <c r="L50" s="62"/>
    </row>
    <row r="51" spans="1:12" ht="4.5" customHeight="1" thickBot="1" x14ac:dyDescent="0.3">
      <c r="A51" s="118"/>
      <c r="B51" s="227"/>
      <c r="C51" s="129"/>
      <c r="D51" s="130"/>
      <c r="E51" s="118"/>
      <c r="F51" s="129"/>
      <c r="G51" s="130"/>
      <c r="I51" s="1"/>
      <c r="J51" s="1"/>
    </row>
    <row r="52" spans="1:12" ht="12" customHeight="1" thickTop="1" x14ac:dyDescent="0.25">
      <c r="A52" s="6" t="s">
        <v>90</v>
      </c>
      <c r="B52" s="6"/>
      <c r="C52" s="6"/>
      <c r="D52" s="6"/>
      <c r="E52" s="6"/>
      <c r="F52" s="6"/>
      <c r="G52" s="6"/>
      <c r="I52" s="1"/>
      <c r="J52" s="1"/>
    </row>
    <row r="53" spans="1:12" x14ac:dyDescent="0.25">
      <c r="A53" s="4"/>
      <c r="B53" s="4"/>
      <c r="C53" s="55"/>
      <c r="D53" s="60"/>
      <c r="E53" s="60"/>
      <c r="F53" s="60"/>
      <c r="G53" s="60"/>
      <c r="H53" s="58"/>
      <c r="I53" s="33"/>
      <c r="J53" s="33"/>
      <c r="K53" s="10"/>
    </row>
    <row r="54" spans="1:12" x14ac:dyDescent="0.25">
      <c r="A54" s="4"/>
      <c r="B54" s="4"/>
      <c r="C54" s="4"/>
      <c r="D54" s="4"/>
      <c r="E54" s="4"/>
      <c r="F54" s="4"/>
      <c r="G54" s="4"/>
      <c r="I54" s="1"/>
      <c r="J54" s="1"/>
    </row>
    <row r="55" spans="1:12" x14ac:dyDescent="0.25">
      <c r="A55" s="4"/>
      <c r="B55" s="4"/>
      <c r="C55" s="4"/>
      <c r="D55" s="4"/>
      <c r="E55" s="4"/>
      <c r="F55" s="4"/>
      <c r="G55" s="4"/>
      <c r="I55" s="1"/>
      <c r="J55" s="1"/>
    </row>
    <row r="56" spans="1:12" x14ac:dyDescent="0.25">
      <c r="A56" s="4"/>
      <c r="B56" s="4"/>
      <c r="C56" s="4"/>
      <c r="D56" s="4"/>
      <c r="E56" s="4"/>
      <c r="F56" s="4"/>
      <c r="G56" s="4"/>
      <c r="I56" s="1"/>
      <c r="J56" s="1"/>
    </row>
    <row r="57" spans="1:12" x14ac:dyDescent="0.25">
      <c r="A57" s="4"/>
      <c r="B57" s="4"/>
      <c r="C57" s="4"/>
      <c r="D57" s="4"/>
      <c r="E57" s="4"/>
      <c r="F57" s="4"/>
      <c r="G57" s="4"/>
    </row>
  </sheetData>
  <mergeCells count="12">
    <mergeCell ref="A3:G3"/>
    <mergeCell ref="E5:G5"/>
    <mergeCell ref="B5:D5"/>
    <mergeCell ref="F11:G11"/>
    <mergeCell ref="C11:D11"/>
    <mergeCell ref="D6:D10"/>
    <mergeCell ref="A5:A11"/>
    <mergeCell ref="E6:E10"/>
    <mergeCell ref="F6:F10"/>
    <mergeCell ref="B6:B10"/>
    <mergeCell ref="C6:C10"/>
    <mergeCell ref="G6:G10"/>
  </mergeCells>
  <hyperlinks>
    <hyperlink ref="A1" location="Índice!A1" display="Voltar ao índice" xr:uid="{2CC9E9C0-8BE9-493D-99D9-FC35E4DF4ED9}"/>
  </hyperlinks>
  <pageMargins left="0.78740157480314965" right="0.78740157480314965" top="0.73" bottom="0.3" header="0" footer="0"/>
  <pageSetup paperSize="9" orientation="portrait" verticalDpi="300"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F0EF17-954B-4B0A-B6C6-11A9095DC50A}">
  <sheetPr codeName="Sheet34">
    <pageSetUpPr fitToPage="1"/>
  </sheetPr>
  <dimension ref="A1:R30"/>
  <sheetViews>
    <sheetView workbookViewId="0"/>
  </sheetViews>
  <sheetFormatPr defaultColWidth="9.1796875" defaultRowHeight="12.5" x14ac:dyDescent="0.25"/>
  <cols>
    <col min="1" max="1" width="9.1796875" style="139"/>
    <col min="2" max="9" width="11.54296875" style="139" customWidth="1"/>
    <col min="10" max="10" width="9.26953125" style="139" bestFit="1" customWidth="1"/>
    <col min="11" max="13" width="9.453125" style="139" bestFit="1" customWidth="1"/>
    <col min="14" max="16384" width="9.1796875" style="139"/>
  </cols>
  <sheetData>
    <row r="1" spans="1:18" s="162" customFormat="1" x14ac:dyDescent="0.25">
      <c r="A1" s="371" t="s">
        <v>325</v>
      </c>
      <c r="B1" s="160"/>
      <c r="C1" s="160"/>
      <c r="D1" s="160"/>
      <c r="E1" s="160"/>
      <c r="F1" s="160"/>
      <c r="G1" s="160"/>
      <c r="H1" s="160"/>
      <c r="I1" s="161"/>
    </row>
    <row r="2" spans="1:18" s="162" customFormat="1" x14ac:dyDescent="0.25">
      <c r="A2" s="115" t="s">
        <v>249</v>
      </c>
      <c r="B2" s="115"/>
      <c r="C2" s="115"/>
      <c r="D2" s="115"/>
      <c r="E2" s="115"/>
      <c r="F2" s="115"/>
      <c r="G2" s="115"/>
      <c r="H2" s="160"/>
      <c r="I2" s="161"/>
    </row>
    <row r="3" spans="1:18" s="136" customFormat="1" ht="25" customHeight="1" x14ac:dyDescent="0.25">
      <c r="A3" s="2438" t="s">
        <v>190</v>
      </c>
      <c r="B3" s="2438"/>
      <c r="C3" s="2438"/>
      <c r="D3" s="2438"/>
      <c r="E3" s="2438"/>
      <c r="F3" s="2438"/>
      <c r="G3" s="2438"/>
      <c r="H3" s="2438"/>
      <c r="I3" s="2465"/>
    </row>
    <row r="4" spans="1:18" s="138" customFormat="1" ht="6" customHeight="1" x14ac:dyDescent="0.25">
      <c r="A4" s="137"/>
      <c r="B4" s="137"/>
      <c r="C4" s="137"/>
      <c r="D4" s="137"/>
      <c r="E4" s="137"/>
      <c r="F4" s="137"/>
      <c r="G4" s="137"/>
      <c r="H4" s="137"/>
      <c r="I4" s="137"/>
    </row>
    <row r="5" spans="1:18" ht="22.5" customHeight="1" x14ac:dyDescent="0.25">
      <c r="A5" s="2466" t="s">
        <v>132</v>
      </c>
      <c r="B5" s="2468" t="s">
        <v>133</v>
      </c>
      <c r="C5" s="2469"/>
      <c r="D5" s="2469"/>
      <c r="E5" s="2470"/>
      <c r="F5" s="2471" t="s">
        <v>134</v>
      </c>
      <c r="G5" s="2471"/>
      <c r="H5" s="2471"/>
      <c r="I5" s="2472"/>
    </row>
    <row r="6" spans="1:18" ht="33.75" customHeight="1" x14ac:dyDescent="0.25">
      <c r="A6" s="2466"/>
      <c r="B6" s="151" t="s">
        <v>135</v>
      </c>
      <c r="C6" s="151" t="s">
        <v>136</v>
      </c>
      <c r="D6" s="151" t="s">
        <v>137</v>
      </c>
      <c r="E6" s="151" t="s">
        <v>138</v>
      </c>
      <c r="F6" s="151" t="s">
        <v>135</v>
      </c>
      <c r="G6" s="151" t="s">
        <v>136</v>
      </c>
      <c r="H6" s="151" t="s">
        <v>137</v>
      </c>
      <c r="I6" s="151" t="s">
        <v>138</v>
      </c>
      <c r="J6" s="162"/>
      <c r="K6" s="162"/>
      <c r="L6" s="162"/>
      <c r="M6" s="162"/>
    </row>
    <row r="7" spans="1:18" ht="18" customHeight="1" x14ac:dyDescent="0.25">
      <c r="A7" s="2467"/>
      <c r="B7" s="152" t="s">
        <v>139</v>
      </c>
      <c r="C7" s="2473" t="s">
        <v>140</v>
      </c>
      <c r="D7" s="2473"/>
      <c r="E7" s="2473"/>
      <c r="F7" s="152" t="s">
        <v>139</v>
      </c>
      <c r="G7" s="2473" t="s">
        <v>140</v>
      </c>
      <c r="H7" s="2473"/>
      <c r="I7" s="2473"/>
      <c r="J7" s="162"/>
      <c r="K7" s="162"/>
      <c r="L7" s="162"/>
      <c r="M7" s="162"/>
    </row>
    <row r="8" spans="1:18" s="162" customFormat="1" ht="18" customHeight="1" x14ac:dyDescent="0.25">
      <c r="A8" s="172">
        <v>2024</v>
      </c>
      <c r="B8" s="364">
        <v>4745.8999999999996</v>
      </c>
      <c r="C8" s="194">
        <v>1604</v>
      </c>
      <c r="D8" s="194">
        <v>1295</v>
      </c>
      <c r="E8" s="365">
        <v>1213</v>
      </c>
      <c r="F8" s="366">
        <v>83.417500000000004</v>
      </c>
      <c r="G8" s="367">
        <v>1586.4437032197482</v>
      </c>
      <c r="H8" s="367">
        <v>1305.1934845905635</v>
      </c>
      <c r="I8" s="367">
        <v>1227.4265468976334</v>
      </c>
      <c r="J8" s="208"/>
      <c r="K8" s="166"/>
    </row>
    <row r="9" spans="1:18" ht="18" customHeight="1" x14ac:dyDescent="0.25">
      <c r="A9" s="140">
        <v>2023</v>
      </c>
      <c r="B9" s="184">
        <v>4618.8999999999996</v>
      </c>
      <c r="C9" s="195">
        <v>1507</v>
      </c>
      <c r="D9" s="195">
        <v>1216</v>
      </c>
      <c r="E9" s="196">
        <v>1143</v>
      </c>
      <c r="F9" s="185">
        <v>82.148499999999999</v>
      </c>
      <c r="G9" s="197">
        <v>1497.0850062285576</v>
      </c>
      <c r="H9" s="197">
        <v>1235.5864788259476</v>
      </c>
      <c r="I9" s="197">
        <v>1158.4217052857528</v>
      </c>
      <c r="J9" s="208"/>
      <c r="K9" s="166"/>
      <c r="L9" s="162"/>
      <c r="M9" s="162"/>
    </row>
    <row r="10" spans="1:18" ht="15" customHeight="1" x14ac:dyDescent="0.35">
      <c r="A10" s="140">
        <v>2022</v>
      </c>
      <c r="B10" s="184">
        <v>4436.3</v>
      </c>
      <c r="C10" s="195">
        <v>1412</v>
      </c>
      <c r="D10" s="195">
        <v>1141</v>
      </c>
      <c r="E10" s="196">
        <v>1070</v>
      </c>
      <c r="F10" s="185">
        <v>77.96841666666667</v>
      </c>
      <c r="G10" s="197">
        <v>1416.5088034684982</v>
      </c>
      <c r="H10" s="197">
        <v>1169.3169444358348</v>
      </c>
      <c r="I10" s="197">
        <v>1092.42672612094</v>
      </c>
      <c r="J10" s="177"/>
      <c r="K10" s="186"/>
      <c r="L10" s="187"/>
      <c r="M10" s="188"/>
      <c r="N10" s="189"/>
      <c r="O10" s="190"/>
      <c r="P10" s="190"/>
      <c r="Q10" s="190"/>
      <c r="R10" s="190"/>
    </row>
    <row r="11" spans="1:18" ht="15" customHeight="1" x14ac:dyDescent="0.25">
      <c r="A11" s="140">
        <v>2021</v>
      </c>
      <c r="B11" s="184">
        <v>4207.7</v>
      </c>
      <c r="C11" s="195">
        <v>1362</v>
      </c>
      <c r="D11" s="195">
        <v>1106</v>
      </c>
      <c r="E11" s="196">
        <v>1039</v>
      </c>
      <c r="F11" s="185">
        <v>73.050083333333333</v>
      </c>
      <c r="G11" s="197">
        <v>1362.6710453900916</v>
      </c>
      <c r="H11" s="197">
        <v>1130.8812319401873</v>
      </c>
      <c r="I11" s="197">
        <v>1054.5317211821573</v>
      </c>
      <c r="J11" s="177"/>
      <c r="K11" s="191"/>
      <c r="L11" s="191"/>
      <c r="M11" s="191"/>
      <c r="N11" s="190"/>
      <c r="O11" s="190"/>
      <c r="P11" s="190"/>
      <c r="Q11" s="190"/>
      <c r="R11" s="190"/>
    </row>
    <row r="12" spans="1:18" ht="15" customHeight="1" x14ac:dyDescent="0.25">
      <c r="A12" s="140">
        <v>2020</v>
      </c>
      <c r="B12" s="184">
        <v>4118.1000000000004</v>
      </c>
      <c r="C12" s="195">
        <v>1315</v>
      </c>
      <c r="D12" s="195">
        <v>1073</v>
      </c>
      <c r="E12" s="196">
        <v>1009</v>
      </c>
      <c r="F12" s="185">
        <v>71.966916666666677</v>
      </c>
      <c r="G12" s="197">
        <v>1304.4206005305678</v>
      </c>
      <c r="H12" s="197">
        <v>1086.6060339994187</v>
      </c>
      <c r="I12" s="197">
        <v>1013.9806970448228</v>
      </c>
      <c r="J12" s="178"/>
      <c r="K12" s="191"/>
      <c r="L12" s="191"/>
      <c r="M12" s="191"/>
      <c r="N12" s="190"/>
      <c r="O12" s="190"/>
      <c r="P12" s="190"/>
      <c r="Q12" s="190"/>
      <c r="R12" s="190"/>
    </row>
    <row r="13" spans="1:18" ht="15" customHeight="1" x14ac:dyDescent="0.25">
      <c r="A13" s="140">
        <v>2019</v>
      </c>
      <c r="B13" s="184">
        <v>4161.3</v>
      </c>
      <c r="C13" s="195">
        <v>1277</v>
      </c>
      <c r="D13" s="195">
        <v>1039</v>
      </c>
      <c r="E13" s="196">
        <v>976</v>
      </c>
      <c r="F13" s="185">
        <v>72.906499999999994</v>
      </c>
      <c r="G13" s="197">
        <v>1286.6661738093767</v>
      </c>
      <c r="H13" s="197">
        <v>1068.0324151938898</v>
      </c>
      <c r="I13" s="197">
        <v>997.13437747891714</v>
      </c>
      <c r="J13" s="178"/>
    </row>
    <row r="14" spans="1:18" ht="15" customHeight="1" x14ac:dyDescent="0.25">
      <c r="A14" s="140">
        <v>2018</v>
      </c>
      <c r="B14" s="184">
        <v>4018.8</v>
      </c>
      <c r="C14" s="195">
        <v>1241</v>
      </c>
      <c r="D14" s="195">
        <v>1012</v>
      </c>
      <c r="E14" s="196">
        <v>953</v>
      </c>
      <c r="F14" s="185">
        <v>70.245750000000001</v>
      </c>
      <c r="G14" s="197">
        <v>1261.3847851293494</v>
      </c>
      <c r="H14" s="197">
        <v>1048.5202585921568</v>
      </c>
      <c r="I14" s="197">
        <v>978.56864141247001</v>
      </c>
      <c r="J14" s="178"/>
      <c r="K14" s="202"/>
      <c r="L14" s="206"/>
      <c r="M14" s="204"/>
    </row>
    <row r="15" spans="1:18" ht="15" customHeight="1" x14ac:dyDescent="0.25">
      <c r="A15" s="140">
        <v>2017</v>
      </c>
      <c r="B15" s="184">
        <v>3876.7</v>
      </c>
      <c r="C15" s="195">
        <v>1216</v>
      </c>
      <c r="D15" s="195">
        <v>996</v>
      </c>
      <c r="E15" s="196">
        <v>938</v>
      </c>
      <c r="F15" s="185">
        <v>68.031083333333328</v>
      </c>
      <c r="G15" s="197">
        <v>1239.5704065298582</v>
      </c>
      <c r="H15" s="197">
        <v>1033.2588127975816</v>
      </c>
      <c r="I15" s="197">
        <v>963.49746969828743</v>
      </c>
      <c r="J15" s="178"/>
      <c r="K15" s="202"/>
      <c r="L15" s="207"/>
      <c r="M15" s="204"/>
    </row>
    <row r="16" spans="1:18" ht="5.15" customHeight="1" thickBot="1" x14ac:dyDescent="0.35">
      <c r="A16" s="153"/>
      <c r="B16" s="154"/>
      <c r="C16" s="154"/>
      <c r="D16" s="154"/>
      <c r="E16" s="154"/>
      <c r="F16" s="179"/>
      <c r="G16" s="179"/>
      <c r="H16" s="179"/>
      <c r="I16" s="179"/>
      <c r="J16" s="162"/>
      <c r="K16" s="203"/>
      <c r="L16" s="207"/>
      <c r="M16" s="205"/>
    </row>
    <row r="17" spans="1:13" ht="7" customHeight="1" thickTop="1" x14ac:dyDescent="0.25">
      <c r="A17" s="2451" t="s">
        <v>141</v>
      </c>
      <c r="B17" s="2452"/>
      <c r="C17" s="2452"/>
      <c r="D17" s="2453"/>
      <c r="E17" s="2453"/>
      <c r="F17" s="2454"/>
      <c r="G17" s="2454"/>
      <c r="H17" s="2454"/>
      <c r="I17" s="2455"/>
      <c r="J17" s="162"/>
      <c r="K17" s="203"/>
      <c r="L17" s="207"/>
      <c r="M17" s="205"/>
    </row>
    <row r="18" spans="1:13" x14ac:dyDescent="0.25">
      <c r="A18" s="2456"/>
      <c r="B18" s="2454"/>
      <c r="C18" s="2454"/>
      <c r="D18" s="2454"/>
      <c r="E18" s="2454"/>
      <c r="F18" s="2454"/>
      <c r="G18" s="2454"/>
      <c r="H18" s="2454"/>
      <c r="I18" s="2455"/>
      <c r="J18" s="162"/>
      <c r="K18" s="162"/>
      <c r="L18" s="176"/>
      <c r="M18" s="162"/>
    </row>
    <row r="19" spans="1:13" x14ac:dyDescent="0.25">
      <c r="A19" s="2457"/>
      <c r="B19" s="2458"/>
      <c r="C19" s="2458"/>
      <c r="D19" s="2458"/>
      <c r="E19" s="2458"/>
      <c r="F19" s="2458"/>
      <c r="G19" s="2458"/>
      <c r="H19" s="2458"/>
      <c r="I19" s="2459"/>
      <c r="J19" s="162"/>
      <c r="K19" s="162"/>
      <c r="L19" s="162"/>
      <c r="M19" s="162"/>
    </row>
    <row r="20" spans="1:13" ht="7" customHeight="1" x14ac:dyDescent="0.25">
      <c r="A20" s="142"/>
      <c r="B20" s="142"/>
      <c r="C20" s="142"/>
      <c r="D20" s="142"/>
      <c r="E20" s="142"/>
      <c r="F20" s="142"/>
      <c r="G20" s="142"/>
      <c r="H20" s="142"/>
      <c r="I20" s="142"/>
      <c r="J20" s="162"/>
      <c r="K20" s="162"/>
      <c r="L20" s="162"/>
      <c r="M20" s="162"/>
    </row>
    <row r="21" spans="1:13" s="143" customFormat="1" ht="31.5" customHeight="1" x14ac:dyDescent="0.25">
      <c r="A21" s="2460" t="s">
        <v>142</v>
      </c>
      <c r="B21" s="2461"/>
      <c r="C21" s="2461"/>
      <c r="D21" s="2461"/>
      <c r="E21" s="2461"/>
      <c r="F21" s="2461"/>
      <c r="G21" s="2461"/>
      <c r="H21" s="2461"/>
      <c r="I21" s="2462"/>
    </row>
    <row r="22" spans="1:13" ht="7.5" customHeight="1" x14ac:dyDescent="0.25"/>
    <row r="23" spans="1:13" ht="21.75" customHeight="1" x14ac:dyDescent="0.35">
      <c r="A23" s="2460" t="s">
        <v>143</v>
      </c>
      <c r="B23" s="2461"/>
      <c r="C23" s="2461"/>
      <c r="D23" s="2461"/>
      <c r="E23" s="2461"/>
      <c r="F23" s="2461"/>
      <c r="G23" s="2461"/>
      <c r="H23" s="2463"/>
      <c r="I23" s="2464"/>
    </row>
    <row r="24" spans="1:13" s="162" customFormat="1" ht="7" customHeight="1" x14ac:dyDescent="0.35">
      <c r="A24" s="329"/>
      <c r="B24" s="330"/>
      <c r="C24" s="330"/>
      <c r="D24" s="330"/>
      <c r="E24" s="330"/>
      <c r="F24" s="330"/>
      <c r="G24" s="330"/>
      <c r="H24" s="331"/>
      <c r="I24" s="332"/>
    </row>
    <row r="25" spans="1:13" ht="12.75" customHeight="1" x14ac:dyDescent="0.25">
      <c r="A25" s="194" t="s">
        <v>304</v>
      </c>
    </row>
    <row r="26" spans="1:13" ht="12.75" customHeight="1" x14ac:dyDescent="0.25">
      <c r="A26" s="335" t="s">
        <v>300</v>
      </c>
    </row>
    <row r="27" spans="1:13" ht="12.75" customHeight="1" x14ac:dyDescent="0.25">
      <c r="A27" s="335" t="s">
        <v>301</v>
      </c>
    </row>
    <row r="28" spans="1:13" x14ac:dyDescent="0.25">
      <c r="A28" s="335" t="s">
        <v>302</v>
      </c>
    </row>
    <row r="29" spans="1:13" x14ac:dyDescent="0.25">
      <c r="A29" s="335" t="s">
        <v>303</v>
      </c>
    </row>
    <row r="30" spans="1:13" x14ac:dyDescent="0.25">
      <c r="A30" s="334"/>
    </row>
  </sheetData>
  <mergeCells count="9">
    <mergeCell ref="A17:I19"/>
    <mergeCell ref="A21:I21"/>
    <mergeCell ref="A23:I23"/>
    <mergeCell ref="A3:I3"/>
    <mergeCell ref="A5:A7"/>
    <mergeCell ref="B5:E5"/>
    <mergeCell ref="F5:I5"/>
    <mergeCell ref="C7:E7"/>
    <mergeCell ref="G7:I7"/>
  </mergeCells>
  <hyperlinks>
    <hyperlink ref="A26" r:id="rId1" xr:uid="{82732339-A1DA-4CF3-BD87-93B6E5BBB848}"/>
    <hyperlink ref="A27" r:id="rId2" xr:uid="{543B9033-B77D-45B5-9CB7-E90C3924AE46}"/>
    <hyperlink ref="A28" r:id="rId3" xr:uid="{CAF4C10C-EADC-4F8A-8DEE-BC71CB9CAA55}"/>
    <hyperlink ref="A29" r:id="rId4" xr:uid="{1BD8313D-3B52-4DBA-AD3F-8E7424BDFC62}"/>
    <hyperlink ref="A1" location="Índice!A1" display="Voltar ao índice" xr:uid="{C693BEE6-76A4-469C-860D-3C5EFB37465D}"/>
  </hyperlinks>
  <pageMargins left="0.39370078740157483" right="0.19685039370078741" top="0.74803149606299213" bottom="0.74803149606299213" header="0.31496062992125984" footer="0.31496062992125984"/>
  <pageSetup paperSize="9" scale="97" orientation="portrait"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B4406-3CAB-4A77-915B-FBB6190C9D9F}">
  <dimension ref="A2:J141"/>
  <sheetViews>
    <sheetView zoomScaleNormal="100" workbookViewId="0"/>
  </sheetViews>
  <sheetFormatPr defaultColWidth="9.1796875" defaultRowHeight="12.5" x14ac:dyDescent="0.25"/>
  <cols>
    <col min="1" max="1" width="39.26953125" customWidth="1"/>
    <col min="2" max="4" width="9.1796875" customWidth="1"/>
    <col min="5" max="5" width="8.7265625" customWidth="1"/>
    <col min="6" max="6" width="9.1796875" customWidth="1"/>
    <col min="7" max="7" width="2.7265625" customWidth="1"/>
    <col min="8" max="8" width="9.1796875" customWidth="1"/>
    <col min="9" max="9" width="2.7265625" customWidth="1"/>
    <col min="10" max="10" width="9.81640625" style="85" customWidth="1"/>
    <col min="11" max="11" width="11.1796875" style="85" bestFit="1" customWidth="1"/>
    <col min="12" max="16384" width="9.1796875" style="85"/>
  </cols>
  <sheetData>
    <row r="2" spans="1:9" x14ac:dyDescent="0.25">
      <c r="A2" s="371" t="s">
        <v>325</v>
      </c>
      <c r="B2" s="85"/>
      <c r="C2" s="85"/>
      <c r="D2" s="85"/>
      <c r="E2" s="85"/>
      <c r="F2" s="85"/>
      <c r="G2" s="85"/>
      <c r="H2" s="85"/>
      <c r="I2" s="85"/>
    </row>
    <row r="3" spans="1:9" ht="18" customHeight="1" x14ac:dyDescent="0.25">
      <c r="A3" s="1907" t="s">
        <v>2022</v>
      </c>
      <c r="B3" s="1908"/>
      <c r="C3" s="1908"/>
      <c r="D3" s="1908"/>
      <c r="E3" s="1908"/>
      <c r="F3" s="1908"/>
      <c r="G3" s="1908"/>
      <c r="H3" s="1908"/>
      <c r="I3" s="1908"/>
    </row>
    <row r="4" spans="1:9" s="228" customFormat="1" ht="7.5" customHeight="1" x14ac:dyDescent="0.25">
      <c r="A4" s="229"/>
      <c r="B4" s="230"/>
      <c r="C4" s="230"/>
      <c r="D4" s="230"/>
      <c r="E4" s="230"/>
      <c r="F4" s="230"/>
      <c r="G4" s="230"/>
      <c r="H4" s="230"/>
      <c r="I4" s="230"/>
    </row>
    <row r="5" spans="1:9" ht="16.5" customHeight="1" thickBot="1" x14ac:dyDescent="0.3">
      <c r="A5" s="1910"/>
      <c r="B5" s="1910" t="s">
        <v>1977</v>
      </c>
      <c r="C5" s="2149">
        <v>2024</v>
      </c>
      <c r="D5" s="1911">
        <v>2023</v>
      </c>
      <c r="E5" s="1911">
        <v>2022</v>
      </c>
      <c r="F5" s="2363">
        <v>2021</v>
      </c>
      <c r="G5" s="2364"/>
      <c r="H5" s="2365">
        <v>2020</v>
      </c>
      <c r="I5" s="2366"/>
    </row>
    <row r="6" spans="1:9" ht="25" customHeight="1" thickBot="1" x14ac:dyDescent="0.3">
      <c r="A6" s="2054" t="s">
        <v>2053</v>
      </c>
      <c r="B6" s="2113"/>
      <c r="C6" s="85"/>
      <c r="D6" s="2113"/>
      <c r="E6" s="2113"/>
      <c r="F6" s="2113"/>
      <c r="G6" s="2113"/>
      <c r="H6" s="2150"/>
      <c r="I6" s="85"/>
    </row>
    <row r="7" spans="1:9" x14ac:dyDescent="0.25">
      <c r="A7" s="2114" t="s">
        <v>2054</v>
      </c>
      <c r="B7" s="2151"/>
      <c r="C7" s="2115"/>
      <c r="D7" s="2115"/>
      <c r="E7" s="2115"/>
      <c r="F7" s="2115"/>
      <c r="G7" s="2115"/>
      <c r="H7" s="2115"/>
      <c r="I7" s="2115"/>
    </row>
    <row r="8" spans="1:9" ht="21" x14ac:dyDescent="0.25">
      <c r="A8" s="2152" t="s">
        <v>2055</v>
      </c>
      <c r="B8" s="1961" t="s">
        <v>105</v>
      </c>
      <c r="C8" s="2153">
        <v>983</v>
      </c>
      <c r="D8" s="2153">
        <v>975</v>
      </c>
      <c r="E8" s="95">
        <v>977</v>
      </c>
      <c r="F8" s="2154">
        <v>901</v>
      </c>
      <c r="G8" s="2155"/>
      <c r="H8" s="2154">
        <v>831</v>
      </c>
      <c r="I8" s="2156"/>
    </row>
    <row r="9" spans="1:9" x14ac:dyDescent="0.25">
      <c r="A9" s="2157" t="s">
        <v>1035</v>
      </c>
      <c r="B9" s="1961" t="s">
        <v>105</v>
      </c>
      <c r="C9" s="2063">
        <v>6523</v>
      </c>
      <c r="D9" s="2063">
        <v>6417</v>
      </c>
      <c r="E9" s="95">
        <v>6178</v>
      </c>
      <c r="F9" s="2158">
        <v>4581</v>
      </c>
      <c r="G9" s="2159"/>
      <c r="H9" s="2158">
        <v>3748</v>
      </c>
      <c r="I9" s="2160"/>
    </row>
    <row r="10" spans="1:9" x14ac:dyDescent="0.25">
      <c r="A10" s="2157" t="s">
        <v>1036</v>
      </c>
      <c r="B10" s="1961" t="s">
        <v>105</v>
      </c>
      <c r="C10" s="2063">
        <v>270656</v>
      </c>
      <c r="D10" s="2063">
        <v>256475</v>
      </c>
      <c r="E10" s="95">
        <v>236029</v>
      </c>
      <c r="F10" s="2158">
        <v>186931</v>
      </c>
      <c r="G10" s="2159"/>
      <c r="H10" s="2158">
        <v>158526</v>
      </c>
      <c r="I10" s="2160"/>
    </row>
    <row r="11" spans="1:9" x14ac:dyDescent="0.25">
      <c r="A11" s="2157" t="s">
        <v>1182</v>
      </c>
      <c r="B11" s="1961" t="s">
        <v>105</v>
      </c>
      <c r="C11" s="2063">
        <v>61249</v>
      </c>
      <c r="D11" s="2063">
        <v>52928</v>
      </c>
      <c r="E11" s="95">
        <v>52719</v>
      </c>
      <c r="F11" s="2158">
        <v>40778</v>
      </c>
      <c r="G11" s="2159"/>
      <c r="H11" s="2158">
        <v>31292</v>
      </c>
      <c r="I11" s="2160"/>
    </row>
    <row r="12" spans="1:9" ht="7.5" customHeight="1" thickBot="1" x14ac:dyDescent="0.3">
      <c r="A12" s="1902"/>
      <c r="B12" s="1965"/>
      <c r="C12" s="2144"/>
      <c r="D12" s="2161"/>
      <c r="E12" s="2145"/>
      <c r="F12" s="2162"/>
      <c r="G12" s="2163"/>
      <c r="H12" s="2164"/>
      <c r="I12" s="2165"/>
    </row>
    <row r="13" spans="1:9" ht="13" thickTop="1" x14ac:dyDescent="0.25">
      <c r="A13" s="91" t="s">
        <v>2056</v>
      </c>
      <c r="B13" s="2079"/>
      <c r="C13" s="85"/>
      <c r="D13" s="2079"/>
      <c r="E13" s="2079"/>
      <c r="F13" s="2079"/>
      <c r="G13" s="2079"/>
      <c r="H13" s="2079"/>
      <c r="I13" s="85"/>
    </row>
    <row r="14" spans="1:9" s="2090" customFormat="1" ht="25" customHeight="1" thickBot="1" x14ac:dyDescent="0.3">
      <c r="A14" s="2166" t="s">
        <v>2057</v>
      </c>
      <c r="B14" s="2150"/>
      <c r="C14" s="2150"/>
      <c r="D14" s="2150"/>
      <c r="E14" s="2150"/>
      <c r="F14" s="2150"/>
      <c r="G14" s="2150"/>
      <c r="H14" s="2150"/>
      <c r="I14" s="2150"/>
    </row>
    <row r="15" spans="1:9" ht="19.5" customHeight="1" x14ac:dyDescent="0.25">
      <c r="A15" s="2114" t="s">
        <v>2058</v>
      </c>
      <c r="B15" s="2167"/>
      <c r="C15" s="2167"/>
      <c r="D15" s="2167"/>
      <c r="E15" s="2167"/>
      <c r="F15" s="2168"/>
      <c r="G15" s="2167"/>
      <c r="H15" s="2167"/>
      <c r="I15" s="2167"/>
    </row>
    <row r="16" spans="1:9" ht="6" customHeight="1" x14ac:dyDescent="0.25">
      <c r="A16" s="94"/>
      <c r="B16" s="2169"/>
      <c r="C16" s="2170"/>
      <c r="D16" s="2171"/>
      <c r="E16" s="2172"/>
      <c r="F16" s="2173"/>
      <c r="G16" s="2171"/>
      <c r="H16" s="2172"/>
      <c r="I16" s="2171"/>
    </row>
    <row r="17" spans="1:10" ht="12.75" customHeight="1" x14ac:dyDescent="0.25">
      <c r="A17" s="1919" t="s">
        <v>1182</v>
      </c>
      <c r="B17" s="2174" t="s">
        <v>105</v>
      </c>
      <c r="C17" s="2084">
        <v>9484</v>
      </c>
      <c r="D17" s="2084">
        <v>10148</v>
      </c>
      <c r="E17" s="100">
        <v>9427</v>
      </c>
      <c r="F17" s="2175">
        <v>9102</v>
      </c>
      <c r="G17" s="2084"/>
      <c r="H17" s="100">
        <v>7622</v>
      </c>
      <c r="I17" s="2084"/>
    </row>
    <row r="18" spans="1:10" ht="6" customHeight="1" x14ac:dyDescent="0.25">
      <c r="A18" s="1919"/>
      <c r="B18" s="2174"/>
      <c r="C18" s="2176"/>
      <c r="D18" s="2084"/>
      <c r="E18" s="100"/>
      <c r="F18" s="2177"/>
      <c r="G18" s="2176"/>
      <c r="H18" s="2178"/>
      <c r="I18" s="2176"/>
    </row>
    <row r="19" spans="1:10" ht="13.5" customHeight="1" x14ac:dyDescent="0.25">
      <c r="A19" s="1919" t="s">
        <v>2059</v>
      </c>
      <c r="B19" s="2174" t="s">
        <v>105</v>
      </c>
      <c r="C19" s="2084">
        <v>11615</v>
      </c>
      <c r="D19" s="2084">
        <v>13557</v>
      </c>
      <c r="E19" s="100">
        <v>13157</v>
      </c>
      <c r="F19" s="2175">
        <v>12302</v>
      </c>
      <c r="G19" s="2084"/>
      <c r="H19" s="100">
        <v>10279</v>
      </c>
      <c r="I19" s="2084"/>
    </row>
    <row r="20" spans="1:10" ht="13.5" customHeight="1" x14ac:dyDescent="0.25">
      <c r="A20" s="2179" t="s">
        <v>2060</v>
      </c>
      <c r="B20" s="2174"/>
      <c r="C20" s="2063"/>
      <c r="D20" s="2063"/>
      <c r="E20" s="2079"/>
      <c r="F20" s="2180"/>
      <c r="G20" s="2063"/>
      <c r="H20" s="95"/>
      <c r="I20" s="2063"/>
    </row>
    <row r="21" spans="1:10" ht="13.5" customHeight="1" x14ac:dyDescent="0.25">
      <c r="A21" s="2181" t="s">
        <v>1184</v>
      </c>
      <c r="B21" s="2174" t="s">
        <v>105</v>
      </c>
      <c r="C21" s="2063">
        <v>10106</v>
      </c>
      <c r="D21" s="2063">
        <v>11723</v>
      </c>
      <c r="E21" s="95">
        <v>11099</v>
      </c>
      <c r="F21" s="2180">
        <v>10670</v>
      </c>
      <c r="G21" s="2063"/>
      <c r="H21" s="95">
        <v>9017</v>
      </c>
      <c r="I21" s="2063"/>
    </row>
    <row r="22" spans="1:10" x14ac:dyDescent="0.25">
      <c r="A22" s="2181" t="s">
        <v>1185</v>
      </c>
      <c r="B22" s="2174" t="s">
        <v>105</v>
      </c>
      <c r="C22" s="2063">
        <v>1509</v>
      </c>
      <c r="D22" s="2063">
        <v>1834</v>
      </c>
      <c r="E22" s="95">
        <v>2058</v>
      </c>
      <c r="F22" s="2180">
        <v>1632</v>
      </c>
      <c r="G22" s="2182"/>
      <c r="H22" s="95">
        <v>1262</v>
      </c>
      <c r="I22" s="2182"/>
    </row>
    <row r="23" spans="1:10" ht="7.5" customHeight="1" x14ac:dyDescent="0.25">
      <c r="A23" s="2181"/>
      <c r="B23" s="2174"/>
      <c r="C23" s="2182"/>
      <c r="D23" s="2063"/>
      <c r="E23" s="2079"/>
      <c r="F23" s="2183"/>
      <c r="G23" s="2182"/>
      <c r="H23" s="2079"/>
      <c r="I23" s="2182"/>
    </row>
    <row r="24" spans="1:10" ht="13.5" customHeight="1" x14ac:dyDescent="0.3">
      <c r="A24" s="1606" t="s">
        <v>2061</v>
      </c>
      <c r="B24" s="2174"/>
      <c r="C24" s="2182"/>
      <c r="D24" s="2063"/>
      <c r="E24" s="2079"/>
      <c r="F24" s="2183"/>
      <c r="G24" s="2182"/>
      <c r="H24" s="2079"/>
      <c r="I24" s="2182"/>
    </row>
    <row r="25" spans="1:10" ht="13.5" customHeight="1" x14ac:dyDescent="0.25">
      <c r="A25" s="2184" t="s">
        <v>2060</v>
      </c>
      <c r="B25" s="2174"/>
      <c r="C25" s="2182"/>
      <c r="D25" s="2063"/>
      <c r="E25" s="2079"/>
      <c r="F25" s="2183"/>
      <c r="G25" s="2182"/>
      <c r="H25" s="2079"/>
      <c r="I25" s="2182"/>
    </row>
    <row r="26" spans="1:10" ht="13.5" customHeight="1" x14ac:dyDescent="0.25">
      <c r="A26" s="2185" t="s">
        <v>2062</v>
      </c>
      <c r="B26" s="2174" t="s">
        <v>105</v>
      </c>
      <c r="C26" s="2063">
        <v>8636</v>
      </c>
      <c r="D26" s="2063">
        <v>9760</v>
      </c>
      <c r="E26" s="95">
        <v>9323</v>
      </c>
      <c r="F26" s="2180">
        <v>9193</v>
      </c>
      <c r="G26" s="2063"/>
      <c r="H26" s="95">
        <v>7486</v>
      </c>
      <c r="I26" s="2063"/>
    </row>
    <row r="27" spans="1:10" ht="13.5" customHeight="1" x14ac:dyDescent="0.25">
      <c r="A27" s="2181" t="s">
        <v>1200</v>
      </c>
      <c r="B27" s="2174" t="s">
        <v>105</v>
      </c>
      <c r="C27" s="2063">
        <v>2967</v>
      </c>
      <c r="D27" s="2063">
        <v>3790</v>
      </c>
      <c r="E27" s="95">
        <v>3798</v>
      </c>
      <c r="F27" s="2180">
        <v>3086</v>
      </c>
      <c r="G27" s="2063"/>
      <c r="H27" s="95">
        <v>2780</v>
      </c>
      <c r="I27" s="2063"/>
    </row>
    <row r="28" spans="1:10" ht="6" hidden="1" customHeight="1" x14ac:dyDescent="0.25">
      <c r="A28" s="1919"/>
      <c r="B28" s="2174"/>
      <c r="C28" s="2186"/>
      <c r="D28" s="2063"/>
      <c r="E28" s="2079"/>
      <c r="F28" s="2183"/>
      <c r="G28" s="2182"/>
      <c r="H28" s="2079"/>
      <c r="I28" s="2182"/>
    </row>
    <row r="29" spans="1:10" ht="13.5" hidden="1" customHeight="1" thickBot="1" x14ac:dyDescent="0.3">
      <c r="A29" s="2187" t="s">
        <v>2063</v>
      </c>
      <c r="B29" s="2188"/>
      <c r="C29" s="2186"/>
      <c r="D29" s="2189"/>
      <c r="E29" s="2190"/>
      <c r="F29" s="2191"/>
      <c r="G29" s="2192"/>
      <c r="H29" s="2190"/>
      <c r="I29" s="2192"/>
      <c r="J29" s="2367"/>
    </row>
    <row r="30" spans="1:10" ht="13.5" hidden="1" customHeight="1" thickBot="1" x14ac:dyDescent="0.3">
      <c r="A30" s="2193" t="s">
        <v>2060</v>
      </c>
      <c r="B30" s="2188"/>
      <c r="C30" s="2186"/>
      <c r="D30" s="2189"/>
      <c r="E30" s="2190"/>
      <c r="F30" s="2191"/>
      <c r="G30" s="2192"/>
      <c r="H30" s="2190"/>
      <c r="I30" s="2192"/>
      <c r="J30" s="2368"/>
    </row>
    <row r="31" spans="1:10" ht="13.5" hidden="1" customHeight="1" thickBot="1" x14ac:dyDescent="0.3">
      <c r="A31" s="2194" t="s">
        <v>1215</v>
      </c>
      <c r="B31" s="2188" t="s">
        <v>105</v>
      </c>
      <c r="C31" s="2195">
        <v>489</v>
      </c>
      <c r="D31" s="2189">
        <v>451</v>
      </c>
      <c r="E31" s="2196">
        <v>550</v>
      </c>
      <c r="F31" s="2197">
        <v>527</v>
      </c>
      <c r="G31" s="2189"/>
      <c r="H31" s="2196">
        <v>430</v>
      </c>
      <c r="I31" s="2189"/>
      <c r="J31" s="2368"/>
    </row>
    <row r="32" spans="1:10" ht="13.5" hidden="1" customHeight="1" thickBot="1" x14ac:dyDescent="0.3">
      <c r="A32" s="2194" t="s">
        <v>1219</v>
      </c>
      <c r="B32" s="2188" t="s">
        <v>105</v>
      </c>
      <c r="C32" s="2195">
        <v>181</v>
      </c>
      <c r="D32" s="2189">
        <v>160</v>
      </c>
      <c r="E32" s="2196">
        <v>187</v>
      </c>
      <c r="F32" s="2197">
        <v>175</v>
      </c>
      <c r="G32" s="2189"/>
      <c r="H32" s="2196">
        <v>127</v>
      </c>
      <c r="I32" s="2189"/>
      <c r="J32" s="2368"/>
    </row>
    <row r="33" spans="1:10" ht="13.5" hidden="1" customHeight="1" x14ac:dyDescent="0.25">
      <c r="A33" s="2194" t="s">
        <v>1220</v>
      </c>
      <c r="B33" s="2188" t="s">
        <v>105</v>
      </c>
      <c r="C33" s="2195">
        <v>514</v>
      </c>
      <c r="D33" s="2189">
        <v>583</v>
      </c>
      <c r="E33" s="2196">
        <v>558</v>
      </c>
      <c r="F33" s="2197">
        <v>563</v>
      </c>
      <c r="G33" s="2189"/>
      <c r="H33" s="2196">
        <v>361</v>
      </c>
      <c r="I33" s="2189"/>
      <c r="J33" s="2368"/>
    </row>
    <row r="34" spans="1:10" ht="13.5" hidden="1" customHeight="1" thickBot="1" x14ac:dyDescent="0.3">
      <c r="A34" s="2194" t="s">
        <v>224</v>
      </c>
      <c r="B34" s="2188" t="s">
        <v>105</v>
      </c>
      <c r="C34" s="2195">
        <v>6716</v>
      </c>
      <c r="D34" s="2189">
        <v>7665</v>
      </c>
      <c r="E34" s="2196">
        <v>7922</v>
      </c>
      <c r="F34" s="2197">
        <v>6906</v>
      </c>
      <c r="G34" s="2189"/>
      <c r="H34" s="2196">
        <v>5916</v>
      </c>
      <c r="I34" s="2189"/>
      <c r="J34" s="2368"/>
    </row>
    <row r="35" spans="1:10" ht="6" customHeight="1" thickBot="1" x14ac:dyDescent="0.3">
      <c r="A35" s="2198"/>
      <c r="B35" s="2199"/>
      <c r="C35" s="2200"/>
      <c r="D35" s="2200"/>
      <c r="E35" s="2201"/>
      <c r="F35" s="2202"/>
      <c r="G35" s="2200"/>
      <c r="H35" s="2201"/>
      <c r="I35" s="2200"/>
      <c r="J35" s="2368"/>
    </row>
    <row r="36" spans="1:10" ht="13.5" customHeight="1" x14ac:dyDescent="0.25">
      <c r="A36" s="84" t="s">
        <v>2064</v>
      </c>
      <c r="B36" s="2079"/>
      <c r="C36" s="2079"/>
      <c r="D36" s="2079"/>
      <c r="E36" s="2079"/>
      <c r="F36" s="2079"/>
      <c r="G36" s="2079"/>
      <c r="H36" s="2079"/>
      <c r="I36" s="2079"/>
    </row>
    <row r="37" spans="1:10" ht="13.5" customHeight="1" x14ac:dyDescent="0.25">
      <c r="A37" s="84" t="s">
        <v>2065</v>
      </c>
      <c r="B37" s="2079"/>
      <c r="C37" s="2079"/>
      <c r="D37" s="2079"/>
      <c r="E37" s="2079"/>
      <c r="F37" s="2079"/>
      <c r="G37" s="2079"/>
      <c r="H37" s="2079"/>
      <c r="I37" s="2079"/>
    </row>
    <row r="38" spans="1:10" ht="13.5" customHeight="1" x14ac:dyDescent="0.25">
      <c r="A38" s="1919" t="s">
        <v>2066</v>
      </c>
      <c r="B38" s="2079"/>
      <c r="C38" s="2079"/>
      <c r="D38" s="2079"/>
      <c r="E38" s="2079"/>
      <c r="F38" s="2079"/>
      <c r="G38" s="2079"/>
      <c r="H38" s="2079"/>
      <c r="I38" s="2079"/>
    </row>
    <row r="39" spans="1:10" ht="7.5" customHeight="1" x14ac:dyDescent="0.25">
      <c r="A39" s="1919"/>
      <c r="B39" s="2079"/>
      <c r="C39" s="2079"/>
      <c r="D39" s="2079"/>
      <c r="E39" s="2079"/>
      <c r="F39" s="2079"/>
      <c r="G39" s="2079"/>
      <c r="H39" s="2079"/>
      <c r="I39" s="2079"/>
    </row>
    <row r="40" spans="1:10" ht="23.25" customHeight="1" x14ac:dyDescent="0.25">
      <c r="A40" s="2203" t="s">
        <v>2067</v>
      </c>
      <c r="B40" s="2204"/>
      <c r="C40" s="2204"/>
      <c r="D40" s="2204"/>
      <c r="E40" s="2204"/>
      <c r="F40" s="2204"/>
      <c r="G40" s="2204"/>
      <c r="H40" s="2204"/>
      <c r="I40" s="2204"/>
    </row>
    <row r="41" spans="1:10" ht="13" x14ac:dyDescent="0.3">
      <c r="A41" s="2205" t="s">
        <v>2068</v>
      </c>
      <c r="B41" s="2206" t="s">
        <v>105</v>
      </c>
      <c r="C41" s="2153">
        <v>860</v>
      </c>
      <c r="D41" s="2153">
        <v>838</v>
      </c>
      <c r="E41" s="2207" t="s">
        <v>2069</v>
      </c>
      <c r="F41" s="2208">
        <v>888</v>
      </c>
      <c r="G41" s="2209"/>
      <c r="H41" s="2207">
        <v>886</v>
      </c>
      <c r="I41" s="2209"/>
      <c r="J41" s="2210"/>
    </row>
    <row r="42" spans="1:10" ht="15" customHeight="1" x14ac:dyDescent="0.25">
      <c r="A42" s="91" t="s">
        <v>2070</v>
      </c>
      <c r="B42" s="1961"/>
      <c r="C42" s="2063"/>
      <c r="D42" s="2063"/>
      <c r="E42" s="95"/>
      <c r="F42" s="2183"/>
      <c r="G42" s="2065"/>
      <c r="H42" s="95"/>
      <c r="I42" s="2065"/>
    </row>
    <row r="43" spans="1:10" x14ac:dyDescent="0.25">
      <c r="A43" s="91" t="s">
        <v>2071</v>
      </c>
      <c r="B43" s="1961" t="s">
        <v>105</v>
      </c>
      <c r="C43" s="2063">
        <v>437</v>
      </c>
      <c r="D43" s="2063">
        <v>407</v>
      </c>
      <c r="E43" s="95" t="s">
        <v>2072</v>
      </c>
      <c r="F43" s="2180">
        <v>349</v>
      </c>
      <c r="G43" s="2065"/>
      <c r="H43" s="95">
        <v>350</v>
      </c>
      <c r="I43" s="2065"/>
    </row>
    <row r="44" spans="1:10" x14ac:dyDescent="0.25">
      <c r="A44" s="91" t="s">
        <v>2073</v>
      </c>
      <c r="B44" s="1961" t="s">
        <v>105</v>
      </c>
      <c r="C44" s="2063">
        <v>423</v>
      </c>
      <c r="D44" s="2063">
        <v>431</v>
      </c>
      <c r="E44" s="95" t="s">
        <v>2074</v>
      </c>
      <c r="F44" s="2180">
        <v>413</v>
      </c>
      <c r="G44" s="2065"/>
      <c r="H44" s="95">
        <v>410</v>
      </c>
      <c r="I44" s="2065"/>
    </row>
    <row r="45" spans="1:10" x14ac:dyDescent="0.25">
      <c r="A45" s="91" t="s">
        <v>2075</v>
      </c>
      <c r="B45" s="1961" t="s">
        <v>105</v>
      </c>
      <c r="C45" s="2063">
        <v>16651</v>
      </c>
      <c r="D45" s="2063">
        <v>16998</v>
      </c>
      <c r="E45" s="95" t="s">
        <v>2076</v>
      </c>
      <c r="F45" s="2180">
        <v>18264</v>
      </c>
      <c r="G45" s="2065"/>
      <c r="H45" s="95">
        <v>18051.000000000015</v>
      </c>
      <c r="I45" s="2065"/>
    </row>
    <row r="46" spans="1:10" x14ac:dyDescent="0.25">
      <c r="A46" s="91" t="s">
        <v>2077</v>
      </c>
      <c r="B46" s="1961">
        <v>1000</v>
      </c>
      <c r="C46" s="2063">
        <v>145443.44</v>
      </c>
      <c r="D46" s="2063">
        <v>157140</v>
      </c>
      <c r="E46" s="95" t="s">
        <v>2078</v>
      </c>
      <c r="F46" s="2180">
        <v>213395.42600000001</v>
      </c>
      <c r="G46" s="2065"/>
      <c r="H46" s="95">
        <v>236287.03900000002</v>
      </c>
      <c r="I46" s="2065"/>
      <c r="J46" s="1012"/>
    </row>
    <row r="47" spans="1:10" x14ac:dyDescent="0.25">
      <c r="A47" s="91" t="s">
        <v>2079</v>
      </c>
      <c r="B47" s="1961">
        <v>1000</v>
      </c>
      <c r="C47" s="2063">
        <v>545801.34600000002</v>
      </c>
      <c r="D47" s="2063">
        <f>105797+683622</f>
        <v>789419</v>
      </c>
      <c r="E47" s="95" t="s">
        <v>2080</v>
      </c>
      <c r="F47" s="2180">
        <v>142600.71100000001</v>
      </c>
      <c r="G47" s="2065"/>
      <c r="H47" s="95">
        <v>162693.06400000013</v>
      </c>
      <c r="I47" s="2065"/>
      <c r="J47" s="2211"/>
    </row>
    <row r="48" spans="1:10" x14ac:dyDescent="0.25">
      <c r="A48" s="91" t="s">
        <v>2081</v>
      </c>
      <c r="B48" s="1961"/>
      <c r="C48" s="2063"/>
      <c r="D48" s="2063"/>
      <c r="E48" s="95"/>
      <c r="F48" s="2180"/>
      <c r="G48" s="2065"/>
      <c r="H48" s="95"/>
      <c r="I48" s="2065"/>
    </row>
    <row r="49" spans="1:10" x14ac:dyDescent="0.25">
      <c r="A49" s="91" t="s">
        <v>2082</v>
      </c>
      <c r="B49" s="1961">
        <v>1000</v>
      </c>
      <c r="C49" s="2063">
        <v>97438.512000000002</v>
      </c>
      <c r="D49" s="2063">
        <v>105797</v>
      </c>
      <c r="E49" s="95">
        <v>117297</v>
      </c>
      <c r="F49" s="2180">
        <v>142600.71100000001</v>
      </c>
      <c r="G49" s="2065"/>
      <c r="H49" s="95">
        <v>162693.06400000013</v>
      </c>
      <c r="I49" s="2065"/>
      <c r="J49" s="1012"/>
    </row>
    <row r="50" spans="1:10" x14ac:dyDescent="0.25">
      <c r="A50" s="91" t="s">
        <v>2083</v>
      </c>
      <c r="B50" s="1961">
        <v>1000</v>
      </c>
      <c r="C50" s="2063">
        <v>448362.83399999997</v>
      </c>
      <c r="D50" s="2062">
        <v>683622</v>
      </c>
      <c r="E50" s="95">
        <v>221584</v>
      </c>
      <c r="F50" s="2180" t="s">
        <v>370</v>
      </c>
      <c r="G50" s="2065"/>
      <c r="H50" s="95" t="s">
        <v>370</v>
      </c>
      <c r="I50" s="2065"/>
      <c r="J50" s="1012"/>
    </row>
    <row r="51" spans="1:10" x14ac:dyDescent="0.25">
      <c r="A51" s="91" t="s">
        <v>2084</v>
      </c>
      <c r="B51" s="1961">
        <v>1000</v>
      </c>
      <c r="C51" s="2063">
        <v>81638.232000000004</v>
      </c>
      <c r="D51" s="2063">
        <v>90729.164999999994</v>
      </c>
      <c r="E51" s="95" t="s">
        <v>2085</v>
      </c>
      <c r="F51" s="2180">
        <v>108499.80100000001</v>
      </c>
      <c r="G51" s="2065"/>
      <c r="H51" s="95">
        <v>121250.42600000009</v>
      </c>
      <c r="I51" s="2065"/>
    </row>
    <row r="52" spans="1:10" x14ac:dyDescent="0.25">
      <c r="A52" s="91" t="s">
        <v>2086</v>
      </c>
      <c r="B52" s="1961">
        <v>1000</v>
      </c>
      <c r="C52" s="2064">
        <v>464163.114</v>
      </c>
      <c r="D52" s="2063">
        <v>698689.83499999996</v>
      </c>
      <c r="E52" s="95" t="s">
        <v>2087</v>
      </c>
      <c r="F52" s="2180">
        <f>+F47-F51</f>
        <v>34100.910000000003</v>
      </c>
      <c r="G52" s="2065"/>
      <c r="H52" s="2180">
        <f>+H47-H51</f>
        <v>41442.638000000035</v>
      </c>
      <c r="I52" s="2063"/>
      <c r="J52" s="2079"/>
    </row>
    <row r="53" spans="1:10" ht="6.75" customHeight="1" thickBot="1" x14ac:dyDescent="0.3">
      <c r="A53" s="1902"/>
      <c r="B53" s="1965"/>
      <c r="C53" s="2144"/>
      <c r="D53" s="2144"/>
      <c r="E53" s="2145"/>
      <c r="F53" s="2162"/>
      <c r="G53" s="2212"/>
      <c r="H53" s="2145"/>
      <c r="I53" s="2212"/>
    </row>
    <row r="54" spans="1:10" ht="39.75" customHeight="1" thickTop="1" x14ac:dyDescent="0.25">
      <c r="A54" s="2369" t="s">
        <v>2088</v>
      </c>
      <c r="B54" s="2369"/>
      <c r="C54" s="2369"/>
      <c r="D54" s="2369"/>
      <c r="E54" s="2369"/>
      <c r="F54" s="2369"/>
      <c r="G54" s="2369"/>
      <c r="H54" s="2369"/>
      <c r="I54" s="2369"/>
    </row>
    <row r="55" spans="1:10" ht="18.75" customHeight="1" x14ac:dyDescent="0.25">
      <c r="A55" s="2370" t="s">
        <v>2089</v>
      </c>
      <c r="B55" s="2370"/>
      <c r="C55" s="2370"/>
      <c r="D55" s="2370"/>
      <c r="E55" s="2370"/>
      <c r="F55" s="2370"/>
      <c r="G55" s="2370"/>
      <c r="H55" s="2370"/>
      <c r="I55" s="2213"/>
    </row>
    <row r="56" spans="1:10" ht="19.5" customHeight="1" x14ac:dyDescent="0.25">
      <c r="A56" s="2112" t="s">
        <v>2090</v>
      </c>
      <c r="B56" s="2079"/>
      <c r="C56" s="2079"/>
      <c r="D56" s="2079"/>
      <c r="E56" s="2079"/>
      <c r="F56" s="2079"/>
      <c r="G56" s="2079"/>
      <c r="H56" s="2079"/>
      <c r="I56" s="2079"/>
    </row>
    <row r="57" spans="1:10" ht="25" customHeight="1" thickBot="1" x14ac:dyDescent="0.3">
      <c r="A57" s="2166" t="s">
        <v>2091</v>
      </c>
      <c r="B57" s="2150"/>
      <c r="C57" s="2150"/>
      <c r="D57" s="2150"/>
      <c r="E57" s="2150"/>
      <c r="F57" s="2150"/>
      <c r="G57" s="2150"/>
      <c r="H57" s="2150"/>
      <c r="I57" s="2150"/>
    </row>
    <row r="58" spans="1:10" x14ac:dyDescent="0.25">
      <c r="A58" s="2214" t="s">
        <v>2092</v>
      </c>
      <c r="B58" s="2215"/>
      <c r="C58" s="2215"/>
      <c r="D58" s="2215"/>
      <c r="E58" s="2215"/>
      <c r="F58" s="2215"/>
      <c r="G58" s="2215"/>
      <c r="H58" s="2215"/>
      <c r="I58" s="2215"/>
    </row>
    <row r="59" spans="1:10" x14ac:dyDescent="0.25">
      <c r="A59" s="2205" t="s">
        <v>2093</v>
      </c>
      <c r="B59" s="2206" t="s">
        <v>105</v>
      </c>
      <c r="C59" s="2153">
        <v>111</v>
      </c>
      <c r="D59" s="2153">
        <v>80</v>
      </c>
      <c r="E59" s="2207">
        <v>125</v>
      </c>
      <c r="F59" s="2208">
        <v>87</v>
      </c>
      <c r="G59" s="2209"/>
      <c r="H59" s="2207">
        <v>93</v>
      </c>
      <c r="I59" s="2209"/>
    </row>
    <row r="60" spans="1:10" x14ac:dyDescent="0.25">
      <c r="A60" s="91" t="s">
        <v>2094</v>
      </c>
      <c r="B60" s="1961" t="s">
        <v>105</v>
      </c>
      <c r="C60" s="2063">
        <v>96</v>
      </c>
      <c r="D60" s="2063">
        <v>98</v>
      </c>
      <c r="E60" s="95">
        <v>101</v>
      </c>
      <c r="F60" s="2180">
        <v>52</v>
      </c>
      <c r="G60" s="2065"/>
      <c r="H60" s="95">
        <v>49</v>
      </c>
      <c r="I60" s="2065"/>
    </row>
    <row r="61" spans="1:10" x14ac:dyDescent="0.25">
      <c r="A61" s="91" t="s">
        <v>2095</v>
      </c>
      <c r="B61" s="1961" t="s">
        <v>105</v>
      </c>
      <c r="C61" s="2063">
        <v>66</v>
      </c>
      <c r="D61" s="2063">
        <v>47</v>
      </c>
      <c r="E61" s="95">
        <v>54</v>
      </c>
      <c r="F61" s="2180">
        <v>16</v>
      </c>
      <c r="G61" s="2065"/>
      <c r="H61" s="95">
        <v>30</v>
      </c>
      <c r="I61" s="2065"/>
    </row>
    <row r="62" spans="1:10" x14ac:dyDescent="0.25">
      <c r="A62" s="2214" t="s">
        <v>2096</v>
      </c>
      <c r="B62" s="2215"/>
      <c r="C62" s="2215"/>
      <c r="D62" s="2215"/>
      <c r="E62" s="2215"/>
      <c r="F62" s="2215"/>
      <c r="G62" s="2215"/>
      <c r="H62" s="2215"/>
      <c r="I62" s="2215"/>
    </row>
    <row r="63" spans="1:10" x14ac:dyDescent="0.25">
      <c r="A63" s="91" t="s">
        <v>2097</v>
      </c>
      <c r="B63" s="1961" t="s">
        <v>105</v>
      </c>
      <c r="C63" s="2063">
        <v>204</v>
      </c>
      <c r="D63" s="2063">
        <v>200</v>
      </c>
      <c r="E63" s="2063">
        <v>190</v>
      </c>
      <c r="F63" s="95">
        <v>176</v>
      </c>
      <c r="G63" s="2065"/>
      <c r="H63" s="95">
        <v>174</v>
      </c>
      <c r="I63" s="2065"/>
    </row>
    <row r="64" spans="1:10" x14ac:dyDescent="0.25">
      <c r="A64" s="91" t="s">
        <v>2098</v>
      </c>
      <c r="B64" s="1961" t="s">
        <v>105</v>
      </c>
      <c r="C64" s="2063">
        <v>563</v>
      </c>
      <c r="D64" s="2063">
        <v>566</v>
      </c>
      <c r="E64" s="2063">
        <v>569</v>
      </c>
      <c r="F64" s="95">
        <v>547</v>
      </c>
      <c r="G64" s="2065"/>
      <c r="H64" s="95">
        <v>565</v>
      </c>
      <c r="I64" s="2065"/>
    </row>
    <row r="65" spans="1:9" x14ac:dyDescent="0.25">
      <c r="A65" s="91" t="s">
        <v>2099</v>
      </c>
      <c r="B65" s="1961" t="s">
        <v>105</v>
      </c>
      <c r="C65" s="2063">
        <v>110885</v>
      </c>
      <c r="D65" s="2063">
        <v>112555</v>
      </c>
      <c r="E65" s="2063">
        <v>111907</v>
      </c>
      <c r="F65" s="95">
        <v>105239</v>
      </c>
      <c r="G65" s="2065"/>
      <c r="H65" s="95">
        <v>109503</v>
      </c>
      <c r="I65" s="2065"/>
    </row>
    <row r="66" spans="1:9" x14ac:dyDescent="0.25">
      <c r="A66" s="91" t="s">
        <v>2100</v>
      </c>
      <c r="B66" s="1961" t="s">
        <v>105</v>
      </c>
      <c r="C66" s="2063">
        <v>1298</v>
      </c>
      <c r="D66" s="2063">
        <v>1200</v>
      </c>
      <c r="E66" s="2216">
        <v>1125</v>
      </c>
      <c r="F66" s="95">
        <v>1012</v>
      </c>
      <c r="G66" s="2217"/>
      <c r="H66" s="95">
        <v>1037</v>
      </c>
      <c r="I66" s="2217"/>
    </row>
    <row r="67" spans="1:9" x14ac:dyDescent="0.25">
      <c r="A67" s="91" t="s">
        <v>2101</v>
      </c>
      <c r="B67" s="1961"/>
      <c r="C67" s="2063"/>
      <c r="D67" s="2182"/>
      <c r="E67" s="2182"/>
      <c r="F67" s="2079"/>
      <c r="G67" s="2081"/>
      <c r="H67" s="2079"/>
      <c r="I67" s="2081"/>
    </row>
    <row r="68" spans="1:9" x14ac:dyDescent="0.25">
      <c r="A68" s="91" t="s">
        <v>2102</v>
      </c>
      <c r="B68" s="1961" t="s">
        <v>105</v>
      </c>
      <c r="C68" s="2063">
        <v>392</v>
      </c>
      <c r="D68" s="2063">
        <v>360</v>
      </c>
      <c r="E68" s="2218">
        <v>393</v>
      </c>
      <c r="F68" s="95">
        <v>244</v>
      </c>
      <c r="G68" s="2217"/>
      <c r="H68" s="95">
        <v>241</v>
      </c>
      <c r="I68" s="2217"/>
    </row>
    <row r="69" spans="1:9" x14ac:dyDescent="0.25">
      <c r="A69" s="91" t="s">
        <v>2103</v>
      </c>
      <c r="B69" s="1961" t="s">
        <v>105</v>
      </c>
      <c r="C69" s="2063">
        <v>551508</v>
      </c>
      <c r="D69" s="2063">
        <v>542597</v>
      </c>
      <c r="E69" s="2062">
        <v>509806</v>
      </c>
      <c r="F69" s="95">
        <v>330473</v>
      </c>
      <c r="G69" s="2065"/>
      <c r="H69" s="95">
        <v>276982</v>
      </c>
      <c r="I69" s="2065"/>
    </row>
    <row r="70" spans="1:9" x14ac:dyDescent="0.25">
      <c r="A70" s="91" t="s">
        <v>2104</v>
      </c>
      <c r="B70" s="1961">
        <v>1000</v>
      </c>
      <c r="C70" s="2063">
        <v>11864.19</v>
      </c>
      <c r="D70" s="2063">
        <v>12305.721</v>
      </c>
      <c r="E70" s="2062">
        <v>9614</v>
      </c>
      <c r="F70" s="95">
        <v>5480.4080000000004</v>
      </c>
      <c r="G70" s="2065"/>
      <c r="H70" s="95">
        <v>3802.6610000000001</v>
      </c>
      <c r="I70" s="2065"/>
    </row>
    <row r="71" spans="1:9" ht="13" thickBot="1" x14ac:dyDescent="0.3">
      <c r="A71" s="1902" t="s">
        <v>2105</v>
      </c>
      <c r="B71" s="1965" t="s">
        <v>2015</v>
      </c>
      <c r="C71" s="2161">
        <v>73337.845000000001</v>
      </c>
      <c r="D71" s="2161">
        <v>72937.482999999993</v>
      </c>
      <c r="E71" s="2219">
        <v>55384</v>
      </c>
      <c r="F71" s="2220">
        <v>30622.161</v>
      </c>
      <c r="G71" s="2221"/>
      <c r="H71" s="2220">
        <v>20567.415089999999</v>
      </c>
      <c r="I71" s="2221"/>
    </row>
    <row r="72" spans="1:9" ht="13" thickTop="1" x14ac:dyDescent="0.25">
      <c r="A72" s="91" t="s">
        <v>2106</v>
      </c>
      <c r="B72" s="2079"/>
      <c r="C72" s="2079"/>
      <c r="D72" s="2079"/>
      <c r="E72" s="2079"/>
      <c r="F72" s="2079"/>
      <c r="G72" s="2079"/>
      <c r="H72" s="2079"/>
      <c r="I72" s="2079"/>
    </row>
    <row r="73" spans="1:9" x14ac:dyDescent="0.25">
      <c r="A73" s="85"/>
      <c r="B73" s="85"/>
      <c r="C73" s="85"/>
      <c r="D73" s="85"/>
      <c r="E73" s="85"/>
      <c r="F73" s="85"/>
      <c r="G73" s="85"/>
      <c r="H73" s="85"/>
      <c r="I73" s="85"/>
    </row>
    <row r="74" spans="1:9" x14ac:dyDescent="0.25">
      <c r="A74" s="85"/>
      <c r="B74" s="85"/>
      <c r="C74" s="85"/>
      <c r="D74" s="85"/>
      <c r="E74" s="85"/>
      <c r="F74" s="85"/>
      <c r="G74" s="85"/>
      <c r="H74" s="85"/>
      <c r="I74" s="85"/>
    </row>
    <row r="75" spans="1:9" x14ac:dyDescent="0.25">
      <c r="A75" s="85"/>
      <c r="B75" s="85"/>
      <c r="C75" s="85"/>
      <c r="D75" s="85"/>
      <c r="E75" s="85"/>
      <c r="F75" s="85"/>
      <c r="G75" s="85"/>
      <c r="H75" s="85"/>
      <c r="I75" s="85"/>
    </row>
    <row r="76" spans="1:9" x14ac:dyDescent="0.25">
      <c r="A76" s="85"/>
      <c r="B76" s="85"/>
      <c r="C76" s="85"/>
      <c r="D76" s="85"/>
      <c r="E76" s="85"/>
      <c r="F76" s="85"/>
      <c r="G76" s="85"/>
      <c r="H76" s="85"/>
      <c r="I76" s="85"/>
    </row>
    <row r="77" spans="1:9" x14ac:dyDescent="0.25">
      <c r="A77" s="85"/>
      <c r="B77" s="85"/>
      <c r="C77" s="85"/>
      <c r="D77" s="85"/>
      <c r="E77" s="85"/>
      <c r="F77" s="85"/>
      <c r="G77" s="85"/>
      <c r="H77" s="85"/>
      <c r="I77" s="85"/>
    </row>
    <row r="78" spans="1:9" x14ac:dyDescent="0.25">
      <c r="A78" s="85"/>
      <c r="B78" s="85"/>
      <c r="C78" s="85"/>
      <c r="D78" s="85"/>
      <c r="E78" s="85"/>
      <c r="F78" s="85"/>
      <c r="G78" s="85"/>
      <c r="H78" s="85"/>
      <c r="I78" s="85"/>
    </row>
    <row r="79" spans="1:9" x14ac:dyDescent="0.25">
      <c r="A79" s="85"/>
      <c r="B79" s="85"/>
      <c r="C79" s="85"/>
      <c r="D79" s="85"/>
      <c r="E79" s="85"/>
      <c r="F79" s="85"/>
      <c r="G79" s="85"/>
      <c r="H79" s="85"/>
      <c r="I79" s="85"/>
    </row>
    <row r="80" spans="1:9" x14ac:dyDescent="0.25">
      <c r="A80" s="85"/>
      <c r="B80" s="85"/>
      <c r="C80" s="85"/>
      <c r="D80" s="85"/>
      <c r="E80" s="85"/>
      <c r="F80" s="85"/>
      <c r="G80" s="85"/>
      <c r="H80" s="85"/>
      <c r="I80" s="85"/>
    </row>
    <row r="81" s="85" customFormat="1" x14ac:dyDescent="0.25"/>
    <row r="82" s="85" customFormat="1" x14ac:dyDescent="0.25"/>
    <row r="83" s="85" customFormat="1" x14ac:dyDescent="0.25"/>
    <row r="84" s="85" customFormat="1" x14ac:dyDescent="0.25"/>
    <row r="85" s="85" customFormat="1" x14ac:dyDescent="0.25"/>
    <row r="86" s="85" customFormat="1" x14ac:dyDescent="0.25"/>
    <row r="87" s="85" customFormat="1" x14ac:dyDescent="0.25"/>
    <row r="88" s="85" customFormat="1" x14ac:dyDescent="0.25"/>
    <row r="89" s="85" customFormat="1" x14ac:dyDescent="0.25"/>
    <row r="90" s="85" customFormat="1" x14ac:dyDescent="0.25"/>
    <row r="91" s="85" customFormat="1" x14ac:dyDescent="0.25"/>
    <row r="92" s="85" customFormat="1" x14ac:dyDescent="0.25"/>
    <row r="93" s="85" customFormat="1" x14ac:dyDescent="0.25"/>
    <row r="94" s="85" customFormat="1" x14ac:dyDescent="0.25"/>
    <row r="95" s="85" customFormat="1" x14ac:dyDescent="0.25"/>
    <row r="96" s="85" customFormat="1" x14ac:dyDescent="0.25"/>
    <row r="97" s="85" customFormat="1" x14ac:dyDescent="0.25"/>
    <row r="98" s="85" customFormat="1" x14ac:dyDescent="0.25"/>
    <row r="99" s="85" customFormat="1" x14ac:dyDescent="0.25"/>
    <row r="100" s="85" customFormat="1" x14ac:dyDescent="0.25"/>
    <row r="101" s="85" customFormat="1" x14ac:dyDescent="0.25"/>
    <row r="102" s="85" customFormat="1" x14ac:dyDescent="0.25"/>
    <row r="103" s="85" customFormat="1" x14ac:dyDescent="0.25"/>
    <row r="104" s="85" customFormat="1" x14ac:dyDescent="0.25"/>
    <row r="105" s="85" customFormat="1" x14ac:dyDescent="0.25"/>
    <row r="106" s="85" customFormat="1" x14ac:dyDescent="0.25"/>
    <row r="107" s="85" customFormat="1" x14ac:dyDescent="0.25"/>
    <row r="108" s="85" customFormat="1" x14ac:dyDescent="0.25"/>
    <row r="109" s="85" customFormat="1" x14ac:dyDescent="0.25"/>
    <row r="110" s="85" customFormat="1" x14ac:dyDescent="0.25"/>
    <row r="111" s="85" customFormat="1" x14ac:dyDescent="0.25"/>
    <row r="112" s="85" customFormat="1" x14ac:dyDescent="0.25"/>
    <row r="113" s="85" customFormat="1" x14ac:dyDescent="0.25"/>
    <row r="114" s="85" customFormat="1" x14ac:dyDescent="0.25"/>
    <row r="115" s="85" customFormat="1" x14ac:dyDescent="0.25"/>
    <row r="116" s="85" customFormat="1" x14ac:dyDescent="0.25"/>
    <row r="117" s="85" customFormat="1" x14ac:dyDescent="0.25"/>
    <row r="118" s="85" customFormat="1" x14ac:dyDescent="0.25"/>
    <row r="119" s="85" customFormat="1" x14ac:dyDescent="0.25"/>
    <row r="120" s="85" customFormat="1" x14ac:dyDescent="0.25"/>
    <row r="121" s="85" customFormat="1" x14ac:dyDescent="0.25"/>
    <row r="122" s="85" customFormat="1" x14ac:dyDescent="0.25"/>
    <row r="123" s="85" customFormat="1" x14ac:dyDescent="0.25"/>
    <row r="124" s="85" customFormat="1" x14ac:dyDescent="0.25"/>
    <row r="125" s="85" customFormat="1" x14ac:dyDescent="0.25"/>
    <row r="126" s="85" customFormat="1" x14ac:dyDescent="0.25"/>
    <row r="127" s="85" customFormat="1" x14ac:dyDescent="0.25"/>
    <row r="128" s="85" customFormat="1" x14ac:dyDescent="0.25"/>
    <row r="129" s="85" customFormat="1" x14ac:dyDescent="0.25"/>
    <row r="130" s="85" customFormat="1" x14ac:dyDescent="0.25"/>
    <row r="131" s="85" customFormat="1" x14ac:dyDescent="0.25"/>
    <row r="132" s="85" customFormat="1" x14ac:dyDescent="0.25"/>
    <row r="133" s="85" customFormat="1" x14ac:dyDescent="0.25"/>
    <row r="134" s="85" customFormat="1" x14ac:dyDescent="0.25"/>
    <row r="135" s="85" customFormat="1" x14ac:dyDescent="0.25"/>
    <row r="136" s="85" customFormat="1" x14ac:dyDescent="0.25"/>
    <row r="137" s="85" customFormat="1" x14ac:dyDescent="0.25"/>
    <row r="138" s="85" customFormat="1" x14ac:dyDescent="0.25"/>
    <row r="139" s="85" customFormat="1" x14ac:dyDescent="0.25"/>
    <row r="140" s="85" customFormat="1" x14ac:dyDescent="0.25"/>
    <row r="141" s="85" customFormat="1" x14ac:dyDescent="0.25"/>
  </sheetData>
  <mergeCells count="5">
    <mergeCell ref="F5:G5"/>
    <mergeCell ref="H5:I5"/>
    <mergeCell ref="J29:J35"/>
    <mergeCell ref="A54:I54"/>
    <mergeCell ref="A55:H55"/>
  </mergeCells>
  <hyperlinks>
    <hyperlink ref="A2" location="Índice!A1" display="Voltar ao índice" xr:uid="{B38E8C2A-10C9-462F-8020-4EFA291B8DD5}"/>
  </hyperlinks>
  <pageMargins left="0.43307086614173229" right="0.23622047244094491" top="0.74803149606299213" bottom="0.43307086614173229" header="0.31496062992125984" footer="0.19685039370078741"/>
  <pageSetup paperSize="9" scale="85"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95B818-BC77-49E2-B19D-9ED636BBA509}">
  <sheetPr codeName="Sheet35">
    <pageSetUpPr fitToPage="1"/>
  </sheetPr>
  <dimension ref="A1:I28"/>
  <sheetViews>
    <sheetView workbookViewId="0"/>
  </sheetViews>
  <sheetFormatPr defaultColWidth="9.1796875" defaultRowHeight="12.5" x14ac:dyDescent="0.25"/>
  <cols>
    <col min="1" max="9" width="11.54296875" style="85" customWidth="1"/>
    <col min="10" max="16384" width="9.1796875" style="85"/>
  </cols>
  <sheetData>
    <row r="1" spans="1:9" x14ac:dyDescent="0.25">
      <c r="A1" s="371" t="s">
        <v>325</v>
      </c>
    </row>
    <row r="2" spans="1:9" x14ac:dyDescent="0.25">
      <c r="A2" s="115" t="s">
        <v>250</v>
      </c>
      <c r="B2" s="160"/>
      <c r="C2" s="160"/>
      <c r="D2" s="160"/>
      <c r="E2" s="160"/>
      <c r="F2" s="160"/>
      <c r="G2" s="160"/>
      <c r="H2" s="160"/>
      <c r="I2" s="161"/>
    </row>
    <row r="3" spans="1:9" ht="12.75" customHeight="1" x14ac:dyDescent="0.25">
      <c r="A3" s="2478" t="s">
        <v>193</v>
      </c>
      <c r="B3" s="2478"/>
      <c r="C3" s="2478"/>
      <c r="D3" s="2478"/>
      <c r="E3" s="2478"/>
      <c r="F3" s="2478"/>
      <c r="G3" s="2478"/>
      <c r="H3" s="2478"/>
      <c r="I3" s="2479"/>
    </row>
    <row r="4" spans="1:9" x14ac:dyDescent="0.25">
      <c r="A4" s="2480"/>
      <c r="B4" s="2480"/>
      <c r="C4" s="2480"/>
      <c r="D4" s="2480"/>
      <c r="E4" s="2480"/>
      <c r="F4" s="2480"/>
      <c r="G4" s="2480"/>
      <c r="H4" s="2480"/>
      <c r="I4" s="2481"/>
    </row>
    <row r="5" spans="1:9" ht="6" customHeight="1" x14ac:dyDescent="0.25">
      <c r="A5" s="139"/>
      <c r="B5" s="139"/>
      <c r="C5" s="139"/>
      <c r="D5" s="139"/>
      <c r="E5" s="139"/>
      <c r="F5" s="139"/>
      <c r="G5" s="139"/>
      <c r="H5" s="139"/>
      <c r="I5" s="139"/>
    </row>
    <row r="6" spans="1:9" ht="22.5" customHeight="1" x14ac:dyDescent="0.25">
      <c r="A6" s="2466" t="s">
        <v>132</v>
      </c>
      <c r="B6" s="2468" t="s">
        <v>133</v>
      </c>
      <c r="C6" s="2469"/>
      <c r="D6" s="2469"/>
      <c r="E6" s="2470"/>
      <c r="F6" s="2468" t="s">
        <v>134</v>
      </c>
      <c r="G6" s="2469"/>
      <c r="H6" s="2469"/>
      <c r="I6" s="2470"/>
    </row>
    <row r="7" spans="1:9" ht="33.75" customHeight="1" x14ac:dyDescent="0.25">
      <c r="A7" s="2466"/>
      <c r="B7" s="151" t="s">
        <v>135</v>
      </c>
      <c r="C7" s="151" t="s">
        <v>136</v>
      </c>
      <c r="D7" s="151" t="s">
        <v>137</v>
      </c>
      <c r="E7" s="151" t="s">
        <v>138</v>
      </c>
      <c r="F7" s="151" t="s">
        <v>135</v>
      </c>
      <c r="G7" s="151" t="s">
        <v>136</v>
      </c>
      <c r="H7" s="151" t="s">
        <v>137</v>
      </c>
      <c r="I7" s="151" t="s">
        <v>138</v>
      </c>
    </row>
    <row r="8" spans="1:9" ht="18" customHeight="1" x14ac:dyDescent="0.25">
      <c r="A8" s="2467"/>
      <c r="B8" s="2468" t="s">
        <v>192</v>
      </c>
      <c r="C8" s="2469"/>
      <c r="D8" s="2469"/>
      <c r="E8" s="2470"/>
      <c r="F8" s="2468" t="s">
        <v>192</v>
      </c>
      <c r="G8" s="2469"/>
      <c r="H8" s="2469"/>
      <c r="I8" s="2470"/>
    </row>
    <row r="9" spans="1:9" s="132" customFormat="1" ht="18" customHeight="1" x14ac:dyDescent="0.25">
      <c r="A9" s="172">
        <v>2024</v>
      </c>
      <c r="B9" s="1545">
        <v>2.7</v>
      </c>
      <c r="C9" s="1552">
        <v>6.5</v>
      </c>
      <c r="D9" s="1552">
        <v>6.5</v>
      </c>
      <c r="E9" s="1549">
        <v>6.1</v>
      </c>
      <c r="F9" s="174">
        <v>1.5447634466849678</v>
      </c>
      <c r="G9" s="1558">
        <v>5.9688458984905566</v>
      </c>
      <c r="H9" s="1558">
        <v>5.6335195437519019</v>
      </c>
      <c r="I9" s="1555">
        <v>5.9567980552348985</v>
      </c>
    </row>
    <row r="10" spans="1:9" ht="15" customHeight="1" x14ac:dyDescent="0.25">
      <c r="A10" s="140">
        <v>2023</v>
      </c>
      <c r="B10" s="1546">
        <v>4.0999999999999996</v>
      </c>
      <c r="C10" s="1553">
        <v>6.7</v>
      </c>
      <c r="D10" s="1553">
        <v>6.6</v>
      </c>
      <c r="E10" s="1550">
        <v>6.8</v>
      </c>
      <c r="F10" s="175">
        <v>5.36125204543292</v>
      </c>
      <c r="G10" s="1559">
        <v>5.6883658303258358</v>
      </c>
      <c r="H10" s="1559">
        <v>5.667371426152215</v>
      </c>
      <c r="I10" s="1556">
        <v>6.0411355367651964</v>
      </c>
    </row>
    <row r="11" spans="1:9" ht="15" customHeight="1" x14ac:dyDescent="0.25">
      <c r="A11" s="140">
        <v>2022</v>
      </c>
      <c r="B11" s="1546">
        <v>5.4</v>
      </c>
      <c r="C11" s="1553">
        <v>3.7</v>
      </c>
      <c r="D11" s="1553">
        <v>3.1</v>
      </c>
      <c r="E11" s="1550">
        <v>3</v>
      </c>
      <c r="F11" s="175">
        <v>6.7328237134112356</v>
      </c>
      <c r="G11" s="1559">
        <v>3.9508991007433139</v>
      </c>
      <c r="H11" s="1559">
        <v>3.3987399746395681</v>
      </c>
      <c r="I11" s="1556">
        <v>3.5935386463577856</v>
      </c>
    </row>
    <row r="12" spans="1:9" ht="15" customHeight="1" x14ac:dyDescent="0.25">
      <c r="A12" s="140">
        <v>2021</v>
      </c>
      <c r="B12" s="1547">
        <v>2.2000000000000002</v>
      </c>
      <c r="C12" s="1553">
        <v>3.5</v>
      </c>
      <c r="D12" s="1553">
        <v>3.1</v>
      </c>
      <c r="E12" s="1550">
        <v>3</v>
      </c>
      <c r="F12" s="175">
        <v>1.5050897229398146</v>
      </c>
      <c r="G12" s="1559">
        <v>4.465618285684144</v>
      </c>
      <c r="H12" s="1559">
        <v>4.0746320704484731</v>
      </c>
      <c r="I12" s="1556">
        <v>3.9991909368213499</v>
      </c>
    </row>
    <row r="13" spans="1:9" ht="15" customHeight="1" x14ac:dyDescent="0.25">
      <c r="A13" s="140">
        <v>2020</v>
      </c>
      <c r="B13" s="175">
        <v>-1</v>
      </c>
      <c r="C13" s="1553">
        <v>3</v>
      </c>
      <c r="D13" s="1553">
        <v>3.3</v>
      </c>
      <c r="E13" s="1550">
        <v>3.3</v>
      </c>
      <c r="F13" s="175">
        <v>-1.2887511172986166</v>
      </c>
      <c r="G13" s="1559">
        <v>1.379878253006865</v>
      </c>
      <c r="H13" s="1559">
        <v>1.7390501019725235</v>
      </c>
      <c r="I13" s="1556">
        <v>1.6894733494695799</v>
      </c>
    </row>
    <row r="14" spans="1:9" ht="15" customHeight="1" x14ac:dyDescent="0.25">
      <c r="A14" s="140">
        <v>2019</v>
      </c>
      <c r="B14" s="175">
        <v>3.5</v>
      </c>
      <c r="C14" s="1553">
        <v>2.8</v>
      </c>
      <c r="D14" s="1553">
        <v>2.6</v>
      </c>
      <c r="E14" s="1550">
        <v>2.5</v>
      </c>
      <c r="F14" s="175">
        <v>3.7877736375510125</v>
      </c>
      <c r="G14" s="1559">
        <v>2.0042566691840022</v>
      </c>
      <c r="H14" s="1559">
        <v>1.8609231859699094</v>
      </c>
      <c r="I14" s="1556">
        <v>1.8972339068263295</v>
      </c>
    </row>
    <row r="15" spans="1:9" ht="15" customHeight="1" x14ac:dyDescent="0.25">
      <c r="A15" s="140">
        <v>2018</v>
      </c>
      <c r="B15" s="175">
        <v>3.7</v>
      </c>
      <c r="C15" s="1553">
        <v>2.1</v>
      </c>
      <c r="D15" s="1553">
        <v>1.7</v>
      </c>
      <c r="E15" s="1550">
        <v>1.6</v>
      </c>
      <c r="F15" s="175">
        <v>3.2553746877959071</v>
      </c>
      <c r="G15" s="1559">
        <v>1.7598337685844001</v>
      </c>
      <c r="H15" s="1559">
        <v>1.4770206269283364</v>
      </c>
      <c r="I15" s="1556">
        <v>1.5642149759772508</v>
      </c>
    </row>
    <row r="16" spans="1:9" ht="15" customHeight="1" x14ac:dyDescent="0.25">
      <c r="A16" s="140">
        <v>2017</v>
      </c>
      <c r="B16" s="175">
        <v>4.8</v>
      </c>
      <c r="C16" s="1553">
        <v>1.6</v>
      </c>
      <c r="D16" s="1553">
        <v>1.3</v>
      </c>
      <c r="E16" s="1550">
        <v>1.2</v>
      </c>
      <c r="F16" s="175">
        <v>4.7002529100040391</v>
      </c>
      <c r="G16" s="1559">
        <v>0.91953285189620715</v>
      </c>
      <c r="H16" s="1559">
        <v>0.90339273844423928</v>
      </c>
      <c r="I16" s="1556">
        <v>0.9662309209634401</v>
      </c>
    </row>
    <row r="17" spans="1:9" ht="6" customHeight="1" thickBot="1" x14ac:dyDescent="0.35">
      <c r="A17" s="181"/>
      <c r="B17" s="1548"/>
      <c r="C17" s="1554"/>
      <c r="D17" s="1554"/>
      <c r="E17" s="1551"/>
      <c r="F17" s="1548"/>
      <c r="G17" s="1554"/>
      <c r="H17" s="1554"/>
      <c r="I17" s="1557"/>
    </row>
    <row r="18" spans="1:9" ht="6" customHeight="1" thickTop="1" x14ac:dyDescent="0.25">
      <c r="A18" s="2451" t="s">
        <v>141</v>
      </c>
      <c r="B18" s="2452"/>
      <c r="C18" s="2452"/>
      <c r="D18" s="2453"/>
      <c r="E18" s="2453"/>
      <c r="F18" s="2454"/>
      <c r="G18" s="2454"/>
      <c r="H18" s="2454"/>
      <c r="I18" s="2455"/>
    </row>
    <row r="19" spans="1:9" ht="12.75" customHeight="1" x14ac:dyDescent="0.25">
      <c r="A19" s="2456"/>
      <c r="B19" s="2454"/>
      <c r="C19" s="2454"/>
      <c r="D19" s="2454"/>
      <c r="E19" s="2454"/>
      <c r="F19" s="2454"/>
      <c r="G19" s="2454"/>
      <c r="H19" s="2454"/>
      <c r="I19" s="2455"/>
    </row>
    <row r="20" spans="1:9" ht="12.75" customHeight="1" x14ac:dyDescent="0.25">
      <c r="A20" s="2457"/>
      <c r="B20" s="2458"/>
      <c r="C20" s="2458"/>
      <c r="D20" s="2458"/>
      <c r="E20" s="2458"/>
      <c r="F20" s="2458"/>
      <c r="G20" s="2458"/>
      <c r="H20" s="2458"/>
      <c r="I20" s="2459"/>
    </row>
    <row r="21" spans="1:9" ht="6" customHeight="1" x14ac:dyDescent="0.25">
      <c r="A21" s="139"/>
      <c r="B21" s="139"/>
      <c r="C21" s="139"/>
      <c r="D21" s="139"/>
      <c r="E21" s="139"/>
      <c r="F21" s="139"/>
      <c r="G21" s="139"/>
      <c r="H21" s="139"/>
      <c r="I21" s="139"/>
    </row>
    <row r="22" spans="1:9" ht="20.25" customHeight="1" x14ac:dyDescent="0.35">
      <c r="A22" s="2474" t="s">
        <v>143</v>
      </c>
      <c r="B22" s="2475"/>
      <c r="C22" s="2475"/>
      <c r="D22" s="2475"/>
      <c r="E22" s="2475"/>
      <c r="F22" s="2475"/>
      <c r="G22" s="2475"/>
      <c r="H22" s="2476"/>
      <c r="I22" s="2477"/>
    </row>
    <row r="23" spans="1:9" ht="7" customHeight="1" x14ac:dyDescent="0.25"/>
    <row r="24" spans="1:9" x14ac:dyDescent="0.25">
      <c r="A24" s="194" t="s">
        <v>304</v>
      </c>
    </row>
    <row r="25" spans="1:9" x14ac:dyDescent="0.25">
      <c r="A25" s="335" t="s">
        <v>300</v>
      </c>
    </row>
    <row r="26" spans="1:9" x14ac:dyDescent="0.25">
      <c r="A26" s="335" t="s">
        <v>301</v>
      </c>
    </row>
    <row r="27" spans="1:9" x14ac:dyDescent="0.25">
      <c r="A27" s="335" t="s">
        <v>302</v>
      </c>
    </row>
    <row r="28" spans="1:9" x14ac:dyDescent="0.25">
      <c r="A28" s="335" t="s">
        <v>303</v>
      </c>
    </row>
  </sheetData>
  <mergeCells count="8">
    <mergeCell ref="A18:I20"/>
    <mergeCell ref="A22:I22"/>
    <mergeCell ref="A3:I4"/>
    <mergeCell ref="A6:A8"/>
    <mergeCell ref="B6:E6"/>
    <mergeCell ref="F6:I6"/>
    <mergeCell ref="B8:E8"/>
    <mergeCell ref="F8:I8"/>
  </mergeCells>
  <hyperlinks>
    <hyperlink ref="A25" r:id="rId1" xr:uid="{1BFAA21C-7814-4524-AAD8-433EEF6BBB78}"/>
    <hyperlink ref="A26" r:id="rId2" xr:uid="{78340155-9B89-4AEC-A9F0-08325C646071}"/>
    <hyperlink ref="A27" r:id="rId3" xr:uid="{AB4CA80E-3C8D-484C-A0BF-44D54AEE03B4}"/>
    <hyperlink ref="A28" r:id="rId4" xr:uid="{A3B80E42-C401-4B1E-A141-A33C8BBF4EB8}"/>
    <hyperlink ref="A1" location="Índice!A1" display="Voltar ao índice" xr:uid="{1ED72FBB-07C6-41BB-B9BF-8D7B92AE4308}"/>
  </hyperlinks>
  <pageMargins left="0.19685039370078741" right="0.19685039370078741" top="0.74803149606299213" bottom="0.74803149606299213" header="0.31496062992125984" footer="0.31496062992125984"/>
  <pageSetup paperSize="9" scale="97" orientation="portrait" r:id="rId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96CE05-8D43-430F-8AEF-2F4F522E5926}">
  <sheetPr codeName="Sheet36">
    <pageSetUpPr fitToPage="1"/>
  </sheetPr>
  <dimension ref="A1:R27"/>
  <sheetViews>
    <sheetView workbookViewId="0"/>
  </sheetViews>
  <sheetFormatPr defaultColWidth="9.1796875" defaultRowHeight="12.5" x14ac:dyDescent="0.25"/>
  <cols>
    <col min="1" max="1" width="20.81640625" style="139" customWidth="1"/>
    <col min="2" max="9" width="11.54296875" style="139" customWidth="1"/>
    <col min="10" max="11" width="9.1796875" style="139"/>
    <col min="12" max="13" width="17.453125" style="139" bestFit="1" customWidth="1"/>
    <col min="14" max="14" width="17.7265625" style="139" bestFit="1" customWidth="1"/>
    <col min="15" max="15" width="19" style="139" bestFit="1" customWidth="1"/>
    <col min="16" max="16384" width="9.1796875" style="139"/>
  </cols>
  <sheetData>
    <row r="1" spans="1:18" s="166" customFormat="1" x14ac:dyDescent="0.25">
      <c r="A1" s="371" t="s">
        <v>325</v>
      </c>
      <c r="B1" s="165"/>
      <c r="C1" s="165"/>
      <c r="D1" s="165"/>
      <c r="E1" s="165"/>
      <c r="F1" s="165"/>
      <c r="G1" s="165"/>
      <c r="H1" s="165"/>
      <c r="I1" s="165"/>
    </row>
    <row r="2" spans="1:18" s="166" customFormat="1" x14ac:dyDescent="0.25">
      <c r="A2" s="115" t="s">
        <v>245</v>
      </c>
    </row>
    <row r="3" spans="1:18" s="167" customFormat="1" ht="24.75" customHeight="1" x14ac:dyDescent="0.25">
      <c r="A3" s="2478" t="s">
        <v>194</v>
      </c>
      <c r="B3" s="2478"/>
      <c r="C3" s="2478"/>
      <c r="D3" s="2478"/>
      <c r="E3" s="2478"/>
      <c r="F3" s="2478"/>
      <c r="G3" s="2478"/>
      <c r="H3" s="2478"/>
      <c r="I3" s="2479"/>
    </row>
    <row r="4" spans="1:18" s="144" customFormat="1" ht="6" customHeight="1" x14ac:dyDescent="0.25">
      <c r="A4" s="163"/>
      <c r="B4" s="164"/>
      <c r="C4" s="164"/>
      <c r="D4" s="164"/>
      <c r="E4" s="164"/>
      <c r="F4" s="164"/>
      <c r="G4" s="164"/>
      <c r="H4" s="164"/>
      <c r="I4" s="164"/>
    </row>
    <row r="5" spans="1:18" ht="22.5" customHeight="1" x14ac:dyDescent="0.25">
      <c r="A5" s="2482" t="s">
        <v>144</v>
      </c>
      <c r="B5" s="2484">
        <v>2024</v>
      </c>
      <c r="C5" s="2485"/>
      <c r="D5" s="2485"/>
      <c r="E5" s="2486"/>
      <c r="F5" s="2484">
        <v>2023</v>
      </c>
      <c r="G5" s="2485"/>
      <c r="H5" s="2485"/>
      <c r="I5" s="2486"/>
    </row>
    <row r="6" spans="1:18" ht="33.75" customHeight="1" x14ac:dyDescent="0.25">
      <c r="A6" s="2483"/>
      <c r="B6" s="155" t="s">
        <v>135</v>
      </c>
      <c r="C6" s="155" t="s">
        <v>136</v>
      </c>
      <c r="D6" s="155" t="s">
        <v>137</v>
      </c>
      <c r="E6" s="155" t="s">
        <v>138</v>
      </c>
      <c r="F6" s="155" t="s">
        <v>135</v>
      </c>
      <c r="G6" s="155" t="s">
        <v>136</v>
      </c>
      <c r="H6" s="155" t="s">
        <v>137</v>
      </c>
      <c r="I6" s="155" t="s">
        <v>138</v>
      </c>
    </row>
    <row r="7" spans="1:18" ht="18" customHeight="1" x14ac:dyDescent="0.25">
      <c r="A7" s="2470"/>
      <c r="B7" s="156" t="s">
        <v>139</v>
      </c>
      <c r="C7" s="2487" t="s">
        <v>140</v>
      </c>
      <c r="D7" s="2487"/>
      <c r="E7" s="2487"/>
      <c r="F7" s="156" t="s">
        <v>139</v>
      </c>
      <c r="G7" s="2488" t="s">
        <v>140</v>
      </c>
      <c r="H7" s="2489"/>
      <c r="I7" s="2490"/>
      <c r="L7" s="141"/>
      <c r="M7" s="141"/>
      <c r="N7" s="141"/>
      <c r="O7" s="141"/>
      <c r="P7" s="141"/>
      <c r="Q7" s="141"/>
      <c r="R7" s="141"/>
    </row>
    <row r="8" spans="1:18" s="162" customFormat="1" ht="6" customHeight="1" x14ac:dyDescent="0.25">
      <c r="A8" s="170"/>
      <c r="B8" s="170"/>
      <c r="C8" s="171"/>
      <c r="D8" s="171"/>
      <c r="E8" s="171"/>
      <c r="F8" s="174"/>
      <c r="G8" s="171"/>
      <c r="H8" s="171"/>
      <c r="I8" s="171"/>
      <c r="L8" s="173"/>
      <c r="M8" s="173"/>
      <c r="N8" s="173"/>
      <c r="O8" s="173"/>
      <c r="P8" s="173"/>
      <c r="Q8" s="173"/>
      <c r="R8" s="173"/>
    </row>
    <row r="9" spans="1:18" ht="18" customHeight="1" x14ac:dyDescent="0.25">
      <c r="A9" s="145" t="s">
        <v>4</v>
      </c>
      <c r="B9" s="368">
        <v>83.417500000000004</v>
      </c>
      <c r="C9" s="198">
        <v>1586.4437032197482</v>
      </c>
      <c r="D9" s="198">
        <v>1305.1934845905635</v>
      </c>
      <c r="E9" s="198">
        <v>1227.4265468976334</v>
      </c>
      <c r="F9" s="192">
        <v>82.148499999999999</v>
      </c>
      <c r="G9" s="198">
        <v>1497.0850062285576</v>
      </c>
      <c r="H9" s="198">
        <v>1235.5864788259476</v>
      </c>
      <c r="I9" s="198">
        <v>1158.4217052857528</v>
      </c>
      <c r="J9" s="147" t="s">
        <v>91</v>
      </c>
      <c r="L9" s="141"/>
      <c r="M9" s="141"/>
      <c r="N9" s="141"/>
      <c r="O9" s="141"/>
      <c r="P9" s="141"/>
      <c r="Q9" s="141"/>
      <c r="R9" s="141"/>
    </row>
    <row r="10" spans="1:18" ht="18" customHeight="1" x14ac:dyDescent="0.25">
      <c r="A10" s="146" t="s">
        <v>145</v>
      </c>
      <c r="B10" s="369">
        <v>25.551749999999998</v>
      </c>
      <c r="C10" s="199">
        <v>1092.0167025089606</v>
      </c>
      <c r="D10" s="199">
        <v>963.36635259815853</v>
      </c>
      <c r="E10" s="199">
        <v>957.21028148756943</v>
      </c>
      <c r="F10" s="193">
        <v>25.035333333333334</v>
      </c>
      <c r="G10" s="199">
        <v>1023.9103783319575</v>
      </c>
      <c r="H10" s="199">
        <v>903.71117846776554</v>
      </c>
      <c r="I10" s="199">
        <v>897.41727312065598</v>
      </c>
      <c r="J10" s="147"/>
      <c r="L10" s="141"/>
      <c r="M10" s="141"/>
      <c r="N10" s="141"/>
      <c r="O10" s="141"/>
      <c r="P10" s="141"/>
      <c r="Q10" s="141"/>
      <c r="R10" s="141"/>
    </row>
    <row r="11" spans="1:18" ht="18" customHeight="1" x14ac:dyDescent="0.25">
      <c r="A11" s="146" t="s">
        <v>146</v>
      </c>
      <c r="B11" s="369">
        <v>12.244166666666667</v>
      </c>
      <c r="C11" s="199">
        <v>1358.4947596134214</v>
      </c>
      <c r="D11" s="199">
        <v>1139.5501510242973</v>
      </c>
      <c r="E11" s="199">
        <v>1125.5617159872047</v>
      </c>
      <c r="F11" s="193">
        <v>12.258583333333334</v>
      </c>
      <c r="G11" s="199">
        <v>1287.9148033010883</v>
      </c>
      <c r="H11" s="199">
        <v>1082.5731678483783</v>
      </c>
      <c r="I11" s="199">
        <v>1066.5230961299226</v>
      </c>
      <c r="J11" s="147"/>
      <c r="L11" s="141"/>
      <c r="M11" s="141"/>
      <c r="N11" s="141"/>
      <c r="O11" s="141"/>
      <c r="P11" s="141"/>
      <c r="Q11" s="141"/>
      <c r="R11" s="141"/>
    </row>
    <row r="12" spans="1:18" ht="18" customHeight="1" x14ac:dyDescent="0.25">
      <c r="A12" s="146" t="s">
        <v>147</v>
      </c>
      <c r="B12" s="369">
        <v>10.075083333333334</v>
      </c>
      <c r="C12" s="199">
        <v>1537.986027741706</v>
      </c>
      <c r="D12" s="199">
        <v>1267.7185269766171</v>
      </c>
      <c r="E12" s="199">
        <v>1240.6087164705004</v>
      </c>
      <c r="F12" s="193">
        <v>9.9484999999999992</v>
      </c>
      <c r="G12" s="199">
        <v>1440.720254812283</v>
      </c>
      <c r="H12" s="199">
        <v>1194.4488169908361</v>
      </c>
      <c r="I12" s="199">
        <v>1166.1961077884437</v>
      </c>
      <c r="J12" s="147"/>
      <c r="L12" s="141"/>
      <c r="M12" s="141"/>
      <c r="N12" s="141"/>
      <c r="O12" s="141"/>
      <c r="P12" s="141"/>
      <c r="Q12" s="141"/>
      <c r="R12" s="141"/>
    </row>
    <row r="13" spans="1:18" ht="18" customHeight="1" x14ac:dyDescent="0.25">
      <c r="A13" s="146" t="s">
        <v>148</v>
      </c>
      <c r="B13" s="369">
        <v>10.46625</v>
      </c>
      <c r="C13" s="199">
        <v>1640.9202979417971</v>
      </c>
      <c r="D13" s="199">
        <v>1339.0003789163582</v>
      </c>
      <c r="E13" s="199">
        <v>1287.918175643935</v>
      </c>
      <c r="F13" s="193">
        <v>10.105916666666666</v>
      </c>
      <c r="G13" s="199">
        <v>1567.912789537482</v>
      </c>
      <c r="H13" s="199">
        <v>1285.3470207221837</v>
      </c>
      <c r="I13" s="199">
        <v>1229.2891445605298</v>
      </c>
      <c r="J13" s="147"/>
      <c r="L13" s="141"/>
      <c r="M13" s="141"/>
      <c r="N13" s="141"/>
      <c r="O13" s="141"/>
      <c r="P13" s="141"/>
      <c r="Q13" s="141"/>
      <c r="R13" s="141"/>
    </row>
    <row r="14" spans="1:18" ht="18" customHeight="1" x14ac:dyDescent="0.25">
      <c r="A14" s="146" t="s">
        <v>149</v>
      </c>
      <c r="B14" s="369">
        <v>6.972833333333333</v>
      </c>
      <c r="C14" s="199">
        <v>2049.8191329445226</v>
      </c>
      <c r="D14" s="199">
        <v>1603.5436479671107</v>
      </c>
      <c r="E14" s="199">
        <v>1509.6456216984968</v>
      </c>
      <c r="F14" s="193">
        <v>7.03125</v>
      </c>
      <c r="G14" s="199">
        <v>1952.9390199703705</v>
      </c>
      <c r="H14" s="199">
        <v>1549.5089822814816</v>
      </c>
      <c r="I14" s="199">
        <v>1461.9644546370373</v>
      </c>
      <c r="J14" s="147"/>
      <c r="L14" s="141"/>
      <c r="M14" s="141"/>
      <c r="N14" s="141"/>
      <c r="O14" s="141"/>
      <c r="P14" s="141"/>
      <c r="Q14" s="141"/>
      <c r="R14" s="141"/>
    </row>
    <row r="15" spans="1:18" ht="18" customHeight="1" x14ac:dyDescent="0.25">
      <c r="A15" s="146" t="s">
        <v>150</v>
      </c>
      <c r="B15" s="369">
        <v>7.3738333333333328</v>
      </c>
      <c r="C15" s="199">
        <v>2057.393598309337</v>
      </c>
      <c r="D15" s="199">
        <v>1652.4545951901996</v>
      </c>
      <c r="E15" s="199">
        <v>1516.2119066292976</v>
      </c>
      <c r="F15" s="193">
        <v>7.0613333333333328</v>
      </c>
      <c r="G15" s="199">
        <v>1935.6430770864804</v>
      </c>
      <c r="H15" s="199">
        <v>1540.4637985035874</v>
      </c>
      <c r="I15" s="199">
        <v>1416.3649578691466</v>
      </c>
      <c r="J15" s="147"/>
      <c r="L15" s="141"/>
      <c r="M15" s="141"/>
      <c r="N15" s="141"/>
      <c r="O15" s="141"/>
      <c r="P15" s="141"/>
      <c r="Q15" s="141"/>
      <c r="R15" s="141"/>
    </row>
    <row r="16" spans="1:18" ht="18" customHeight="1" x14ac:dyDescent="0.25">
      <c r="A16" s="146" t="s">
        <v>151</v>
      </c>
      <c r="B16" s="369">
        <v>10.733583333333334</v>
      </c>
      <c r="C16" s="199">
        <v>2391.2843129430216</v>
      </c>
      <c r="D16" s="199">
        <v>1877.7130438732017</v>
      </c>
      <c r="E16" s="199">
        <v>1533.8009117800052</v>
      </c>
      <c r="F16" s="193">
        <v>10.707583333333334</v>
      </c>
      <c r="G16" s="199">
        <v>2239.8438011222574</v>
      </c>
      <c r="H16" s="199">
        <v>1770.7781436053888</v>
      </c>
      <c r="I16" s="199">
        <v>1430.3455657594695</v>
      </c>
      <c r="J16" s="147"/>
      <c r="L16" s="141"/>
      <c r="M16" s="141"/>
      <c r="N16" s="141"/>
      <c r="O16" s="141"/>
      <c r="P16" s="141"/>
      <c r="Q16" s="141"/>
      <c r="R16" s="141"/>
    </row>
    <row r="17" spans="1:18" ht="5.15" customHeight="1" thickBot="1" x14ac:dyDescent="0.3">
      <c r="A17" s="157"/>
      <c r="B17" s="158"/>
      <c r="C17" s="159"/>
      <c r="D17" s="159"/>
      <c r="E17" s="182"/>
      <c r="F17" s="183"/>
      <c r="G17" s="159"/>
      <c r="H17" s="159"/>
      <c r="I17" s="159"/>
      <c r="J17" s="147"/>
      <c r="L17" s="141"/>
      <c r="M17" s="141"/>
      <c r="N17" s="141"/>
      <c r="O17" s="141"/>
      <c r="P17" s="141"/>
      <c r="Q17" s="141"/>
      <c r="R17" s="141"/>
    </row>
    <row r="18" spans="1:18" ht="6" customHeight="1" thickTop="1" x14ac:dyDescent="0.3">
      <c r="A18" s="148"/>
      <c r="B18" s="149"/>
      <c r="C18" s="149"/>
      <c r="D18" s="149"/>
      <c r="E18" s="149"/>
      <c r="F18" s="149"/>
      <c r="G18" s="149"/>
      <c r="H18" s="148"/>
      <c r="I18" s="148"/>
      <c r="J18" s="147"/>
      <c r="L18" s="141"/>
      <c r="M18" s="141"/>
      <c r="N18" s="141"/>
      <c r="O18" s="141"/>
      <c r="P18" s="141"/>
      <c r="Q18" s="141"/>
      <c r="R18" s="141"/>
    </row>
    <row r="19" spans="1:18" s="143" customFormat="1" ht="22.5" customHeight="1" x14ac:dyDescent="0.25">
      <c r="A19" s="2460" t="s">
        <v>142</v>
      </c>
      <c r="B19" s="2461"/>
      <c r="C19" s="2461"/>
      <c r="D19" s="2461"/>
      <c r="E19" s="2461"/>
      <c r="F19" s="2461"/>
      <c r="G19" s="2461"/>
      <c r="H19" s="2461"/>
      <c r="I19" s="2462"/>
      <c r="L19" s="141"/>
      <c r="M19" s="141"/>
      <c r="N19" s="141"/>
      <c r="O19" s="141"/>
      <c r="P19" s="141"/>
      <c r="Q19" s="141"/>
      <c r="R19" s="141"/>
    </row>
    <row r="20" spans="1:18" ht="8.25" customHeight="1" x14ac:dyDescent="0.25"/>
    <row r="21" spans="1:18" ht="24.75" customHeight="1" x14ac:dyDescent="0.35">
      <c r="A21" s="2460" t="s">
        <v>143</v>
      </c>
      <c r="B21" s="2461"/>
      <c r="C21" s="2461"/>
      <c r="D21" s="2461"/>
      <c r="E21" s="2461"/>
      <c r="F21" s="2461"/>
      <c r="G21" s="2461"/>
      <c r="H21" s="2463"/>
      <c r="I21" s="2464"/>
      <c r="L21" s="141"/>
      <c r="M21" s="141"/>
      <c r="N21" s="141"/>
      <c r="O21" s="141"/>
    </row>
    <row r="22" spans="1:18" ht="7" customHeight="1" x14ac:dyDescent="0.25">
      <c r="B22" s="150"/>
      <c r="C22" s="141"/>
      <c r="D22" s="141"/>
      <c r="E22" s="141"/>
      <c r="F22" s="150"/>
      <c r="G22" s="141"/>
      <c r="H22" s="141"/>
      <c r="I22" s="141"/>
    </row>
    <row r="23" spans="1:18" x14ac:dyDescent="0.25">
      <c r="A23" s="194" t="s">
        <v>304</v>
      </c>
      <c r="B23" s="150"/>
      <c r="C23" s="141"/>
      <c r="D23" s="141"/>
      <c r="E23" s="141"/>
      <c r="F23" s="150"/>
      <c r="G23" s="141"/>
      <c r="H23" s="141"/>
      <c r="I23" s="141"/>
    </row>
    <row r="24" spans="1:18" x14ac:dyDescent="0.25">
      <c r="A24" s="335" t="s">
        <v>300</v>
      </c>
      <c r="B24" s="150"/>
      <c r="C24" s="141"/>
      <c r="D24" s="141"/>
      <c r="E24" s="141"/>
      <c r="F24" s="150"/>
      <c r="G24" s="141"/>
      <c r="H24" s="141"/>
      <c r="I24" s="141"/>
    </row>
    <row r="25" spans="1:18" x14ac:dyDescent="0.25">
      <c r="A25" s="335" t="s">
        <v>301</v>
      </c>
    </row>
    <row r="26" spans="1:18" x14ac:dyDescent="0.25">
      <c r="A26" s="335" t="s">
        <v>302</v>
      </c>
    </row>
    <row r="27" spans="1:18" x14ac:dyDescent="0.25">
      <c r="A27" s="335" t="s">
        <v>303</v>
      </c>
    </row>
  </sheetData>
  <mergeCells count="8">
    <mergeCell ref="A19:I19"/>
    <mergeCell ref="A21:I21"/>
    <mergeCell ref="A3:I3"/>
    <mergeCell ref="A5:A7"/>
    <mergeCell ref="B5:E5"/>
    <mergeCell ref="F5:I5"/>
    <mergeCell ref="C7:E7"/>
    <mergeCell ref="G7:I7"/>
  </mergeCells>
  <hyperlinks>
    <hyperlink ref="A24" r:id="rId1" xr:uid="{29BA5F80-DC1D-40D4-8F27-4391B7B263A4}"/>
    <hyperlink ref="A25" r:id="rId2" xr:uid="{242DB679-586A-4DF4-A77E-21BA74119FCC}"/>
    <hyperlink ref="A26" r:id="rId3" xr:uid="{591CEF01-9B23-48D8-8AC1-1C9834906B81}"/>
    <hyperlink ref="A27" r:id="rId4" xr:uid="{CD02ADD6-EDBE-43C9-80A6-6375F88EF450}"/>
    <hyperlink ref="A1" location="Índice!A1" display="Voltar ao índice" xr:uid="{17527B57-CF7C-49B0-9205-44D51994AAF0}"/>
  </hyperlinks>
  <pageMargins left="0.43307086614173229" right="0.19685039370078741" top="0.74803149606299213" bottom="0.74803149606299213" header="0.31496062992125984" footer="0.31496062992125984"/>
  <pageSetup paperSize="9" scale="87" orientation="portrait" r:id="rId5"/>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12177-F42B-4FDA-9CA3-67F2B20EC7D3}">
  <sheetPr codeName="Sheet37"/>
  <dimension ref="A1:M59"/>
  <sheetViews>
    <sheetView workbookViewId="0"/>
  </sheetViews>
  <sheetFormatPr defaultColWidth="9.1796875" defaultRowHeight="12.5" x14ac:dyDescent="0.25"/>
  <cols>
    <col min="1" max="1" width="45" style="139" customWidth="1"/>
    <col min="2" max="9" width="11.54296875" style="139" customWidth="1"/>
    <col min="10" max="10" width="13.54296875" style="139" bestFit="1" customWidth="1"/>
    <col min="11" max="11" width="14.81640625" style="139" bestFit="1" customWidth="1"/>
    <col min="12" max="16384" width="9.1796875" style="139"/>
  </cols>
  <sheetData>
    <row r="1" spans="1:13" s="162" customFormat="1" x14ac:dyDescent="0.25">
      <c r="A1" s="371" t="s">
        <v>325</v>
      </c>
      <c r="B1" s="160"/>
      <c r="C1" s="160"/>
      <c r="D1" s="160"/>
      <c r="E1" s="160"/>
      <c r="F1" s="160"/>
      <c r="G1" s="160"/>
      <c r="H1" s="160"/>
      <c r="I1" s="161"/>
    </row>
    <row r="2" spans="1:13" s="162" customFormat="1" x14ac:dyDescent="0.25">
      <c r="A2" s="115" t="s">
        <v>246</v>
      </c>
      <c r="B2" s="160"/>
      <c r="C2" s="160"/>
      <c r="D2" s="160"/>
      <c r="E2" s="160"/>
      <c r="F2" s="160"/>
      <c r="G2" s="160"/>
      <c r="H2" s="160"/>
      <c r="I2" s="161"/>
    </row>
    <row r="3" spans="1:13" s="136" customFormat="1" ht="27.75" customHeight="1" x14ac:dyDescent="0.25">
      <c r="A3" s="2478" t="s">
        <v>191</v>
      </c>
      <c r="B3" s="2478"/>
      <c r="C3" s="2478"/>
      <c r="D3" s="2478"/>
      <c r="E3" s="2478"/>
      <c r="F3" s="2478"/>
      <c r="G3" s="2478"/>
      <c r="H3" s="2478"/>
      <c r="I3" s="2479"/>
      <c r="J3" s="139"/>
      <c r="K3" s="139"/>
      <c r="L3" s="139"/>
      <c r="M3" s="139"/>
    </row>
    <row r="4" spans="1:13" s="138" customFormat="1" ht="6" customHeight="1" thickBot="1" x14ac:dyDescent="0.3">
      <c r="A4" s="137"/>
      <c r="B4" s="168"/>
      <c r="C4" s="168"/>
      <c r="D4" s="168"/>
      <c r="E4" s="168"/>
      <c r="F4" s="168"/>
      <c r="G4" s="168"/>
      <c r="H4" s="168"/>
      <c r="I4" s="169"/>
      <c r="J4" s="162"/>
      <c r="K4" s="162"/>
      <c r="L4" s="162"/>
      <c r="M4" s="162"/>
    </row>
    <row r="5" spans="1:13" ht="22.5" customHeight="1" x14ac:dyDescent="0.25">
      <c r="A5" s="2494" t="s">
        <v>152</v>
      </c>
      <c r="B5" s="2498">
        <v>2024</v>
      </c>
      <c r="C5" s="2499"/>
      <c r="D5" s="2499"/>
      <c r="E5" s="2500"/>
      <c r="F5" s="2495">
        <v>2023</v>
      </c>
      <c r="G5" s="2496"/>
      <c r="H5" s="2496"/>
      <c r="I5" s="2497"/>
    </row>
    <row r="6" spans="1:13" ht="33.75" customHeight="1" x14ac:dyDescent="0.25">
      <c r="A6" s="2471"/>
      <c r="B6" s="155" t="s">
        <v>135</v>
      </c>
      <c r="C6" s="155" t="s">
        <v>136</v>
      </c>
      <c r="D6" s="155" t="s">
        <v>137</v>
      </c>
      <c r="E6" s="155" t="s">
        <v>138</v>
      </c>
      <c r="F6" s="151" t="s">
        <v>135</v>
      </c>
      <c r="G6" s="151" t="s">
        <v>136</v>
      </c>
      <c r="H6" s="151" t="s">
        <v>137</v>
      </c>
      <c r="I6" s="151" t="s">
        <v>138</v>
      </c>
    </row>
    <row r="7" spans="1:13" ht="18" customHeight="1" x14ac:dyDescent="0.25">
      <c r="A7" s="2469"/>
      <c r="B7" s="152" t="s">
        <v>139</v>
      </c>
      <c r="C7" s="2473" t="s">
        <v>140</v>
      </c>
      <c r="D7" s="2473"/>
      <c r="E7" s="2473"/>
      <c r="F7" s="152" t="s">
        <v>139</v>
      </c>
      <c r="G7" s="2473" t="s">
        <v>140</v>
      </c>
      <c r="H7" s="2473"/>
      <c r="I7" s="2473"/>
    </row>
    <row r="8" spans="1:13" s="162" customFormat="1" ht="6" customHeight="1" x14ac:dyDescent="0.25">
      <c r="A8" s="310"/>
      <c r="B8" s="310"/>
      <c r="C8" s="311"/>
      <c r="D8" s="311"/>
      <c r="E8" s="312"/>
      <c r="F8" s="310"/>
      <c r="G8" s="311"/>
      <c r="H8" s="311"/>
      <c r="I8" s="311"/>
    </row>
    <row r="9" spans="1:13" ht="15" customHeight="1" x14ac:dyDescent="0.25">
      <c r="A9" s="313" t="s">
        <v>153</v>
      </c>
      <c r="B9" s="314">
        <v>83.417500000000004</v>
      </c>
      <c r="C9" s="315">
        <v>1586.4437032197482</v>
      </c>
      <c r="D9" s="315">
        <v>1305.1934845905635</v>
      </c>
      <c r="E9" s="336">
        <v>1227.4265468976334</v>
      </c>
      <c r="F9" s="314">
        <v>82.148499999999999</v>
      </c>
      <c r="G9" s="315">
        <v>1497.0850062285576</v>
      </c>
      <c r="H9" s="315">
        <v>1235.5864788259476</v>
      </c>
      <c r="I9" s="315">
        <v>1158.4217052857528</v>
      </c>
    </row>
    <row r="10" spans="1:13" ht="15" customHeight="1" x14ac:dyDescent="0.25">
      <c r="A10" s="316" t="s">
        <v>154</v>
      </c>
      <c r="B10" s="317">
        <v>0.14649999999999999</v>
      </c>
      <c r="C10" s="197">
        <v>1715.1190500568828</v>
      </c>
      <c r="D10" s="197">
        <v>1265.4115415244594</v>
      </c>
      <c r="E10" s="337">
        <v>1112.6732025028441</v>
      </c>
      <c r="F10" s="317">
        <v>0.14849999999999999</v>
      </c>
      <c r="G10" s="197">
        <v>1571.2616778900112</v>
      </c>
      <c r="H10" s="197">
        <v>1202.9077272727272</v>
      </c>
      <c r="I10" s="200">
        <v>1060.5579068462403</v>
      </c>
    </row>
    <row r="11" spans="1:13" ht="15" customHeight="1" x14ac:dyDescent="0.25">
      <c r="A11" s="316" t="s">
        <v>155</v>
      </c>
      <c r="B11" s="317">
        <v>9.4268333333333345</v>
      </c>
      <c r="C11" s="197">
        <v>1510.6657451247327</v>
      </c>
      <c r="D11" s="197">
        <v>1232.2573524159759</v>
      </c>
      <c r="E11" s="337">
        <v>1138.159143314298</v>
      </c>
      <c r="F11" s="317">
        <v>9.5694999999999997</v>
      </c>
      <c r="G11" s="197">
        <v>1429.1280728704044</v>
      </c>
      <c r="H11" s="197">
        <v>1169.9742794816868</v>
      </c>
      <c r="I11" s="200">
        <v>1077.3140276398976</v>
      </c>
    </row>
    <row r="12" spans="1:13" ht="14.65" customHeight="1" x14ac:dyDescent="0.25">
      <c r="A12" s="318" t="s">
        <v>156</v>
      </c>
      <c r="B12" s="317">
        <v>2.3067500000000001</v>
      </c>
      <c r="C12" s="197">
        <v>1320.0096528304612</v>
      </c>
      <c r="D12" s="197">
        <v>1099.4752400563564</v>
      </c>
      <c r="E12" s="337">
        <v>1082.2200310682417</v>
      </c>
      <c r="F12" s="317">
        <v>2.3724166666666666</v>
      </c>
      <c r="G12" s="197">
        <v>1253.82870104324</v>
      </c>
      <c r="H12" s="197">
        <v>1039.8923169061084</v>
      </c>
      <c r="I12" s="200">
        <v>1027.5303512592643</v>
      </c>
    </row>
    <row r="13" spans="1:13" ht="15" customHeight="1" x14ac:dyDescent="0.25">
      <c r="A13" s="316" t="s">
        <v>157</v>
      </c>
      <c r="B13" s="317">
        <v>0.33116666666666666</v>
      </c>
      <c r="C13" s="197">
        <v>1273.0488600905887</v>
      </c>
      <c r="D13" s="197">
        <v>1041.4134096628084</v>
      </c>
      <c r="E13" s="337">
        <v>1007.5762053346755</v>
      </c>
      <c r="F13" s="317">
        <v>0.33508333333333329</v>
      </c>
      <c r="G13" s="197">
        <v>1171.2191967172346</v>
      </c>
      <c r="H13" s="197">
        <v>970.99637901019662</v>
      </c>
      <c r="I13" s="200">
        <v>938.74996518279033</v>
      </c>
    </row>
    <row r="14" spans="1:13" ht="15" customHeight="1" x14ac:dyDescent="0.25">
      <c r="A14" s="316" t="s">
        <v>158</v>
      </c>
      <c r="B14" s="370" t="s">
        <v>131</v>
      </c>
      <c r="C14" s="197">
        <v>1203.8299319727892</v>
      </c>
      <c r="D14" s="197">
        <v>1039.9265079365082</v>
      </c>
      <c r="E14" s="337">
        <v>1039.9265079365082</v>
      </c>
      <c r="F14" s="319" t="s">
        <v>131</v>
      </c>
      <c r="G14" s="197">
        <v>1192.6213381995135</v>
      </c>
      <c r="H14" s="197">
        <v>1016.1754014598542</v>
      </c>
      <c r="I14" s="200">
        <v>1016.0196836982971</v>
      </c>
    </row>
    <row r="15" spans="1:13" ht="15" customHeight="1" x14ac:dyDescent="0.25">
      <c r="A15" s="316" t="s">
        <v>159</v>
      </c>
      <c r="B15" s="317">
        <v>1.4330833333333333</v>
      </c>
      <c r="C15" s="197">
        <v>1284.5502273652385</v>
      </c>
      <c r="D15" s="197">
        <v>1079.8577246031286</v>
      </c>
      <c r="E15" s="337">
        <v>1067.5978903297087</v>
      </c>
      <c r="F15" s="317">
        <v>1.4046666666666667</v>
      </c>
      <c r="G15" s="197">
        <v>1200.7789588277174</v>
      </c>
      <c r="H15" s="197">
        <v>1011.6077936639772</v>
      </c>
      <c r="I15" s="200">
        <v>1000.1615228998578</v>
      </c>
    </row>
    <row r="16" spans="1:13" ht="15" customHeight="1" x14ac:dyDescent="0.25">
      <c r="A16" s="316" t="s">
        <v>160</v>
      </c>
      <c r="B16" s="317">
        <v>0.16783333333333333</v>
      </c>
      <c r="C16" s="197">
        <v>1288.4452085402186</v>
      </c>
      <c r="D16" s="197">
        <v>1078.0448808341609</v>
      </c>
      <c r="E16" s="337">
        <v>1076.8618917576962</v>
      </c>
      <c r="F16" s="317">
        <v>0.16183333333333333</v>
      </c>
      <c r="G16" s="197">
        <v>1234.493316168898</v>
      </c>
      <c r="H16" s="197">
        <v>1032.1864933058703</v>
      </c>
      <c r="I16" s="200">
        <v>1030.4100411946447</v>
      </c>
    </row>
    <row r="17" spans="1:9" ht="16" customHeight="1" x14ac:dyDescent="0.25">
      <c r="A17" s="320" t="s">
        <v>161</v>
      </c>
      <c r="B17" s="317">
        <v>2.1474166666666665</v>
      </c>
      <c r="C17" s="197">
        <v>1071.2029690713648</v>
      </c>
      <c r="D17" s="197">
        <v>857.27808025146498</v>
      </c>
      <c r="E17" s="337">
        <v>820.18597190422599</v>
      </c>
      <c r="F17" s="317">
        <v>1.8293333333333333</v>
      </c>
      <c r="G17" s="197">
        <v>1012.5073191508748</v>
      </c>
      <c r="H17" s="197">
        <v>810.35767447157446</v>
      </c>
      <c r="I17" s="200">
        <v>773.44370717930042</v>
      </c>
    </row>
    <row r="18" spans="1:9" ht="32.15" customHeight="1" x14ac:dyDescent="0.25">
      <c r="A18" s="320" t="s">
        <v>162</v>
      </c>
      <c r="B18" s="321">
        <v>5.0178333333333329</v>
      </c>
      <c r="C18" s="322">
        <v>1004.1639469226426</v>
      </c>
      <c r="D18" s="322">
        <v>860.94649367256773</v>
      </c>
      <c r="E18" s="338">
        <v>853.26428372139367</v>
      </c>
      <c r="F18" s="321">
        <v>5.238833333333333</v>
      </c>
      <c r="G18" s="322">
        <v>932.62634905990512</v>
      </c>
      <c r="H18" s="322">
        <v>802.77071803518595</v>
      </c>
      <c r="I18" s="201">
        <v>795.5252707345785</v>
      </c>
    </row>
    <row r="19" spans="1:9" ht="28" customHeight="1" x14ac:dyDescent="0.25">
      <c r="A19" s="320" t="s">
        <v>163</v>
      </c>
      <c r="B19" s="321">
        <v>5.1833333333333335E-2</v>
      </c>
      <c r="C19" s="322">
        <v>1003.3058199356913</v>
      </c>
      <c r="D19" s="322">
        <v>884.99649517684895</v>
      </c>
      <c r="E19" s="338">
        <v>884.92160771704198</v>
      </c>
      <c r="F19" s="323" t="s">
        <v>131</v>
      </c>
      <c r="G19" s="322">
        <v>905.52437177280558</v>
      </c>
      <c r="H19" s="322">
        <v>819.67385542168677</v>
      </c>
      <c r="I19" s="201">
        <v>814.35356282271948</v>
      </c>
    </row>
    <row r="20" spans="1:9" ht="15" customHeight="1" x14ac:dyDescent="0.25">
      <c r="A20" s="324" t="s">
        <v>164</v>
      </c>
      <c r="B20" s="317">
        <v>2.2515833333333335</v>
      </c>
      <c r="C20" s="197">
        <v>1947.8260831266889</v>
      </c>
      <c r="D20" s="197">
        <v>1581.3898649098785</v>
      </c>
      <c r="E20" s="337">
        <v>1392.8545686368852</v>
      </c>
      <c r="F20" s="317">
        <v>2.2063333333333337</v>
      </c>
      <c r="G20" s="197">
        <v>1839.3929218915243</v>
      </c>
      <c r="H20" s="197">
        <v>1492.6055491766126</v>
      </c>
      <c r="I20" s="200">
        <v>1317.02687150627</v>
      </c>
    </row>
    <row r="21" spans="1:9" ht="15" customHeight="1" x14ac:dyDescent="0.25">
      <c r="A21" s="325" t="s">
        <v>165</v>
      </c>
      <c r="B21" s="317">
        <v>1.99125</v>
      </c>
      <c r="C21" s="197">
        <v>1965.0124134756231</v>
      </c>
      <c r="D21" s="197">
        <v>1585.8335522075749</v>
      </c>
      <c r="E21" s="337">
        <v>1391.5612199204857</v>
      </c>
      <c r="F21" s="317">
        <v>2.0823333333333336</v>
      </c>
      <c r="G21" s="197">
        <v>1885.0656399071554</v>
      </c>
      <c r="H21" s="197">
        <v>1559.4711401472707</v>
      </c>
      <c r="I21" s="200">
        <v>1349.7588278373621</v>
      </c>
    </row>
    <row r="22" spans="1:9" ht="15" customHeight="1" x14ac:dyDescent="0.25">
      <c r="A22" s="320" t="s">
        <v>166</v>
      </c>
      <c r="B22" s="317">
        <v>1.2675000000000001</v>
      </c>
      <c r="C22" s="197">
        <v>2030.1223070348453</v>
      </c>
      <c r="D22" s="197">
        <v>1663.6245023011177</v>
      </c>
      <c r="E22" s="337">
        <v>1568.5393339907953</v>
      </c>
      <c r="F22" s="317">
        <v>1.3263333333333334</v>
      </c>
      <c r="G22" s="197">
        <v>1932.4382363659211</v>
      </c>
      <c r="H22" s="197">
        <v>1592.4895149535059</v>
      </c>
      <c r="I22" s="200">
        <v>1502.3054900728825</v>
      </c>
    </row>
    <row r="23" spans="1:9" ht="15" customHeight="1" x14ac:dyDescent="0.25">
      <c r="A23" s="325" t="s">
        <v>167</v>
      </c>
      <c r="B23" s="317">
        <v>0.42349999999999999</v>
      </c>
      <c r="C23" s="197">
        <v>3360.0609779614324</v>
      </c>
      <c r="D23" s="197">
        <v>2668.525714285714</v>
      </c>
      <c r="E23" s="337">
        <v>2640.5942109405742</v>
      </c>
      <c r="F23" s="317">
        <v>0.43283333333333329</v>
      </c>
      <c r="G23" s="197">
        <v>3170.4597015787449</v>
      </c>
      <c r="H23" s="197">
        <v>2633.3904389680401</v>
      </c>
      <c r="I23" s="200">
        <v>2552.6717269926839</v>
      </c>
    </row>
    <row r="24" spans="1:9" ht="15" customHeight="1" x14ac:dyDescent="0.25">
      <c r="A24" s="318" t="s">
        <v>168</v>
      </c>
      <c r="B24" s="317">
        <v>3.9108333333333336</v>
      </c>
      <c r="C24" s="197">
        <v>1571.7421378649053</v>
      </c>
      <c r="D24" s="197">
        <v>1309.3798433837633</v>
      </c>
      <c r="E24" s="337">
        <v>1235.6241587470699</v>
      </c>
      <c r="F24" s="317">
        <v>3.7445833333333334</v>
      </c>
      <c r="G24" s="197">
        <v>1524.8734231667963</v>
      </c>
      <c r="H24" s="197">
        <v>1274.0314678980751</v>
      </c>
      <c r="I24" s="200">
        <v>1198.5266079893179</v>
      </c>
    </row>
    <row r="25" spans="1:9" ht="21" customHeight="1" x14ac:dyDescent="0.25">
      <c r="A25" s="318" t="s">
        <v>169</v>
      </c>
      <c r="B25" s="321">
        <v>0.34791666666666671</v>
      </c>
      <c r="C25" s="322">
        <v>1479.9395497005989</v>
      </c>
      <c r="D25" s="322">
        <v>1280.4040598802396</v>
      </c>
      <c r="E25" s="338">
        <v>1258.2989365269459</v>
      </c>
      <c r="F25" s="321">
        <v>0.35091666666666671</v>
      </c>
      <c r="G25" s="322">
        <v>1407.1702303490856</v>
      </c>
      <c r="H25" s="322">
        <v>1217.513830444075</v>
      </c>
      <c r="I25" s="201">
        <v>1192.7330159107103</v>
      </c>
    </row>
    <row r="26" spans="1:9" ht="15" customHeight="1" x14ac:dyDescent="0.25">
      <c r="A26" s="318" t="s">
        <v>170</v>
      </c>
      <c r="B26" s="317">
        <v>0.14508333333333334</v>
      </c>
      <c r="C26" s="197">
        <v>2132.1188512349231</v>
      </c>
      <c r="D26" s="197">
        <v>1744.8048018380239</v>
      </c>
      <c r="E26" s="337">
        <v>1679.4592705341756</v>
      </c>
      <c r="F26" s="317">
        <v>0.15175</v>
      </c>
      <c r="G26" s="197">
        <v>1926.4926194398679</v>
      </c>
      <c r="H26" s="197">
        <v>1627.5511477210327</v>
      </c>
      <c r="I26" s="200">
        <v>1587.8538275672706</v>
      </c>
    </row>
    <row r="27" spans="1:9" ht="15" customHeight="1" x14ac:dyDescent="0.25">
      <c r="A27" s="325" t="s">
        <v>171</v>
      </c>
      <c r="B27" s="317">
        <v>0.9660833333333334</v>
      </c>
      <c r="C27" s="197">
        <v>1039.9653747951352</v>
      </c>
      <c r="D27" s="197">
        <v>841.2475226429741</v>
      </c>
      <c r="E27" s="337">
        <v>801.37281894246507</v>
      </c>
      <c r="F27" s="317">
        <v>0.95791666666666664</v>
      </c>
      <c r="G27" s="197">
        <v>981.63633579817315</v>
      </c>
      <c r="H27" s="197">
        <v>794.51597477163989</v>
      </c>
      <c r="I27" s="200">
        <v>765.98344758590679</v>
      </c>
    </row>
    <row r="28" spans="1:9" ht="15" customHeight="1" x14ac:dyDescent="0.25">
      <c r="A28" s="320" t="s">
        <v>172</v>
      </c>
      <c r="B28" s="317">
        <v>0.54508333333333336</v>
      </c>
      <c r="C28" s="197">
        <v>1842.9831539519946</v>
      </c>
      <c r="D28" s="197">
        <v>1541.1592203027062</v>
      </c>
      <c r="E28" s="337">
        <v>1504.1403684451918</v>
      </c>
      <c r="F28" s="317">
        <v>0.52725</v>
      </c>
      <c r="G28" s="197">
        <v>1761.5609625414891</v>
      </c>
      <c r="H28" s="197">
        <v>1463.3834755808441</v>
      </c>
      <c r="I28" s="200">
        <v>1427.2988177651337</v>
      </c>
    </row>
    <row r="29" spans="1:9" ht="15" customHeight="1" x14ac:dyDescent="0.25">
      <c r="A29" s="325" t="s">
        <v>173</v>
      </c>
      <c r="B29" s="317">
        <v>0.97808333333333342</v>
      </c>
      <c r="C29" s="197">
        <v>1771.0266797307656</v>
      </c>
      <c r="D29" s="197">
        <v>1394.5468671721908</v>
      </c>
      <c r="E29" s="337">
        <v>1192.3308681945982</v>
      </c>
      <c r="F29" s="317">
        <v>0.9774166666666666</v>
      </c>
      <c r="G29" s="197">
        <v>1692.4604007161736</v>
      </c>
      <c r="H29" s="197">
        <v>1327.7782470798875</v>
      </c>
      <c r="I29" s="200">
        <v>1119.9513163952595</v>
      </c>
    </row>
    <row r="30" spans="1:9" ht="15" customHeight="1" x14ac:dyDescent="0.25">
      <c r="A30" s="325" t="s">
        <v>174</v>
      </c>
      <c r="B30" s="317">
        <v>4.3760833333333329</v>
      </c>
      <c r="C30" s="197">
        <v>2939.8703608630244</v>
      </c>
      <c r="D30" s="197">
        <v>2285.2641026031652</v>
      </c>
      <c r="E30" s="337">
        <v>1723.9860120351152</v>
      </c>
      <c r="F30" s="317">
        <v>4.3605</v>
      </c>
      <c r="G30" s="197">
        <v>2816.9634132171386</v>
      </c>
      <c r="H30" s="197">
        <v>2202.6325729083055</v>
      </c>
      <c r="I30" s="200">
        <v>1651.9818338875511</v>
      </c>
    </row>
    <row r="31" spans="1:9" ht="15" customHeight="1" x14ac:dyDescent="0.25">
      <c r="A31" s="325" t="s">
        <v>175</v>
      </c>
      <c r="B31" s="317">
        <v>0.34925</v>
      </c>
      <c r="C31" s="197">
        <v>2955.5143903602966</v>
      </c>
      <c r="D31" s="197">
        <v>2430.3504915294679</v>
      </c>
      <c r="E31" s="337">
        <v>1967.6841947029347</v>
      </c>
      <c r="F31" s="317">
        <v>0.33875</v>
      </c>
      <c r="G31" s="197">
        <v>2776.8866199261993</v>
      </c>
      <c r="H31" s="197">
        <v>2279.0805707257073</v>
      </c>
      <c r="I31" s="200">
        <v>1844.9420836408365</v>
      </c>
    </row>
    <row r="32" spans="1:9" ht="15" customHeight="1" x14ac:dyDescent="0.25">
      <c r="A32" s="325" t="s">
        <v>176</v>
      </c>
      <c r="B32" s="317">
        <v>10.008833333333333</v>
      </c>
      <c r="C32" s="197">
        <v>1417.8344309193546</v>
      </c>
      <c r="D32" s="197">
        <v>1216.6752628511481</v>
      </c>
      <c r="E32" s="337">
        <v>1203.7778988560108</v>
      </c>
      <c r="F32" s="317">
        <v>9.4642499999999998</v>
      </c>
      <c r="G32" s="197">
        <v>1335.2155543228464</v>
      </c>
      <c r="H32" s="197">
        <v>1145.1601699377482</v>
      </c>
      <c r="I32" s="200">
        <v>1131.0922491657202</v>
      </c>
    </row>
    <row r="33" spans="1:13" ht="15" customHeight="1" x14ac:dyDescent="0.25">
      <c r="A33" s="325" t="s">
        <v>177</v>
      </c>
      <c r="B33" s="317">
        <v>11.295916666666667</v>
      </c>
      <c r="C33" s="197">
        <v>1724.0027424364262</v>
      </c>
      <c r="D33" s="197">
        <v>1364.8167286851444</v>
      </c>
      <c r="E33" s="337">
        <v>1340.4903578726828</v>
      </c>
      <c r="F33" s="317">
        <v>11.095416666666667</v>
      </c>
      <c r="G33" s="197">
        <v>1591.8016419692817</v>
      </c>
      <c r="H33" s="197">
        <v>1277.2442290735664</v>
      </c>
      <c r="I33" s="200">
        <v>1251.0946743775582</v>
      </c>
    </row>
    <row r="34" spans="1:13" ht="15" customHeight="1" x14ac:dyDescent="0.25">
      <c r="A34" s="325" t="s">
        <v>178</v>
      </c>
      <c r="B34" s="317">
        <v>5.5131666666666668</v>
      </c>
      <c r="C34" s="197">
        <v>1379.122742374316</v>
      </c>
      <c r="D34" s="197">
        <v>1174.6707804044863</v>
      </c>
      <c r="E34" s="337">
        <v>1160.9462711992503</v>
      </c>
      <c r="F34" s="317">
        <v>5.3987499999999997</v>
      </c>
      <c r="G34" s="197">
        <v>1306.5808972756038</v>
      </c>
      <c r="H34" s="197">
        <v>1112.6347248591496</v>
      </c>
      <c r="I34" s="200">
        <v>1096.5342741375318</v>
      </c>
    </row>
    <row r="35" spans="1:13" ht="15" customHeight="1" x14ac:dyDescent="0.25">
      <c r="A35" s="325" t="s">
        <v>179</v>
      </c>
      <c r="B35" s="317">
        <v>2.0109166666666667</v>
      </c>
      <c r="C35" s="197">
        <v>1041.625919356844</v>
      </c>
      <c r="D35" s="197">
        <v>899.50988893953831</v>
      </c>
      <c r="E35" s="339">
        <v>893.73350752144563</v>
      </c>
      <c r="F35" s="317">
        <v>1.9724166666666667</v>
      </c>
      <c r="G35" s="197">
        <v>965.8141556466262</v>
      </c>
      <c r="H35" s="197">
        <v>839.39239300350675</v>
      </c>
      <c r="I35" s="197">
        <v>833.46753897503061</v>
      </c>
    </row>
    <row r="36" spans="1:13" ht="15" customHeight="1" x14ac:dyDescent="0.25">
      <c r="A36" s="325" t="s">
        <v>180</v>
      </c>
      <c r="B36" s="317">
        <v>0.97633333333333339</v>
      </c>
      <c r="C36" s="197">
        <v>1706.3920459201097</v>
      </c>
      <c r="D36" s="197">
        <v>1395.2601365653809</v>
      </c>
      <c r="E36" s="339">
        <v>1376.2663639467396</v>
      </c>
      <c r="F36" s="317">
        <v>0.98691666666666666</v>
      </c>
      <c r="G36" s="197">
        <v>1620.3977539474797</v>
      </c>
      <c r="H36" s="197">
        <v>1328.3956472177658</v>
      </c>
      <c r="I36" s="197">
        <v>1310.0747183990543</v>
      </c>
    </row>
    <row r="37" spans="1:13" ht="15" customHeight="1" x14ac:dyDescent="0.25">
      <c r="A37" s="325" t="s">
        <v>181</v>
      </c>
      <c r="B37" s="323" t="s">
        <v>131</v>
      </c>
      <c r="C37" s="197">
        <v>894.23805825242709</v>
      </c>
      <c r="D37" s="197">
        <v>790.2979611650486</v>
      </c>
      <c r="E37" s="339">
        <v>790.2979611650486</v>
      </c>
      <c r="F37" s="323" t="s">
        <v>131</v>
      </c>
      <c r="G37" s="197">
        <v>825.51688679245285</v>
      </c>
      <c r="H37" s="197">
        <v>740.96849056603776</v>
      </c>
      <c r="I37" s="197">
        <v>740.96849056603776</v>
      </c>
    </row>
    <row r="38" spans="1:13" ht="15" customHeight="1" x14ac:dyDescent="0.25">
      <c r="A38" s="325" t="s">
        <v>182</v>
      </c>
      <c r="B38" s="317">
        <v>2.1871666666666667</v>
      </c>
      <c r="C38" s="197">
        <v>1527.634442200716</v>
      </c>
      <c r="D38" s="197">
        <v>1298.6754457822144</v>
      </c>
      <c r="E38" s="339">
        <v>1287.8219766821612</v>
      </c>
      <c r="F38" s="317">
        <v>2.1299166666666665</v>
      </c>
      <c r="G38" s="197">
        <v>1445.0111017645452</v>
      </c>
      <c r="H38" s="197">
        <v>1229.7092186705272</v>
      </c>
      <c r="I38" s="197">
        <v>1219.9320994561604</v>
      </c>
    </row>
    <row r="39" spans="1:13" ht="15" customHeight="1" x14ac:dyDescent="0.25">
      <c r="A39" s="325" t="s">
        <v>183</v>
      </c>
      <c r="B39" s="317">
        <v>5.7863333333333333</v>
      </c>
      <c r="C39" s="197">
        <v>1407.9309032778385</v>
      </c>
      <c r="D39" s="197">
        <v>1202.305435076905</v>
      </c>
      <c r="E39" s="339">
        <v>1150.4736177199145</v>
      </c>
      <c r="F39" s="317">
        <v>5.5318333333333332</v>
      </c>
      <c r="G39" s="197">
        <v>1341.9964136362269</v>
      </c>
      <c r="H39" s="197">
        <v>1146.3952984242717</v>
      </c>
      <c r="I39" s="197">
        <v>1088.7193222560334</v>
      </c>
    </row>
    <row r="40" spans="1:13" ht="15" customHeight="1" x14ac:dyDescent="0.25">
      <c r="A40" s="325" t="s">
        <v>184</v>
      </c>
      <c r="B40" s="317">
        <v>2.0811666666666664</v>
      </c>
      <c r="C40" s="197">
        <v>1462.7616629294464</v>
      </c>
      <c r="D40" s="197">
        <v>1198.4302058140465</v>
      </c>
      <c r="E40" s="339">
        <v>1106.9581052294386</v>
      </c>
      <c r="F40" s="317">
        <v>1.9124166666666667</v>
      </c>
      <c r="G40" s="197">
        <v>1359.9532236698772</v>
      </c>
      <c r="H40" s="197">
        <v>1120.1995616366728</v>
      </c>
      <c r="I40" s="197">
        <v>1039.0485350124188</v>
      </c>
    </row>
    <row r="41" spans="1:13" ht="15" customHeight="1" x14ac:dyDescent="0.25">
      <c r="A41" s="325" t="s">
        <v>185</v>
      </c>
      <c r="B41" s="317">
        <v>0.77925</v>
      </c>
      <c r="C41" s="197">
        <v>1278.8991444765265</v>
      </c>
      <c r="D41" s="197">
        <v>1099.0112629665275</v>
      </c>
      <c r="E41" s="339">
        <v>1068.8790963533313</v>
      </c>
      <c r="F41" s="317">
        <v>0.80600000000000005</v>
      </c>
      <c r="G41" s="197">
        <v>1201.9357764681556</v>
      </c>
      <c r="H41" s="197">
        <v>1036.5746195202646</v>
      </c>
      <c r="I41" s="197">
        <v>1010.1091480562447</v>
      </c>
    </row>
    <row r="42" spans="1:13" ht="15" customHeight="1" x14ac:dyDescent="0.25">
      <c r="A42" s="320" t="s">
        <v>186</v>
      </c>
      <c r="B42" s="317">
        <v>0.67174999999999996</v>
      </c>
      <c r="C42" s="197">
        <v>1881.2181788859946</v>
      </c>
      <c r="D42" s="197">
        <v>1557.9829227143034</v>
      </c>
      <c r="E42" s="339">
        <v>1421.0170822478599</v>
      </c>
      <c r="F42" s="317">
        <v>1.0963333333333332</v>
      </c>
      <c r="G42" s="197">
        <v>1496.3427979629068</v>
      </c>
      <c r="H42" s="197">
        <v>1116.2423099726361</v>
      </c>
      <c r="I42" s="197">
        <v>1079.649082547887</v>
      </c>
    </row>
    <row r="43" spans="1:13" ht="15" customHeight="1" x14ac:dyDescent="0.25">
      <c r="A43" s="324" t="s">
        <v>187</v>
      </c>
      <c r="B43" s="317">
        <v>0.56433333333333335</v>
      </c>
      <c r="C43" s="197">
        <v>1561.8578352037803</v>
      </c>
      <c r="D43" s="197">
        <v>1291.9853470171292</v>
      </c>
      <c r="E43" s="339">
        <v>1275.9278676904901</v>
      </c>
      <c r="F43" s="317">
        <v>0.54441666666666666</v>
      </c>
      <c r="G43" s="197">
        <v>1484.9145844175723</v>
      </c>
      <c r="H43" s="197">
        <v>1232.7389683147098</v>
      </c>
      <c r="I43" s="197">
        <v>1215.6025991121999</v>
      </c>
    </row>
    <row r="44" spans="1:13" ht="14.15" customHeight="1" x14ac:dyDescent="0.25">
      <c r="A44" s="324" t="s">
        <v>188</v>
      </c>
      <c r="B44" s="317">
        <v>2.145</v>
      </c>
      <c r="C44" s="197">
        <v>1874.3167486402485</v>
      </c>
      <c r="D44" s="197">
        <v>1568.2772824397825</v>
      </c>
      <c r="E44" s="339">
        <v>1520.5872094017095</v>
      </c>
      <c r="F44" s="317">
        <v>1.2052499999999999</v>
      </c>
      <c r="G44" s="197">
        <v>1860.052913641706</v>
      </c>
      <c r="H44" s="197">
        <v>1538.4882755998065</v>
      </c>
      <c r="I44" s="197">
        <v>1486.4786641775565</v>
      </c>
    </row>
    <row r="45" spans="1:13" ht="15" customHeight="1" x14ac:dyDescent="0.25">
      <c r="A45" s="326" t="s">
        <v>189</v>
      </c>
      <c r="B45" s="317">
        <v>0.77049999999999996</v>
      </c>
      <c r="C45" s="197">
        <v>1623.1243662124161</v>
      </c>
      <c r="D45" s="197">
        <v>1351.2039487345878</v>
      </c>
      <c r="E45" s="339">
        <v>1329.7069943759466</v>
      </c>
      <c r="F45" s="317">
        <v>1.3959999999999999</v>
      </c>
      <c r="G45" s="197">
        <v>1582.6834634670486</v>
      </c>
      <c r="H45" s="197">
        <v>1333.8052023638968</v>
      </c>
      <c r="I45" s="197">
        <v>1314.7413108882522</v>
      </c>
    </row>
    <row r="46" spans="1:13" ht="5.15" customHeight="1" thickBot="1" x14ac:dyDescent="0.3">
      <c r="A46" s="327"/>
      <c r="B46" s="328"/>
      <c r="C46" s="328"/>
      <c r="D46" s="328"/>
      <c r="E46" s="328"/>
      <c r="F46" s="328"/>
      <c r="G46" s="328"/>
      <c r="H46" s="328"/>
      <c r="I46" s="328"/>
    </row>
    <row r="47" spans="1:13" s="143" customFormat="1" ht="30.75" customHeight="1" thickTop="1" x14ac:dyDescent="0.25">
      <c r="A47" s="2491" t="s">
        <v>142</v>
      </c>
      <c r="B47" s="2491"/>
      <c r="C47" s="2491"/>
      <c r="D47" s="2491"/>
      <c r="E47" s="2491"/>
      <c r="F47" s="2491"/>
      <c r="G47" s="2491"/>
      <c r="H47" s="2492"/>
      <c r="I47" s="2492"/>
      <c r="J47" s="162"/>
      <c r="K47" s="139"/>
      <c r="L47" s="139"/>
      <c r="M47" s="139"/>
    </row>
    <row r="48" spans="1:13" ht="6" customHeight="1" x14ac:dyDescent="0.25">
      <c r="A48" s="162"/>
      <c r="B48" s="162"/>
      <c r="C48" s="162"/>
      <c r="D48" s="162"/>
      <c r="E48" s="162"/>
      <c r="F48" s="162"/>
      <c r="G48" s="162"/>
      <c r="H48" s="162"/>
      <c r="I48" s="162"/>
      <c r="J48" s="162"/>
    </row>
    <row r="49" spans="1:10" ht="14.5" x14ac:dyDescent="0.35">
      <c r="A49" s="2491" t="s">
        <v>143</v>
      </c>
      <c r="B49" s="2491"/>
      <c r="C49" s="2491"/>
      <c r="D49" s="2491"/>
      <c r="E49" s="2491"/>
      <c r="F49" s="2491"/>
      <c r="G49" s="2491"/>
      <c r="H49" s="2493"/>
      <c r="I49" s="2493"/>
      <c r="J49" s="162"/>
    </row>
    <row r="50" spans="1:10" x14ac:dyDescent="0.25">
      <c r="B50" s="150"/>
      <c r="C50" s="141"/>
      <c r="D50" s="141"/>
      <c r="E50" s="141"/>
      <c r="F50" s="150"/>
      <c r="G50" s="141"/>
      <c r="H50" s="141"/>
      <c r="I50" s="141"/>
    </row>
    <row r="51" spans="1:10" x14ac:dyDescent="0.25">
      <c r="B51" s="150"/>
      <c r="C51" s="141"/>
      <c r="D51" s="141"/>
      <c r="E51" s="141"/>
      <c r="F51" s="150"/>
      <c r="G51" s="141"/>
      <c r="H51" s="141"/>
      <c r="I51" s="141"/>
    </row>
    <row r="52" spans="1:10" x14ac:dyDescent="0.25">
      <c r="B52" s="150"/>
      <c r="C52" s="141"/>
      <c r="D52" s="141"/>
      <c r="E52" s="141"/>
      <c r="F52" s="150"/>
      <c r="G52" s="141"/>
      <c r="H52" s="141"/>
      <c r="I52" s="141"/>
    </row>
    <row r="53" spans="1:10" x14ac:dyDescent="0.25">
      <c r="B53" s="150"/>
      <c r="C53" s="141"/>
      <c r="D53" s="141"/>
      <c r="E53" s="141"/>
      <c r="F53" s="150"/>
      <c r="G53" s="141"/>
      <c r="H53" s="141"/>
      <c r="I53" s="141"/>
    </row>
    <row r="54" spans="1:10" x14ac:dyDescent="0.25">
      <c r="B54" s="150"/>
      <c r="C54" s="141"/>
      <c r="D54" s="141"/>
      <c r="E54" s="141"/>
      <c r="F54" s="150"/>
      <c r="G54" s="141"/>
      <c r="H54" s="141"/>
      <c r="I54" s="141"/>
    </row>
    <row r="55" spans="1:10" x14ac:dyDescent="0.25">
      <c r="B55" s="150"/>
      <c r="C55" s="141"/>
      <c r="D55" s="141"/>
      <c r="E55" s="141"/>
      <c r="F55" s="150"/>
      <c r="G55" s="141"/>
      <c r="H55" s="141"/>
      <c r="I55" s="141"/>
    </row>
    <row r="56" spans="1:10" x14ac:dyDescent="0.25">
      <c r="B56" s="150"/>
      <c r="C56" s="141"/>
      <c r="D56" s="141"/>
      <c r="E56" s="141"/>
      <c r="F56" s="150"/>
      <c r="G56" s="141"/>
      <c r="H56" s="141"/>
      <c r="I56" s="141"/>
    </row>
    <row r="57" spans="1:10" x14ac:dyDescent="0.25">
      <c r="B57" s="150"/>
      <c r="C57" s="141"/>
      <c r="D57" s="141"/>
      <c r="E57" s="141"/>
      <c r="F57" s="150"/>
      <c r="G57" s="141"/>
      <c r="H57" s="141"/>
      <c r="I57" s="141"/>
    </row>
    <row r="58" spans="1:10" x14ac:dyDescent="0.25">
      <c r="B58" s="150"/>
      <c r="C58" s="141"/>
      <c r="D58" s="141"/>
      <c r="E58" s="141"/>
      <c r="F58" s="150"/>
      <c r="G58" s="141"/>
      <c r="H58" s="141"/>
      <c r="I58" s="141"/>
    </row>
    <row r="59" spans="1:10" x14ac:dyDescent="0.25">
      <c r="B59" s="150"/>
      <c r="C59" s="141"/>
      <c r="D59" s="141"/>
      <c r="E59" s="141"/>
      <c r="F59" s="150"/>
      <c r="G59" s="141"/>
      <c r="H59" s="141"/>
      <c r="I59" s="141"/>
    </row>
  </sheetData>
  <mergeCells count="8">
    <mergeCell ref="A47:I47"/>
    <mergeCell ref="A49:I49"/>
    <mergeCell ref="A3:I3"/>
    <mergeCell ref="A5:A7"/>
    <mergeCell ref="F5:I5"/>
    <mergeCell ref="B5:E5"/>
    <mergeCell ref="G7:I7"/>
    <mergeCell ref="C7:E7"/>
  </mergeCells>
  <conditionalFormatting sqref="B14">
    <cfRule type="cellIs" dxfId="11" priority="1" operator="between">
      <formula>0.001</formula>
      <formula>0.499</formula>
    </cfRule>
  </conditionalFormatting>
  <conditionalFormatting sqref="B37">
    <cfRule type="cellIs" dxfId="10" priority="2" operator="between">
      <formula>0.001</formula>
      <formula>0.499</formula>
    </cfRule>
  </conditionalFormatting>
  <conditionalFormatting sqref="F19">
    <cfRule type="cellIs" dxfId="9" priority="5" operator="between">
      <formula>0.001</formula>
      <formula>0.499</formula>
    </cfRule>
  </conditionalFormatting>
  <conditionalFormatting sqref="F37">
    <cfRule type="cellIs" dxfId="8" priority="4" operator="between">
      <formula>0.001</formula>
      <formula>0.499</formula>
    </cfRule>
  </conditionalFormatting>
  <hyperlinks>
    <hyperlink ref="A1" location="Índice!A1" display="Voltar ao índice" xr:uid="{07C62CAB-357C-4870-9A68-0318424C1A6F}"/>
  </hyperlinks>
  <pageMargins left="0.31496062992125984" right="0.19685039370078741" top="0.7" bottom="0.74803149606299213" header="0.4" footer="0.31496062992125984"/>
  <pageSetup paperSize="9" scale="6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292C95-9EDE-4521-B6B9-587E30AF68AA}">
  <sheetPr codeName="Sheet38"/>
  <dimension ref="A1:I30"/>
  <sheetViews>
    <sheetView zoomScaleNormal="100" workbookViewId="0"/>
  </sheetViews>
  <sheetFormatPr defaultColWidth="9.1796875" defaultRowHeight="12.5" x14ac:dyDescent="0.25"/>
  <cols>
    <col min="1" max="1" width="41.81640625" style="228" customWidth="1"/>
    <col min="2" max="6" width="10.7265625" style="228" customWidth="1"/>
    <col min="7" max="16384" width="9.1796875" style="228"/>
  </cols>
  <sheetData>
    <row r="1" spans="1:9" x14ac:dyDescent="0.25">
      <c r="A1" s="371" t="s">
        <v>325</v>
      </c>
    </row>
    <row r="2" spans="1:9" ht="19.5" customHeight="1" x14ac:dyDescent="0.25">
      <c r="A2" s="2434" t="s">
        <v>414</v>
      </c>
      <c r="B2" s="2434"/>
    </row>
    <row r="3" spans="1:9" ht="21" customHeight="1" x14ac:dyDescent="0.25">
      <c r="A3" s="2501" t="s">
        <v>415</v>
      </c>
      <c r="B3" s="2501"/>
      <c r="C3" s="2501"/>
      <c r="D3" s="2501"/>
      <c r="E3" s="2501"/>
      <c r="F3" s="2501"/>
    </row>
    <row r="4" spans="1:9" ht="17.5" customHeight="1" x14ac:dyDescent="0.25">
      <c r="A4" s="229"/>
      <c r="B4" s="230"/>
      <c r="C4" s="230"/>
      <c r="D4" s="230"/>
      <c r="E4" s="230"/>
      <c r="F4" s="302" t="s">
        <v>240</v>
      </c>
    </row>
    <row r="5" spans="1:9" ht="46.5" customHeight="1" x14ac:dyDescent="0.25">
      <c r="A5" s="286" t="s">
        <v>416</v>
      </c>
      <c r="B5" s="232">
        <v>2024</v>
      </c>
      <c r="C5" s="232">
        <v>2023</v>
      </c>
      <c r="D5" s="232">
        <v>2022</v>
      </c>
      <c r="E5" s="232">
        <v>2021</v>
      </c>
      <c r="F5" s="232">
        <v>2020</v>
      </c>
    </row>
    <row r="6" spans="1:9" ht="9" customHeight="1" x14ac:dyDescent="0.25">
      <c r="A6" s="277"/>
      <c r="B6" s="277"/>
      <c r="C6" s="277"/>
      <c r="D6" s="277"/>
      <c r="E6" s="277"/>
      <c r="F6" s="277"/>
    </row>
    <row r="7" spans="1:9" ht="18" customHeight="1" x14ac:dyDescent="0.25">
      <c r="A7" s="285" t="s">
        <v>417</v>
      </c>
      <c r="B7" s="288">
        <v>513672.89300000004</v>
      </c>
      <c r="C7" s="287">
        <v>518024.53299999994</v>
      </c>
      <c r="D7" s="287">
        <v>469790.19200000004</v>
      </c>
      <c r="E7" s="287">
        <v>408142.64699999988</v>
      </c>
      <c r="F7" s="287">
        <v>352193.66399999987</v>
      </c>
      <c r="I7" s="233"/>
    </row>
    <row r="8" spans="1:9" s="505" customFormat="1" ht="13" x14ac:dyDescent="0.3">
      <c r="A8" s="501" t="s">
        <v>418</v>
      </c>
      <c r="B8" s="502">
        <v>564.31899999999996</v>
      </c>
      <c r="C8" s="503">
        <v>514.12800000000004</v>
      </c>
      <c r="D8" s="502">
        <v>486.95800000000008</v>
      </c>
      <c r="E8" s="504">
        <v>1832.8570000000002</v>
      </c>
      <c r="F8" s="504">
        <v>2049.9119999999998</v>
      </c>
      <c r="I8" s="506"/>
    </row>
    <row r="9" spans="1:9" x14ac:dyDescent="0.25">
      <c r="A9" s="507" t="s">
        <v>419</v>
      </c>
      <c r="B9" s="240">
        <v>564.31899999999996</v>
      </c>
      <c r="C9" s="241">
        <v>514.12800000000004</v>
      </c>
      <c r="D9" s="240">
        <v>486.95800000000008</v>
      </c>
      <c r="E9" s="297">
        <v>1832.8570000000002</v>
      </c>
      <c r="F9" s="297">
        <v>2049.9119999999998</v>
      </c>
      <c r="I9" s="233"/>
    </row>
    <row r="10" spans="1:9" s="505" customFormat="1" ht="13" x14ac:dyDescent="0.3">
      <c r="A10" s="508" t="s">
        <v>420</v>
      </c>
      <c r="B10" s="509">
        <v>136225.70900000003</v>
      </c>
      <c r="C10" s="509">
        <v>127108.67599999993</v>
      </c>
      <c r="D10" s="509">
        <v>135225.93400000001</v>
      </c>
      <c r="E10" s="510">
        <v>105156.32199999993</v>
      </c>
      <c r="F10" s="510">
        <v>107880.24999999996</v>
      </c>
      <c r="I10" s="506"/>
    </row>
    <row r="11" spans="1:9" x14ac:dyDescent="0.25">
      <c r="A11" s="507" t="s">
        <v>421</v>
      </c>
      <c r="B11" s="240">
        <v>81410.209000000017</v>
      </c>
      <c r="C11" s="241">
        <v>66979.117999999959</v>
      </c>
      <c r="D11" s="240">
        <v>64377.656999999999</v>
      </c>
      <c r="E11" s="297">
        <v>52547.951999999947</v>
      </c>
      <c r="F11" s="297">
        <v>54740.83799999996</v>
      </c>
      <c r="I11" s="233"/>
    </row>
    <row r="12" spans="1:9" x14ac:dyDescent="0.25">
      <c r="A12" s="507" t="s">
        <v>422</v>
      </c>
      <c r="B12" s="240">
        <v>54478.482000000004</v>
      </c>
      <c r="C12" s="241">
        <v>59778.36399999998</v>
      </c>
      <c r="D12" s="240">
        <v>70208.31700000001</v>
      </c>
      <c r="E12" s="297">
        <v>52159.573999999986</v>
      </c>
      <c r="F12" s="297">
        <v>52848.87799999999</v>
      </c>
      <c r="I12" s="233"/>
    </row>
    <row r="13" spans="1:9" x14ac:dyDescent="0.25">
      <c r="A13" s="511" t="s">
        <v>423</v>
      </c>
      <c r="B13" s="240">
        <v>337.01799999999997</v>
      </c>
      <c r="C13" s="241">
        <v>351.19400000000007</v>
      </c>
      <c r="D13" s="240">
        <v>639.96</v>
      </c>
      <c r="E13" s="297">
        <v>448.79599999999988</v>
      </c>
      <c r="F13" s="297">
        <v>290.53400000000011</v>
      </c>
      <c r="I13" s="233"/>
    </row>
    <row r="14" spans="1:9" s="505" customFormat="1" ht="13" x14ac:dyDescent="0.3">
      <c r="A14" s="512" t="s">
        <v>424</v>
      </c>
      <c r="B14" s="513">
        <v>13719.387999999999</v>
      </c>
      <c r="C14" s="509">
        <v>14570.369000000001</v>
      </c>
      <c r="D14" s="513">
        <v>13353.291999999999</v>
      </c>
      <c r="E14" s="514">
        <v>33306.744000000021</v>
      </c>
      <c r="F14" s="514">
        <v>16756.347000000005</v>
      </c>
      <c r="I14" s="506"/>
    </row>
    <row r="15" spans="1:9" x14ac:dyDescent="0.25">
      <c r="A15" s="507" t="s">
        <v>425</v>
      </c>
      <c r="B15" s="240">
        <v>840.51800000000003</v>
      </c>
      <c r="C15" s="240">
        <v>503.60800000000006</v>
      </c>
      <c r="D15" s="240">
        <v>459.11300000000006</v>
      </c>
      <c r="E15" s="297">
        <v>503.74</v>
      </c>
      <c r="F15" s="297">
        <v>631.66300000000012</v>
      </c>
      <c r="I15" s="233"/>
    </row>
    <row r="16" spans="1:9" x14ac:dyDescent="0.25">
      <c r="A16" s="507" t="s">
        <v>426</v>
      </c>
      <c r="B16" s="240">
        <v>12878.869999999999</v>
      </c>
      <c r="C16" s="240">
        <v>14066.761</v>
      </c>
      <c r="D16" s="240">
        <v>12894.179</v>
      </c>
      <c r="E16" s="297">
        <v>32803.004000000023</v>
      </c>
      <c r="F16" s="297">
        <v>16124.684000000007</v>
      </c>
      <c r="I16" s="233"/>
    </row>
    <row r="17" spans="1:9" s="505" customFormat="1" ht="13" x14ac:dyDescent="0.3">
      <c r="A17" s="508" t="s">
        <v>427</v>
      </c>
      <c r="B17" s="513">
        <v>204682.91800000001</v>
      </c>
      <c r="C17" s="513">
        <v>181759.02500000005</v>
      </c>
      <c r="D17" s="513">
        <v>175109.11799999999</v>
      </c>
      <c r="E17" s="514">
        <v>112359.26499999987</v>
      </c>
      <c r="F17" s="514">
        <v>80165.777999999962</v>
      </c>
      <c r="I17" s="506"/>
    </row>
    <row r="18" spans="1:9" x14ac:dyDescent="0.25">
      <c r="A18" s="507" t="s">
        <v>428</v>
      </c>
      <c r="B18" s="240">
        <v>28366.749</v>
      </c>
      <c r="C18" s="240">
        <v>36789.426000000029</v>
      </c>
      <c r="D18" s="240">
        <v>38475.769000000008</v>
      </c>
      <c r="E18" s="297">
        <v>27150.04</v>
      </c>
      <c r="F18" s="297">
        <v>22953.554999999989</v>
      </c>
      <c r="I18" s="233"/>
    </row>
    <row r="19" spans="1:9" x14ac:dyDescent="0.25">
      <c r="A19" s="507" t="s">
        <v>429</v>
      </c>
      <c r="B19" s="240">
        <v>176316.16899999999</v>
      </c>
      <c r="C19" s="240">
        <v>144969.59900000002</v>
      </c>
      <c r="D19" s="240">
        <v>136633.34899999999</v>
      </c>
      <c r="E19" s="297">
        <v>85209.224999999875</v>
      </c>
      <c r="F19" s="297">
        <v>57212.222999999969</v>
      </c>
      <c r="I19" s="233"/>
    </row>
    <row r="20" spans="1:9" x14ac:dyDescent="0.25">
      <c r="A20" s="508" t="s">
        <v>430</v>
      </c>
      <c r="B20" s="513">
        <v>37557.792999999998</v>
      </c>
      <c r="C20" s="513">
        <v>42874.171999999911</v>
      </c>
      <c r="D20" s="513">
        <v>44518.167999999998</v>
      </c>
      <c r="E20" s="514">
        <v>44933.699000000051</v>
      </c>
      <c r="F20" s="514">
        <v>35784.247999999956</v>
      </c>
      <c r="I20" s="233"/>
    </row>
    <row r="21" spans="1:9" x14ac:dyDescent="0.25">
      <c r="A21" s="507" t="s">
        <v>431</v>
      </c>
      <c r="B21" s="240">
        <v>37557.792999999998</v>
      </c>
      <c r="C21" s="240">
        <v>42874.171999999911</v>
      </c>
      <c r="D21" s="240">
        <v>44518.167999999998</v>
      </c>
      <c r="E21" s="297">
        <v>44933.699000000051</v>
      </c>
      <c r="F21" s="297">
        <v>35784.247999999956</v>
      </c>
      <c r="I21" s="233"/>
    </row>
    <row r="22" spans="1:9" x14ac:dyDescent="0.25">
      <c r="A22" s="508" t="s">
        <v>432</v>
      </c>
      <c r="B22" s="509">
        <v>120345.015</v>
      </c>
      <c r="C22" s="509">
        <v>151065.26300000004</v>
      </c>
      <c r="D22" s="509">
        <v>97184.044999999998</v>
      </c>
      <c r="E22" s="510">
        <v>107873.02600000003</v>
      </c>
      <c r="F22" s="510">
        <v>107003.77200000001</v>
      </c>
      <c r="I22" s="233"/>
    </row>
    <row r="23" spans="1:9" x14ac:dyDescent="0.25">
      <c r="A23" s="507" t="s">
        <v>433</v>
      </c>
      <c r="B23" s="241">
        <v>68463.078000000009</v>
      </c>
      <c r="C23" s="241">
        <v>101659.01500000003</v>
      </c>
      <c r="D23" s="241">
        <v>45269.498999999996</v>
      </c>
      <c r="E23" s="298">
        <v>47531.655000000013</v>
      </c>
      <c r="F23" s="298">
        <v>45625.19000000001</v>
      </c>
      <c r="I23" s="233"/>
    </row>
    <row r="24" spans="1:9" x14ac:dyDescent="0.25">
      <c r="A24" s="507" t="s">
        <v>434</v>
      </c>
      <c r="B24" s="241">
        <v>26514.594000000001</v>
      </c>
      <c r="C24" s="241">
        <v>23524.777999999998</v>
      </c>
      <c r="D24" s="241">
        <v>27751.468000000001</v>
      </c>
      <c r="E24" s="298">
        <v>30242.688999999995</v>
      </c>
      <c r="F24" s="298">
        <v>27088.576999999997</v>
      </c>
      <c r="I24" s="233"/>
    </row>
    <row r="25" spans="1:9" x14ac:dyDescent="0.25">
      <c r="A25" s="507" t="s">
        <v>435</v>
      </c>
      <c r="B25" s="240">
        <v>18562.053</v>
      </c>
      <c r="C25" s="240">
        <v>21624.780000000002</v>
      </c>
      <c r="D25" s="240">
        <v>20043.392999999996</v>
      </c>
      <c r="E25" s="297">
        <v>24818.528000000002</v>
      </c>
      <c r="F25" s="297">
        <v>28938.999000000011</v>
      </c>
      <c r="I25" s="233"/>
    </row>
    <row r="26" spans="1:9" x14ac:dyDescent="0.25">
      <c r="A26" s="507" t="s">
        <v>436</v>
      </c>
      <c r="B26" s="240">
        <v>6805.29</v>
      </c>
      <c r="C26" s="240">
        <v>4256.6900000000023</v>
      </c>
      <c r="D26" s="240">
        <v>4119.6850000000004</v>
      </c>
      <c r="E26" s="297">
        <v>5280.1540000000032</v>
      </c>
      <c r="F26" s="297">
        <v>5351.0059999999994</v>
      </c>
      <c r="I26" s="233"/>
    </row>
    <row r="27" spans="1:9" x14ac:dyDescent="0.25">
      <c r="A27" s="515" t="s">
        <v>437</v>
      </c>
      <c r="B27" s="513">
        <v>577.75099999999998</v>
      </c>
      <c r="C27" s="513">
        <v>132.9</v>
      </c>
      <c r="D27" s="513">
        <v>3912.6769999999997</v>
      </c>
      <c r="E27" s="514">
        <v>2680.7340000000004</v>
      </c>
      <c r="F27" s="514">
        <v>2553.3569999999995</v>
      </c>
      <c r="I27" s="233"/>
    </row>
    <row r="28" spans="1:9" ht="13" thickBot="1" x14ac:dyDescent="0.3">
      <c r="A28" s="511" t="s">
        <v>438</v>
      </c>
      <c r="B28" s="240">
        <v>577.75099999999998</v>
      </c>
      <c r="C28" s="240">
        <v>132.9</v>
      </c>
      <c r="D28" s="240">
        <v>3912.6769999999997</v>
      </c>
      <c r="E28" s="297">
        <v>2680.7340000000004</v>
      </c>
      <c r="F28" s="297">
        <v>2553.3569999999995</v>
      </c>
      <c r="I28" s="233"/>
    </row>
    <row r="29" spans="1:9" ht="16.5" customHeight="1" thickTop="1" x14ac:dyDescent="0.25">
      <c r="A29" s="516" t="s">
        <v>439</v>
      </c>
      <c r="B29" s="517"/>
      <c r="C29" s="517"/>
      <c r="D29" s="517"/>
      <c r="E29" s="517"/>
      <c r="F29" s="517"/>
    </row>
    <row r="30" spans="1:9" x14ac:dyDescent="0.25">
      <c r="A30" s="518" t="s">
        <v>440</v>
      </c>
      <c r="B30" s="518"/>
      <c r="C30" s="518"/>
      <c r="D30" s="518"/>
      <c r="E30" s="518"/>
      <c r="F30" s="518"/>
    </row>
  </sheetData>
  <mergeCells count="2">
    <mergeCell ref="A2:B2"/>
    <mergeCell ref="A3:F3"/>
  </mergeCells>
  <hyperlinks>
    <hyperlink ref="A1" location="Índice!A1" display="Voltar ao índice" xr:uid="{F6C80677-7B68-4123-95E3-A652C255ACED}"/>
  </hyperlinks>
  <pageMargins left="0.35433070866141736" right="0.23622047244094491" top="0.51181102362204722" bottom="0.55118110236220474" header="0.31496062992125984" footer="0.31496062992125984"/>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49753E-0334-4B1F-9AB8-10D490459C52}">
  <sheetPr codeName="Sheet39"/>
  <dimension ref="A1:I30"/>
  <sheetViews>
    <sheetView zoomScaleNormal="100" workbookViewId="0"/>
  </sheetViews>
  <sheetFormatPr defaultColWidth="9.1796875" defaultRowHeight="12.5" x14ac:dyDescent="0.25"/>
  <cols>
    <col min="1" max="1" width="41.54296875" style="228" customWidth="1"/>
    <col min="2" max="6" width="10.54296875" style="228" customWidth="1"/>
    <col min="7" max="16384" width="9.1796875" style="228"/>
  </cols>
  <sheetData>
    <row r="1" spans="1:9" x14ac:dyDescent="0.25">
      <c r="A1" s="371" t="s">
        <v>325</v>
      </c>
    </row>
    <row r="2" spans="1:9" ht="19.5" customHeight="1" x14ac:dyDescent="0.25">
      <c r="A2" s="2434" t="s">
        <v>441</v>
      </c>
      <c r="B2" s="2434"/>
    </row>
    <row r="3" spans="1:9" ht="21" customHeight="1" x14ac:dyDescent="0.25">
      <c r="A3" s="2501" t="s">
        <v>442</v>
      </c>
      <c r="B3" s="2501"/>
      <c r="C3" s="2501"/>
      <c r="D3" s="2501"/>
      <c r="E3" s="2501"/>
      <c r="F3" s="2501"/>
    </row>
    <row r="4" spans="1:9" ht="17.5" customHeight="1" x14ac:dyDescent="0.25">
      <c r="A4" s="229"/>
      <c r="B4" s="230"/>
      <c r="C4" s="230"/>
      <c r="D4" s="230"/>
      <c r="E4" s="230"/>
      <c r="F4" s="302" t="s">
        <v>240</v>
      </c>
    </row>
    <row r="5" spans="1:9" ht="46.5" customHeight="1" x14ac:dyDescent="0.25">
      <c r="A5" s="286" t="s">
        <v>416</v>
      </c>
      <c r="B5" s="232">
        <v>2024</v>
      </c>
      <c r="C5" s="232">
        <v>2023</v>
      </c>
      <c r="D5" s="232">
        <v>2022</v>
      </c>
      <c r="E5" s="232">
        <v>2021</v>
      </c>
      <c r="F5" s="232">
        <v>2020</v>
      </c>
    </row>
    <row r="6" spans="1:9" ht="9" customHeight="1" x14ac:dyDescent="0.25">
      <c r="A6" s="277"/>
      <c r="B6" s="277"/>
      <c r="C6" s="277"/>
      <c r="D6" s="277"/>
      <c r="E6" s="277"/>
      <c r="F6" s="277"/>
    </row>
    <row r="7" spans="1:9" ht="18" customHeight="1" x14ac:dyDescent="0.25">
      <c r="A7" s="285" t="s">
        <v>443</v>
      </c>
      <c r="B7" s="288">
        <v>244828.49400000001</v>
      </c>
      <c r="C7" s="287">
        <v>229745.48400000014</v>
      </c>
      <c r="D7" s="287">
        <v>238265.24500000002</v>
      </c>
      <c r="E7" s="287">
        <v>199465.27900000013</v>
      </c>
      <c r="F7" s="287">
        <v>168763.11699999994</v>
      </c>
      <c r="I7" s="233"/>
    </row>
    <row r="8" spans="1:9" s="505" customFormat="1" ht="13" x14ac:dyDescent="0.3">
      <c r="A8" s="501" t="s">
        <v>418</v>
      </c>
      <c r="B8" s="502">
        <v>1885.2090000000001</v>
      </c>
      <c r="C8" s="503">
        <v>911.77799999999991</v>
      </c>
      <c r="D8" s="502">
        <v>1334.9470000000001</v>
      </c>
      <c r="E8" s="504">
        <v>1241.9719999999998</v>
      </c>
      <c r="F8" s="504">
        <v>1994.6189999999995</v>
      </c>
      <c r="I8" s="506"/>
    </row>
    <row r="9" spans="1:9" x14ac:dyDescent="0.25">
      <c r="A9" s="507" t="s">
        <v>419</v>
      </c>
      <c r="B9" s="240">
        <v>1885.2090000000001</v>
      </c>
      <c r="C9" s="241">
        <v>911.77799999999991</v>
      </c>
      <c r="D9" s="240">
        <v>1334.9470000000001</v>
      </c>
      <c r="E9" s="297">
        <v>1241.9719999999998</v>
      </c>
      <c r="F9" s="297">
        <v>1994.6189999999995</v>
      </c>
      <c r="I9" s="233"/>
    </row>
    <row r="10" spans="1:9" s="505" customFormat="1" ht="13" x14ac:dyDescent="0.3">
      <c r="A10" s="508" t="s">
        <v>420</v>
      </c>
      <c r="B10" s="509">
        <v>21003.465999999997</v>
      </c>
      <c r="C10" s="509">
        <v>29941.146999999994</v>
      </c>
      <c r="D10" s="509">
        <v>30004.710999999999</v>
      </c>
      <c r="E10" s="510">
        <v>23729.579999999987</v>
      </c>
      <c r="F10" s="510">
        <v>25164.995000000003</v>
      </c>
      <c r="I10" s="506"/>
    </row>
    <row r="11" spans="1:9" x14ac:dyDescent="0.25">
      <c r="A11" s="507" t="s">
        <v>421</v>
      </c>
      <c r="B11" s="240">
        <v>17975.094999999998</v>
      </c>
      <c r="C11" s="241">
        <v>29503.865999999995</v>
      </c>
      <c r="D11" s="240">
        <v>29383.726999999999</v>
      </c>
      <c r="E11" s="297">
        <v>22678.425999999989</v>
      </c>
      <c r="F11" s="297">
        <v>23281.877000000004</v>
      </c>
      <c r="I11" s="233"/>
    </row>
    <row r="12" spans="1:9" x14ac:dyDescent="0.25">
      <c r="A12" s="507" t="s">
        <v>422</v>
      </c>
      <c r="B12" s="240">
        <v>2847.4639999999999</v>
      </c>
      <c r="C12" s="241">
        <v>405.55200000000002</v>
      </c>
      <c r="D12" s="240">
        <v>542.18700000000001</v>
      </c>
      <c r="E12" s="297">
        <v>1008.456</v>
      </c>
      <c r="F12" s="297">
        <v>1856.8309999999997</v>
      </c>
      <c r="I12" s="233"/>
    </row>
    <row r="13" spans="1:9" x14ac:dyDescent="0.25">
      <c r="A13" s="511" t="s">
        <v>423</v>
      </c>
      <c r="B13" s="240">
        <v>180.90700000000001</v>
      </c>
      <c r="C13" s="241">
        <v>31.72900000000001</v>
      </c>
      <c r="D13" s="240">
        <v>78.796999999999997</v>
      </c>
      <c r="E13" s="297">
        <v>42.698000000000008</v>
      </c>
      <c r="F13" s="297">
        <v>26.286999999999999</v>
      </c>
      <c r="I13" s="233"/>
    </row>
    <row r="14" spans="1:9" s="505" customFormat="1" ht="13" x14ac:dyDescent="0.3">
      <c r="A14" s="512" t="s">
        <v>424</v>
      </c>
      <c r="B14" s="513">
        <v>4721.9559999999992</v>
      </c>
      <c r="C14" s="509">
        <v>4896.0950000000003</v>
      </c>
      <c r="D14" s="513">
        <v>5446.3960000000006</v>
      </c>
      <c r="E14" s="514">
        <v>14171.656000000014</v>
      </c>
      <c r="F14" s="514">
        <v>12242.961000000003</v>
      </c>
      <c r="I14" s="506"/>
    </row>
    <row r="15" spans="1:9" x14ac:dyDescent="0.25">
      <c r="A15" s="507" t="s">
        <v>425</v>
      </c>
      <c r="B15" s="240">
        <v>185.96299999999999</v>
      </c>
      <c r="C15" s="240">
        <v>350.70400000000001</v>
      </c>
      <c r="D15" s="240">
        <v>199.17400000000004</v>
      </c>
      <c r="E15" s="297">
        <v>866.78700000000003</v>
      </c>
      <c r="F15" s="297">
        <v>161.41500000000002</v>
      </c>
      <c r="I15" s="233"/>
    </row>
    <row r="16" spans="1:9" x14ac:dyDescent="0.25">
      <c r="A16" s="507" t="s">
        <v>426</v>
      </c>
      <c r="B16" s="240">
        <v>4535.9929999999995</v>
      </c>
      <c r="C16" s="240">
        <v>4545.3910000000005</v>
      </c>
      <c r="D16" s="240">
        <v>5247.2220000000007</v>
      </c>
      <c r="E16" s="297">
        <v>13304.869000000013</v>
      </c>
      <c r="F16" s="297">
        <v>12081.546000000002</v>
      </c>
      <c r="I16" s="233"/>
    </row>
    <row r="17" spans="1:9" s="505" customFormat="1" ht="13" x14ac:dyDescent="0.3">
      <c r="A17" s="508" t="s">
        <v>427</v>
      </c>
      <c r="B17" s="513">
        <v>185977.33100000001</v>
      </c>
      <c r="C17" s="513">
        <v>168499.48300000015</v>
      </c>
      <c r="D17" s="513">
        <v>179439.04600000003</v>
      </c>
      <c r="E17" s="514">
        <v>138673.73400000008</v>
      </c>
      <c r="F17" s="514">
        <v>107673.23399999994</v>
      </c>
      <c r="I17" s="506"/>
    </row>
    <row r="18" spans="1:9" x14ac:dyDescent="0.25">
      <c r="A18" s="507" t="s">
        <v>428</v>
      </c>
      <c r="B18" s="240">
        <v>90084.601999999999</v>
      </c>
      <c r="C18" s="240">
        <v>95164.82200000016</v>
      </c>
      <c r="D18" s="240">
        <v>103028.24400000001</v>
      </c>
      <c r="E18" s="297">
        <v>85208.088000000062</v>
      </c>
      <c r="F18" s="297">
        <v>68079.446999999927</v>
      </c>
      <c r="I18" s="233"/>
    </row>
    <row r="19" spans="1:9" ht="13.5" customHeight="1" x14ac:dyDescent="0.25">
      <c r="A19" s="507" t="s">
        <v>429</v>
      </c>
      <c r="B19" s="240">
        <v>95892.729000000007</v>
      </c>
      <c r="C19" s="240">
        <v>73334.660999999993</v>
      </c>
      <c r="D19" s="240">
        <v>76410.802000000011</v>
      </c>
      <c r="E19" s="297">
        <v>53465.646000000015</v>
      </c>
      <c r="F19" s="297">
        <v>39593.787000000018</v>
      </c>
      <c r="I19" s="233"/>
    </row>
    <row r="20" spans="1:9" x14ac:dyDescent="0.25">
      <c r="A20" s="508" t="s">
        <v>430</v>
      </c>
      <c r="B20" s="513">
        <v>6790.4830000000002</v>
      </c>
      <c r="C20" s="513">
        <v>8185.3450000000021</v>
      </c>
      <c r="D20" s="513">
        <v>9798.0529999999981</v>
      </c>
      <c r="E20" s="514">
        <v>7802.0290000000059</v>
      </c>
      <c r="F20" s="514">
        <v>7844.43</v>
      </c>
      <c r="I20" s="233"/>
    </row>
    <row r="21" spans="1:9" x14ac:dyDescent="0.25">
      <c r="A21" s="507" t="s">
        <v>431</v>
      </c>
      <c r="B21" s="240">
        <v>6790.4830000000002</v>
      </c>
      <c r="C21" s="240">
        <v>8185.3450000000021</v>
      </c>
      <c r="D21" s="240">
        <v>9798.0529999999981</v>
      </c>
      <c r="E21" s="297">
        <v>7802.0290000000059</v>
      </c>
      <c r="F21" s="297">
        <v>7844.43</v>
      </c>
      <c r="I21" s="233"/>
    </row>
    <row r="22" spans="1:9" x14ac:dyDescent="0.25">
      <c r="A22" s="508" t="s">
        <v>432</v>
      </c>
      <c r="B22" s="509">
        <v>22407.156999999999</v>
      </c>
      <c r="C22" s="509">
        <v>17003.146999999997</v>
      </c>
      <c r="D22" s="509">
        <v>12006.130999999999</v>
      </c>
      <c r="E22" s="510">
        <v>13739.426000000003</v>
      </c>
      <c r="F22" s="510">
        <v>13678.228999999999</v>
      </c>
      <c r="I22" s="233"/>
    </row>
    <row r="23" spans="1:9" x14ac:dyDescent="0.25">
      <c r="A23" s="507" t="s">
        <v>433</v>
      </c>
      <c r="B23" s="241">
        <v>11231.44</v>
      </c>
      <c r="C23" s="241">
        <v>7398.4419999999991</v>
      </c>
      <c r="D23" s="241">
        <v>1634.223</v>
      </c>
      <c r="E23" s="298">
        <v>2716.9829999999988</v>
      </c>
      <c r="F23" s="298">
        <v>3699.9339999999993</v>
      </c>
      <c r="I23" s="233"/>
    </row>
    <row r="24" spans="1:9" x14ac:dyDescent="0.25">
      <c r="A24" s="507" t="s">
        <v>434</v>
      </c>
      <c r="B24" s="241">
        <v>4443.4529999999995</v>
      </c>
      <c r="C24" s="241">
        <v>3968.8679999999995</v>
      </c>
      <c r="D24" s="241">
        <v>3599.0120000000002</v>
      </c>
      <c r="E24" s="298">
        <v>4138.6660000000002</v>
      </c>
      <c r="F24" s="298">
        <v>2932.3349999999987</v>
      </c>
      <c r="I24" s="233"/>
    </row>
    <row r="25" spans="1:9" x14ac:dyDescent="0.25">
      <c r="A25" s="507" t="s">
        <v>435</v>
      </c>
      <c r="B25" s="240">
        <v>2266.181</v>
      </c>
      <c r="C25" s="240">
        <v>1725.5020000000002</v>
      </c>
      <c r="D25" s="240">
        <v>1736.8539999999998</v>
      </c>
      <c r="E25" s="297">
        <v>2645.1190000000001</v>
      </c>
      <c r="F25" s="297">
        <v>4300.491</v>
      </c>
      <c r="I25" s="233"/>
    </row>
    <row r="26" spans="1:9" x14ac:dyDescent="0.25">
      <c r="A26" s="507" t="s">
        <v>436</v>
      </c>
      <c r="B26" s="240">
        <v>4466.0830000000005</v>
      </c>
      <c r="C26" s="240">
        <v>3910.3350000000005</v>
      </c>
      <c r="D26" s="240">
        <v>5036.0419999999995</v>
      </c>
      <c r="E26" s="297">
        <v>4238.6580000000022</v>
      </c>
      <c r="F26" s="297">
        <v>2745.4690000000001</v>
      </c>
      <c r="I26" s="233"/>
    </row>
    <row r="27" spans="1:9" x14ac:dyDescent="0.25">
      <c r="A27" s="515" t="s">
        <v>437</v>
      </c>
      <c r="B27" s="513">
        <v>2042.8920000000001</v>
      </c>
      <c r="C27" s="513">
        <v>308.48900000000003</v>
      </c>
      <c r="D27" s="513">
        <v>235.96100000000001</v>
      </c>
      <c r="E27" s="514">
        <v>106.88200000000001</v>
      </c>
      <c r="F27" s="514">
        <v>164.64899999999994</v>
      </c>
      <c r="I27" s="233"/>
    </row>
    <row r="28" spans="1:9" ht="13" thickBot="1" x14ac:dyDescent="0.3">
      <c r="A28" s="511" t="s">
        <v>438</v>
      </c>
      <c r="B28" s="240">
        <v>2042.8920000000001</v>
      </c>
      <c r="C28" s="240">
        <v>308.48900000000003</v>
      </c>
      <c r="D28" s="240">
        <v>235.96100000000001</v>
      </c>
      <c r="E28" s="297">
        <v>106.88200000000001</v>
      </c>
      <c r="F28" s="297">
        <v>164.64899999999994</v>
      </c>
      <c r="I28" s="233"/>
    </row>
    <row r="29" spans="1:9" ht="14.5" customHeight="1" thickTop="1" x14ac:dyDescent="0.25">
      <c r="A29" s="516" t="s">
        <v>439</v>
      </c>
      <c r="B29" s="517"/>
      <c r="C29" s="517"/>
      <c r="D29" s="517"/>
      <c r="E29" s="517"/>
      <c r="F29" s="517"/>
    </row>
    <row r="30" spans="1:9" x14ac:dyDescent="0.25">
      <c r="A30" s="518" t="s">
        <v>440</v>
      </c>
      <c r="B30" s="518"/>
      <c r="C30" s="518"/>
      <c r="D30" s="518"/>
      <c r="E30" s="518"/>
      <c r="F30" s="518"/>
    </row>
  </sheetData>
  <mergeCells count="2">
    <mergeCell ref="A2:B2"/>
    <mergeCell ref="A3:F3"/>
  </mergeCells>
  <hyperlinks>
    <hyperlink ref="A1" location="Índice!A1" display="Voltar ao índice" xr:uid="{4A3DB1DD-1005-4F72-AED6-88E368B173D2}"/>
  </hyperlinks>
  <pageMargins left="0.35433070866141736" right="0.23622047244094491" top="0.51181102362204722" bottom="0.55118110236220474" header="0.31496062992125984" footer="0.31496062992125984"/>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A3B49-B5E9-413C-B361-0FC4A791164B}">
  <sheetPr codeName="Sheet40"/>
  <dimension ref="A1:U99"/>
  <sheetViews>
    <sheetView workbookViewId="0"/>
  </sheetViews>
  <sheetFormatPr defaultColWidth="9.7265625" defaultRowHeight="10.5" x14ac:dyDescent="0.25"/>
  <cols>
    <col min="1" max="1" width="21.7265625" style="521" customWidth="1"/>
    <col min="2" max="7" width="10.81640625" style="521" customWidth="1"/>
    <col min="8" max="16384" width="9.7265625" style="521"/>
  </cols>
  <sheetData>
    <row r="1" spans="1:9" ht="12.5" x14ac:dyDescent="0.25">
      <c r="A1" s="371" t="s">
        <v>325</v>
      </c>
    </row>
    <row r="2" spans="1:9" x14ac:dyDescent="0.25">
      <c r="A2" s="519" t="s">
        <v>444</v>
      </c>
      <c r="B2" s="520"/>
      <c r="C2" s="520"/>
      <c r="D2" s="520"/>
      <c r="E2" s="520"/>
      <c r="F2" s="520"/>
      <c r="G2" s="520"/>
    </row>
    <row r="3" spans="1:9" ht="22.5" customHeight="1" x14ac:dyDescent="0.25">
      <c r="A3" s="2502" t="s">
        <v>445</v>
      </c>
      <c r="B3" s="2502"/>
      <c r="C3" s="2502"/>
      <c r="D3" s="2502"/>
      <c r="E3" s="2502"/>
      <c r="F3" s="2502"/>
      <c r="G3" s="2502"/>
    </row>
    <row r="4" spans="1:9" ht="13.5" customHeight="1" x14ac:dyDescent="0.25">
      <c r="A4" s="522"/>
      <c r="B4" s="522"/>
      <c r="C4" s="522"/>
      <c r="D4" s="522"/>
      <c r="E4" s="523"/>
      <c r="F4" s="524"/>
      <c r="G4" s="525" t="s">
        <v>446</v>
      </c>
    </row>
    <row r="5" spans="1:9" ht="21" customHeight="1" x14ac:dyDescent="0.25">
      <c r="A5" s="2503" t="s">
        <v>447</v>
      </c>
      <c r="B5" s="2505" t="s">
        <v>448</v>
      </c>
      <c r="C5" s="2506"/>
      <c r="D5" s="2507"/>
      <c r="E5" s="2505" t="s">
        <v>449</v>
      </c>
      <c r="F5" s="2506"/>
      <c r="G5" s="2507"/>
    </row>
    <row r="6" spans="1:9" ht="12" customHeight="1" x14ac:dyDescent="0.25">
      <c r="A6" s="2504"/>
      <c r="B6" s="2508" t="s">
        <v>354</v>
      </c>
      <c r="C6" s="2508" t="s">
        <v>450</v>
      </c>
      <c r="D6" s="2508" t="s">
        <v>451</v>
      </c>
      <c r="E6" s="2508" t="s">
        <v>354</v>
      </c>
      <c r="F6" s="2508" t="s">
        <v>450</v>
      </c>
      <c r="G6" s="2508" t="s">
        <v>451</v>
      </c>
    </row>
    <row r="7" spans="1:9" ht="12" customHeight="1" x14ac:dyDescent="0.25">
      <c r="A7" s="2380"/>
      <c r="B7" s="2509"/>
      <c r="C7" s="2509"/>
      <c r="D7" s="2509"/>
      <c r="E7" s="2509"/>
      <c r="F7" s="2509"/>
      <c r="G7" s="2509"/>
    </row>
    <row r="8" spans="1:9" ht="6" customHeight="1" x14ac:dyDescent="0.25">
      <c r="A8" s="530"/>
      <c r="B8" s="530"/>
      <c r="C8" s="530"/>
      <c r="D8" s="530"/>
      <c r="E8" s="530"/>
      <c r="F8" s="530"/>
      <c r="G8" s="530"/>
    </row>
    <row r="9" spans="1:9" ht="15" customHeight="1" x14ac:dyDescent="0.25">
      <c r="A9" s="531" t="s">
        <v>4</v>
      </c>
      <c r="B9" s="532">
        <v>513672.89299999998</v>
      </c>
      <c r="C9" s="532">
        <v>518024.53299999976</v>
      </c>
      <c r="D9" s="532">
        <v>469790.19200000202</v>
      </c>
      <c r="E9" s="532">
        <v>244828.49399999989</v>
      </c>
      <c r="F9" s="532">
        <v>229745.48399999971</v>
      </c>
      <c r="G9" s="532">
        <v>238265.24500000005</v>
      </c>
    </row>
    <row r="10" spans="1:9" ht="6" customHeight="1" x14ac:dyDescent="0.25">
      <c r="A10" s="530"/>
      <c r="B10" s="533"/>
      <c r="C10" s="533"/>
      <c r="D10" s="533"/>
      <c r="E10" s="533"/>
      <c r="F10" s="533"/>
      <c r="G10" s="533"/>
    </row>
    <row r="11" spans="1:9" ht="15" customHeight="1" x14ac:dyDescent="0.25">
      <c r="A11" s="534" t="s">
        <v>452</v>
      </c>
      <c r="B11" s="535">
        <v>472909.56400000106</v>
      </c>
      <c r="C11" s="535">
        <v>476274.96600000054</v>
      </c>
      <c r="D11" s="535">
        <v>432098.3340000009</v>
      </c>
      <c r="E11" s="535">
        <v>197184.11300000001</v>
      </c>
      <c r="F11" s="535">
        <v>179545.46600000004</v>
      </c>
      <c r="G11" s="535">
        <v>184599.53799999997</v>
      </c>
      <c r="H11" s="536"/>
      <c r="I11" s="537"/>
    </row>
    <row r="12" spans="1:9" ht="6" customHeight="1" x14ac:dyDescent="0.25">
      <c r="A12" s="538"/>
      <c r="B12" s="533"/>
      <c r="C12" s="533"/>
      <c r="D12" s="533"/>
      <c r="E12" s="533"/>
      <c r="F12" s="533"/>
      <c r="G12" s="533"/>
      <c r="H12" s="536"/>
      <c r="I12" s="537"/>
    </row>
    <row r="13" spans="1:9" ht="15" customHeight="1" x14ac:dyDescent="0.25">
      <c r="A13" s="539" t="s">
        <v>453</v>
      </c>
      <c r="B13" s="532">
        <v>448431.17200000101</v>
      </c>
      <c r="C13" s="532">
        <v>455108.15800000052</v>
      </c>
      <c r="D13" s="532">
        <v>412503.42300000088</v>
      </c>
      <c r="E13" s="532">
        <v>170728.15500000003</v>
      </c>
      <c r="F13" s="532">
        <v>157087.03300000002</v>
      </c>
      <c r="G13" s="532">
        <v>159009.21099999998</v>
      </c>
      <c r="H13" s="536"/>
      <c r="I13" s="537"/>
    </row>
    <row r="14" spans="1:9" ht="15" customHeight="1" x14ac:dyDescent="0.25">
      <c r="A14" s="538" t="s">
        <v>454</v>
      </c>
      <c r="B14" s="533"/>
      <c r="C14" s="533"/>
      <c r="D14" s="533"/>
      <c r="E14" s="533"/>
      <c r="F14" s="533"/>
      <c r="G14" s="533"/>
      <c r="H14" s="536"/>
      <c r="I14" s="537"/>
    </row>
    <row r="15" spans="1:9" ht="15" customHeight="1" x14ac:dyDescent="0.25">
      <c r="A15" s="538" t="s">
        <v>455</v>
      </c>
      <c r="B15" s="533">
        <v>75717.971999999936</v>
      </c>
      <c r="C15" s="521">
        <v>47129.558000000005</v>
      </c>
      <c r="D15" s="533">
        <v>45112.830000000016</v>
      </c>
      <c r="E15" s="533">
        <v>28406.946000000004</v>
      </c>
      <c r="F15" s="533">
        <v>26360.932999999997</v>
      </c>
      <c r="G15" s="533">
        <v>27590.368000000002</v>
      </c>
      <c r="H15" s="536"/>
      <c r="I15" s="537"/>
    </row>
    <row r="16" spans="1:9" ht="15" customHeight="1" x14ac:dyDescent="0.25">
      <c r="A16" s="538" t="s">
        <v>456</v>
      </c>
      <c r="B16" s="533">
        <v>168894.37999999992</v>
      </c>
      <c r="C16" s="533">
        <v>175703.25499999998</v>
      </c>
      <c r="D16" s="533">
        <v>181577.51899999997</v>
      </c>
      <c r="E16" s="533">
        <v>42795.034999999996</v>
      </c>
      <c r="F16" s="533">
        <v>37919.593999999983</v>
      </c>
      <c r="G16" s="533">
        <v>30528.128999999997</v>
      </c>
      <c r="H16" s="536"/>
      <c r="I16" s="537"/>
    </row>
    <row r="17" spans="1:21" ht="15" customHeight="1" x14ac:dyDescent="0.25">
      <c r="A17" s="538" t="s">
        <v>457</v>
      </c>
      <c r="B17" s="533">
        <v>65017.395000000011</v>
      </c>
      <c r="C17" s="533">
        <v>62387.212999999996</v>
      </c>
      <c r="D17" s="533">
        <v>59258.373000000021</v>
      </c>
      <c r="E17" s="533">
        <v>56646.150999999998</v>
      </c>
      <c r="F17" s="533">
        <v>51936.943999999989</v>
      </c>
      <c r="G17" s="533">
        <v>50292.634000000005</v>
      </c>
      <c r="H17" s="536"/>
      <c r="I17" s="537"/>
    </row>
    <row r="18" spans="1:21" ht="15" customHeight="1" x14ac:dyDescent="0.25">
      <c r="A18" s="539" t="s">
        <v>458</v>
      </c>
      <c r="B18" s="532">
        <v>24478.392000000025</v>
      </c>
      <c r="C18" s="532">
        <v>21166.808000000005</v>
      </c>
      <c r="D18" s="532">
        <v>19594.911000000015</v>
      </c>
      <c r="E18" s="532">
        <v>26455.957999999995</v>
      </c>
      <c r="F18" s="532">
        <v>22458.433000000012</v>
      </c>
      <c r="G18" s="532">
        <v>25590.326999999997</v>
      </c>
      <c r="H18" s="536"/>
      <c r="I18" s="537"/>
    </row>
    <row r="19" spans="1:21" ht="6" customHeight="1" x14ac:dyDescent="0.25">
      <c r="A19" s="538"/>
      <c r="B19" s="533"/>
      <c r="C19" s="533"/>
      <c r="D19" s="533"/>
      <c r="E19" s="533"/>
      <c r="F19" s="533"/>
      <c r="G19" s="533"/>
      <c r="H19" s="536"/>
      <c r="I19" s="537"/>
    </row>
    <row r="20" spans="1:21" ht="15" customHeight="1" x14ac:dyDescent="0.25">
      <c r="A20" s="540" t="s">
        <v>459</v>
      </c>
      <c r="B20" s="532">
        <v>40763.328999998921</v>
      </c>
      <c r="C20" s="532">
        <v>41749.566999999224</v>
      </c>
      <c r="D20" s="532">
        <v>37691.858000000706</v>
      </c>
      <c r="E20" s="532">
        <v>47644.380999999878</v>
      </c>
      <c r="F20" s="532">
        <v>50200.017999999662</v>
      </c>
      <c r="G20" s="532">
        <v>53665.707000000082</v>
      </c>
      <c r="H20" s="536"/>
      <c r="I20" s="537"/>
    </row>
    <row r="21" spans="1:21" ht="15" customHeight="1" x14ac:dyDescent="0.25">
      <c r="A21" s="541" t="s">
        <v>460</v>
      </c>
      <c r="B21" s="533"/>
      <c r="C21" s="533"/>
      <c r="D21" s="533">
        <v>0</v>
      </c>
      <c r="E21" s="533"/>
      <c r="F21" s="533"/>
      <c r="G21" s="533">
        <v>0</v>
      </c>
      <c r="H21" s="536"/>
      <c r="I21" s="537"/>
    </row>
    <row r="22" spans="1:21" ht="15" customHeight="1" x14ac:dyDescent="0.25">
      <c r="A22" s="542" t="s">
        <v>461</v>
      </c>
      <c r="B22" s="543">
        <v>4033.3649999999998</v>
      </c>
      <c r="C22" s="543">
        <v>3877.2990000000004</v>
      </c>
      <c r="D22" s="543">
        <v>3269.1439999999989</v>
      </c>
      <c r="E22" s="543">
        <v>5680.2780000000002</v>
      </c>
      <c r="F22" s="543">
        <v>2270.7449999999999</v>
      </c>
      <c r="G22" s="543">
        <v>5698.4889999999996</v>
      </c>
      <c r="H22" s="536"/>
      <c r="I22" s="537"/>
    </row>
    <row r="23" spans="1:21" ht="15" customHeight="1" x14ac:dyDescent="0.25">
      <c r="A23" s="542" t="s">
        <v>462</v>
      </c>
      <c r="B23" s="543">
        <v>17011.708999999995</v>
      </c>
      <c r="C23" s="543">
        <v>17097.878000000001</v>
      </c>
      <c r="D23" s="543">
        <v>15687.761000000006</v>
      </c>
      <c r="E23" s="543">
        <v>761.327</v>
      </c>
      <c r="F23" s="543">
        <v>1138.2950000000001</v>
      </c>
      <c r="G23" s="543">
        <v>1273.9009999999998</v>
      </c>
      <c r="H23" s="536"/>
      <c r="I23" s="537"/>
    </row>
    <row r="24" spans="1:21" ht="15" customHeight="1" x14ac:dyDescent="0.25">
      <c r="A24" s="542" t="s">
        <v>463</v>
      </c>
      <c r="B24" s="533">
        <v>7436.2540000000017</v>
      </c>
      <c r="C24" s="533">
        <v>8446.3780000000024</v>
      </c>
      <c r="D24" s="533">
        <v>6300.4239999999972</v>
      </c>
      <c r="E24" s="533">
        <v>19212.786</v>
      </c>
      <c r="F24" s="533">
        <v>17506.648999999998</v>
      </c>
      <c r="G24" s="533">
        <v>19635.351999999999</v>
      </c>
      <c r="H24" s="536"/>
      <c r="I24" s="537"/>
    </row>
    <row r="25" spans="1:21" ht="27" customHeight="1" x14ac:dyDescent="0.25">
      <c r="A25" s="544" t="s">
        <v>464</v>
      </c>
      <c r="B25" s="543">
        <v>61.459000000000003</v>
      </c>
      <c r="C25" s="543">
        <v>134.72699999999998</v>
      </c>
      <c r="D25" s="543">
        <v>171.922</v>
      </c>
      <c r="E25" s="543">
        <v>10906.520999999999</v>
      </c>
      <c r="F25" s="543">
        <v>14091.264000000003</v>
      </c>
      <c r="G25" s="543">
        <v>15059.862999999999</v>
      </c>
      <c r="H25" s="536"/>
      <c r="I25" s="537"/>
    </row>
    <row r="26" spans="1:21" ht="15" customHeight="1" x14ac:dyDescent="0.25">
      <c r="A26" s="542" t="s">
        <v>465</v>
      </c>
      <c r="B26" s="533"/>
      <c r="C26" s="533"/>
      <c r="D26" s="533"/>
      <c r="E26" s="533"/>
      <c r="F26" s="533"/>
      <c r="G26" s="533"/>
      <c r="H26" s="536"/>
      <c r="I26" s="537"/>
    </row>
    <row r="27" spans="1:21" ht="15" customHeight="1" x14ac:dyDescent="0.25">
      <c r="A27" s="542" t="s">
        <v>466</v>
      </c>
      <c r="B27" s="533">
        <v>46.606999999999999</v>
      </c>
      <c r="C27" s="533">
        <v>103.94</v>
      </c>
      <c r="D27" s="533">
        <v>138.12299999999999</v>
      </c>
      <c r="E27" s="533">
        <v>8206.31</v>
      </c>
      <c r="F27" s="533">
        <v>8320.2470000000012</v>
      </c>
      <c r="G27" s="533">
        <v>9642.8050000000003</v>
      </c>
      <c r="H27" s="536"/>
      <c r="I27" s="537"/>
    </row>
    <row r="28" spans="1:21" ht="15" customHeight="1" x14ac:dyDescent="0.25">
      <c r="A28" s="542" t="s">
        <v>467</v>
      </c>
      <c r="B28" s="533">
        <v>10.452</v>
      </c>
      <c r="C28" s="533">
        <v>23.113999999999997</v>
      </c>
      <c r="D28" s="533">
        <v>23.119999999999997</v>
      </c>
      <c r="E28" s="533">
        <v>1088.2439999999999</v>
      </c>
      <c r="F28" s="533">
        <v>3960.4850000000001</v>
      </c>
      <c r="G28" s="533">
        <v>4198.4229999999998</v>
      </c>
      <c r="H28" s="536"/>
      <c r="I28" s="537"/>
    </row>
    <row r="29" spans="1:21" ht="6" customHeight="1" thickBot="1" x14ac:dyDescent="0.3">
      <c r="A29" s="545"/>
      <c r="B29" s="545"/>
      <c r="C29" s="545"/>
      <c r="D29" s="546"/>
      <c r="E29" s="545"/>
      <c r="F29" s="547"/>
      <c r="G29" s="545"/>
    </row>
    <row r="30" spans="1:21" s="551" customFormat="1" ht="13" customHeight="1" thickTop="1" x14ac:dyDescent="0.25">
      <c r="A30" s="548" t="s">
        <v>468</v>
      </c>
      <c r="B30" s="549"/>
      <c r="C30" s="549"/>
      <c r="D30" s="549"/>
      <c r="E30" s="549"/>
      <c r="F30" s="549"/>
      <c r="G30" s="549"/>
      <c r="H30" s="550"/>
      <c r="I30" s="550"/>
      <c r="J30" s="550"/>
      <c r="K30" s="550"/>
      <c r="L30" s="550"/>
      <c r="M30" s="550"/>
      <c r="N30" s="550"/>
      <c r="O30" s="550"/>
      <c r="P30" s="550"/>
      <c r="Q30" s="550"/>
      <c r="R30" s="550"/>
      <c r="S30" s="550"/>
      <c r="T30" s="550"/>
      <c r="U30" s="550"/>
    </row>
    <row r="31" spans="1:21" ht="7" customHeight="1" x14ac:dyDescent="0.25">
      <c r="B31" s="552"/>
      <c r="C31" s="552"/>
      <c r="D31" s="552"/>
      <c r="E31" s="530"/>
      <c r="F31" s="530"/>
      <c r="G31" s="530"/>
    </row>
    <row r="32" spans="1:21" x14ac:dyDescent="0.25">
      <c r="A32" s="518" t="s">
        <v>440</v>
      </c>
      <c r="B32" s="553"/>
      <c r="C32" s="553"/>
      <c r="D32" s="553"/>
      <c r="E32" s="553"/>
      <c r="F32" s="553"/>
      <c r="G32" s="553"/>
      <c r="H32" s="553"/>
      <c r="I32" s="553"/>
      <c r="J32" s="553"/>
    </row>
    <row r="33" spans="1:10" ht="11.5" x14ac:dyDescent="0.25">
      <c r="B33" s="554"/>
      <c r="C33" s="554"/>
      <c r="D33" s="554"/>
      <c r="E33" s="554"/>
      <c r="F33" s="554"/>
      <c r="G33" s="554"/>
      <c r="H33" s="554"/>
      <c r="I33" s="554"/>
      <c r="J33" s="554"/>
    </row>
    <row r="34" spans="1:10" ht="17.149999999999999" customHeight="1" x14ac:dyDescent="0.25">
      <c r="A34" s="554"/>
      <c r="B34" s="554"/>
      <c r="C34" s="554"/>
      <c r="D34" s="554"/>
      <c r="E34" s="554"/>
      <c r="F34" s="554"/>
      <c r="G34" s="554"/>
      <c r="H34" s="554"/>
      <c r="I34" s="554"/>
      <c r="J34" s="554"/>
    </row>
    <row r="35" spans="1:10" ht="17.149999999999999" customHeight="1" x14ac:dyDescent="0.25">
      <c r="A35" s="554"/>
      <c r="B35" s="554"/>
      <c r="C35" s="554"/>
      <c r="D35" s="554"/>
      <c r="E35" s="554"/>
      <c r="F35" s="554"/>
      <c r="G35" s="554"/>
      <c r="H35" s="554"/>
      <c r="I35" s="554"/>
      <c r="J35" s="554"/>
    </row>
    <row r="36" spans="1:10" ht="17.149999999999999" customHeight="1" x14ac:dyDescent="0.25">
      <c r="A36" s="554"/>
      <c r="B36" s="554"/>
      <c r="C36" s="554"/>
      <c r="D36" s="554"/>
      <c r="E36" s="554"/>
      <c r="F36" s="554"/>
      <c r="G36" s="554"/>
      <c r="H36" s="554"/>
      <c r="I36" s="554"/>
      <c r="J36" s="554"/>
    </row>
    <row r="37" spans="1:10" ht="17.149999999999999" customHeight="1" x14ac:dyDescent="0.25">
      <c r="A37" s="554"/>
      <c r="B37" s="554"/>
      <c r="C37" s="554"/>
      <c r="D37" s="554"/>
      <c r="E37" s="554"/>
      <c r="F37" s="554"/>
      <c r="G37" s="554"/>
      <c r="H37" s="554"/>
      <c r="I37" s="554"/>
      <c r="J37" s="554"/>
    </row>
    <row r="38" spans="1:10" ht="17.149999999999999" customHeight="1" x14ac:dyDescent="0.25">
      <c r="A38" s="554"/>
      <c r="B38" s="554"/>
      <c r="C38" s="554"/>
      <c r="D38" s="554"/>
      <c r="E38" s="554"/>
      <c r="F38" s="554"/>
      <c r="G38" s="554"/>
      <c r="H38" s="554"/>
      <c r="I38" s="554"/>
      <c r="J38" s="554"/>
    </row>
    <row r="39" spans="1:10" ht="17.149999999999999" customHeight="1" x14ac:dyDescent="0.25">
      <c r="A39" s="554"/>
      <c r="B39" s="554"/>
      <c r="C39" s="554"/>
      <c r="D39" s="554"/>
      <c r="E39" s="554"/>
      <c r="F39" s="554"/>
      <c r="G39" s="554"/>
      <c r="H39" s="554"/>
      <c r="I39" s="554"/>
      <c r="J39" s="554"/>
    </row>
    <row r="40" spans="1:10" ht="17.149999999999999" customHeight="1" x14ac:dyDescent="0.25">
      <c r="A40" s="554"/>
      <c r="B40" s="554"/>
      <c r="C40" s="554"/>
      <c r="D40" s="554"/>
      <c r="E40" s="554"/>
      <c r="F40" s="554"/>
      <c r="G40" s="554"/>
      <c r="H40" s="554"/>
      <c r="I40" s="554"/>
      <c r="J40" s="555"/>
    </row>
    <row r="41" spans="1:10" ht="17.149999999999999" customHeight="1" x14ac:dyDescent="0.25">
      <c r="A41" s="554"/>
      <c r="B41" s="554"/>
      <c r="C41" s="554"/>
      <c r="D41" s="554"/>
      <c r="E41" s="554"/>
      <c r="F41" s="554"/>
      <c r="G41" s="554"/>
      <c r="H41" s="554"/>
      <c r="I41" s="554"/>
      <c r="J41" s="555"/>
    </row>
    <row r="42" spans="1:10" ht="17.149999999999999" customHeight="1" x14ac:dyDescent="0.25">
      <c r="A42" s="554"/>
      <c r="B42" s="554"/>
      <c r="C42" s="554"/>
      <c r="D42" s="554"/>
      <c r="E42" s="554"/>
      <c r="F42" s="554"/>
      <c r="G42" s="554"/>
      <c r="H42" s="554"/>
      <c r="I42" s="554"/>
      <c r="J42" s="555"/>
    </row>
    <row r="43" spans="1:10" ht="17.149999999999999" customHeight="1" x14ac:dyDescent="0.25"/>
    <row r="44" spans="1:10" ht="17.149999999999999" customHeight="1" x14ac:dyDescent="0.25"/>
    <row r="45" spans="1:10" ht="17.149999999999999" customHeight="1" x14ac:dyDescent="0.25"/>
    <row r="46" spans="1:10" ht="17.149999999999999" customHeight="1" x14ac:dyDescent="0.25"/>
    <row r="47" spans="1:10" ht="17.149999999999999" customHeight="1" x14ac:dyDescent="0.25"/>
    <row r="48" spans="1:10" ht="17.149999999999999" customHeight="1" x14ac:dyDescent="0.25"/>
    <row r="49" ht="17.149999999999999" customHeight="1" x14ac:dyDescent="0.25"/>
    <row r="50" ht="17.149999999999999" customHeight="1" x14ac:dyDescent="0.25"/>
    <row r="51" ht="17.149999999999999" customHeight="1" x14ac:dyDescent="0.25"/>
    <row r="52" ht="17.149999999999999" customHeight="1" x14ac:dyDescent="0.25"/>
    <row r="53" ht="17.149999999999999" customHeight="1" x14ac:dyDescent="0.25"/>
    <row r="54" ht="17.149999999999999" customHeight="1" x14ac:dyDescent="0.25"/>
    <row r="55" ht="17.149999999999999" customHeight="1" x14ac:dyDescent="0.25"/>
    <row r="56" ht="17.149999999999999" customHeight="1" x14ac:dyDescent="0.25"/>
    <row r="57" ht="17.149999999999999" customHeight="1" x14ac:dyDescent="0.25"/>
    <row r="58" ht="17.149999999999999" customHeight="1" x14ac:dyDescent="0.25"/>
    <row r="59" ht="17.149999999999999" customHeight="1" x14ac:dyDescent="0.25"/>
    <row r="60" ht="17.149999999999999" customHeight="1" x14ac:dyDescent="0.25"/>
    <row r="61" ht="17.149999999999999" customHeight="1" x14ac:dyDescent="0.25"/>
    <row r="62" ht="17.149999999999999" customHeight="1" x14ac:dyDescent="0.25"/>
    <row r="63" ht="17.149999999999999" customHeight="1" x14ac:dyDescent="0.25"/>
    <row r="64" ht="17.149999999999999" customHeight="1" x14ac:dyDescent="0.25"/>
    <row r="65" ht="17.149999999999999" customHeight="1" x14ac:dyDescent="0.25"/>
    <row r="66" ht="17.149999999999999" customHeight="1" x14ac:dyDescent="0.25"/>
    <row r="67" ht="17.149999999999999" customHeight="1" x14ac:dyDescent="0.25"/>
    <row r="68" ht="17.149999999999999" customHeight="1" x14ac:dyDescent="0.25"/>
    <row r="69" ht="17.149999999999999" customHeight="1" x14ac:dyDescent="0.25"/>
    <row r="70" ht="17.149999999999999" customHeight="1" x14ac:dyDescent="0.25"/>
    <row r="71" ht="17.149999999999999" customHeight="1" x14ac:dyDescent="0.25"/>
    <row r="72" ht="17.149999999999999" customHeight="1" x14ac:dyDescent="0.25"/>
    <row r="73" ht="17.149999999999999" customHeight="1" x14ac:dyDescent="0.25"/>
    <row r="74" ht="17.149999999999999" customHeight="1" x14ac:dyDescent="0.25"/>
    <row r="75" ht="17.149999999999999" customHeight="1" x14ac:dyDescent="0.25"/>
    <row r="76" ht="17.149999999999999" customHeight="1" x14ac:dyDescent="0.25"/>
    <row r="77" ht="17.149999999999999" customHeight="1" x14ac:dyDescent="0.25"/>
    <row r="78" ht="17.149999999999999" customHeight="1" x14ac:dyDescent="0.25"/>
    <row r="79" ht="17.149999999999999" customHeight="1" x14ac:dyDescent="0.25"/>
    <row r="80" ht="17.149999999999999" customHeight="1" x14ac:dyDescent="0.25"/>
    <row r="81" ht="17.149999999999999" customHeight="1" x14ac:dyDescent="0.25"/>
    <row r="82" ht="17.149999999999999" customHeight="1" x14ac:dyDescent="0.25"/>
    <row r="83" ht="17.149999999999999" customHeight="1" x14ac:dyDescent="0.25"/>
    <row r="84" ht="17.149999999999999" customHeight="1" x14ac:dyDescent="0.25"/>
    <row r="85" ht="17.149999999999999" customHeight="1" x14ac:dyDescent="0.25"/>
    <row r="86" ht="17.149999999999999" customHeight="1" x14ac:dyDescent="0.25"/>
    <row r="87" ht="17.149999999999999" customHeight="1" x14ac:dyDescent="0.25"/>
    <row r="88" ht="17.149999999999999" customHeight="1" x14ac:dyDescent="0.25"/>
    <row r="89" ht="17.149999999999999" customHeight="1" x14ac:dyDescent="0.25"/>
    <row r="90" ht="17.149999999999999" customHeight="1" x14ac:dyDescent="0.25"/>
    <row r="91" ht="17.149999999999999" customHeight="1" x14ac:dyDescent="0.25"/>
    <row r="92" ht="17.149999999999999" customHeight="1" x14ac:dyDescent="0.25"/>
    <row r="93" ht="17.149999999999999" customHeight="1" x14ac:dyDescent="0.25"/>
    <row r="94" ht="17.149999999999999" customHeight="1" x14ac:dyDescent="0.25"/>
    <row r="95" ht="17.149999999999999" customHeight="1" x14ac:dyDescent="0.25"/>
    <row r="96" ht="17.149999999999999" customHeight="1" x14ac:dyDescent="0.25"/>
    <row r="97" ht="17.149999999999999" customHeight="1" x14ac:dyDescent="0.25"/>
    <row r="98" ht="17.149999999999999" customHeight="1" x14ac:dyDescent="0.25"/>
    <row r="99" ht="17.149999999999999" customHeight="1" x14ac:dyDescent="0.25"/>
  </sheetData>
  <mergeCells count="10">
    <mergeCell ref="A3:G3"/>
    <mergeCell ref="A5:A7"/>
    <mergeCell ref="B5:D5"/>
    <mergeCell ref="E5:G5"/>
    <mergeCell ref="B6:B7"/>
    <mergeCell ref="C6:C7"/>
    <mergeCell ref="D6:D7"/>
    <mergeCell ref="E6:E7"/>
    <mergeCell ref="F6:F7"/>
    <mergeCell ref="G6:G7"/>
  </mergeCells>
  <hyperlinks>
    <hyperlink ref="A1" location="Índice!A1" display="Voltar ao índice" xr:uid="{7A145599-3E21-4A55-AC0A-463836139E03}"/>
  </hyperlinks>
  <pageMargins left="0.78740157480314965" right="0.23622047244094491" top="1.1811023622047245" bottom="0.78740157480314965" header="0" footer="0"/>
  <pageSetup paperSize="9" orientation="portrait" verticalDpi="240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970683-0617-4000-9D66-146D541C8E14}">
  <sheetPr codeName="Sheet41"/>
  <dimension ref="A1:I40"/>
  <sheetViews>
    <sheetView showGridLines="0" workbookViewId="0"/>
  </sheetViews>
  <sheetFormatPr defaultColWidth="9.1796875" defaultRowHeight="10.5" x14ac:dyDescent="0.25"/>
  <cols>
    <col min="1" max="1" width="21" style="31" customWidth="1"/>
    <col min="2" max="7" width="10.54296875" style="31" customWidth="1"/>
    <col min="8" max="16384" width="9.1796875" style="31"/>
  </cols>
  <sheetData>
    <row r="1" spans="1:9" ht="12.5" x14ac:dyDescent="0.25">
      <c r="A1" s="371" t="s">
        <v>325</v>
      </c>
    </row>
    <row r="2" spans="1:9" x14ac:dyDescent="0.25">
      <c r="A2" s="556" t="s">
        <v>469</v>
      </c>
    </row>
    <row r="3" spans="1:9" ht="22.5" customHeight="1" x14ac:dyDescent="0.25">
      <c r="A3" s="2447" t="s">
        <v>470</v>
      </c>
      <c r="B3" s="2447"/>
      <c r="C3" s="2447"/>
      <c r="D3" s="2447"/>
      <c r="E3" s="2447"/>
      <c r="F3" s="2447"/>
      <c r="G3" s="2447"/>
    </row>
    <row r="4" spans="1:9" ht="13.5" customHeight="1" x14ac:dyDescent="0.25">
      <c r="A4" s="557"/>
      <c r="B4" s="113"/>
      <c r="C4" s="113"/>
      <c r="D4" s="113"/>
      <c r="G4" s="42" t="s">
        <v>240</v>
      </c>
    </row>
    <row r="5" spans="1:9" ht="21" customHeight="1" x14ac:dyDescent="0.25">
      <c r="A5" s="2426" t="s">
        <v>447</v>
      </c>
      <c r="B5" s="2419" t="s">
        <v>448</v>
      </c>
      <c r="C5" s="2420"/>
      <c r="D5" s="2420"/>
      <c r="E5" s="2419" t="s">
        <v>449</v>
      </c>
      <c r="F5" s="2420"/>
      <c r="G5" s="2450"/>
    </row>
    <row r="6" spans="1:9" ht="12" customHeight="1" x14ac:dyDescent="0.25">
      <c r="A6" s="2427"/>
      <c r="B6" s="2508" t="s">
        <v>354</v>
      </c>
      <c r="C6" s="2508" t="s">
        <v>450</v>
      </c>
      <c r="D6" s="2508" t="s">
        <v>451</v>
      </c>
      <c r="E6" s="2508" t="s">
        <v>354</v>
      </c>
      <c r="F6" s="2508" t="s">
        <v>450</v>
      </c>
      <c r="G6" s="2508" t="s">
        <v>451</v>
      </c>
    </row>
    <row r="7" spans="1:9" ht="12" customHeight="1" x14ac:dyDescent="0.25">
      <c r="A7" s="2429"/>
      <c r="B7" s="2509"/>
      <c r="C7" s="2509"/>
      <c r="D7" s="2509"/>
      <c r="E7" s="2509"/>
      <c r="F7" s="2509"/>
      <c r="G7" s="2509"/>
    </row>
    <row r="8" spans="1:9" ht="6.75" customHeight="1" x14ac:dyDescent="0.25">
      <c r="A8" s="113"/>
      <c r="B8" s="558"/>
      <c r="C8" s="113"/>
      <c r="D8" s="113"/>
    </row>
    <row r="9" spans="1:9" ht="15" customHeight="1" x14ac:dyDescent="0.25">
      <c r="A9" s="559" t="s">
        <v>4</v>
      </c>
      <c r="B9" s="560">
        <v>136225.7089999998</v>
      </c>
      <c r="C9" s="560">
        <v>127108.67600000005</v>
      </c>
      <c r="D9" s="532">
        <v>135225.93400000001</v>
      </c>
      <c r="E9" s="560">
        <v>21003.466</v>
      </c>
      <c r="F9" s="560">
        <v>29941.14699999999</v>
      </c>
      <c r="G9" s="532">
        <v>30004.711000000003</v>
      </c>
      <c r="I9" s="561"/>
    </row>
    <row r="10" spans="1:9" ht="6.75" customHeight="1" x14ac:dyDescent="0.25">
      <c r="A10" s="113"/>
      <c r="B10" s="561"/>
      <c r="C10" s="561"/>
      <c r="D10" s="533"/>
      <c r="E10" s="561"/>
      <c r="F10" s="561"/>
      <c r="G10" s="533"/>
      <c r="I10" s="561"/>
    </row>
    <row r="11" spans="1:9" ht="15" customHeight="1" x14ac:dyDescent="0.25">
      <c r="A11" s="562" t="s">
        <v>452</v>
      </c>
      <c r="B11" s="563">
        <v>123043.88600000006</v>
      </c>
      <c r="C11" s="563">
        <v>114070.292</v>
      </c>
      <c r="D11" s="535">
        <v>123750.68799999997</v>
      </c>
      <c r="E11" s="563">
        <v>13596.821</v>
      </c>
      <c r="F11" s="563">
        <v>19574.897999999997</v>
      </c>
      <c r="G11" s="535">
        <v>18686.934000000001</v>
      </c>
      <c r="I11" s="561"/>
    </row>
    <row r="12" spans="1:9" ht="6.75" customHeight="1" x14ac:dyDescent="0.25">
      <c r="A12" s="562"/>
      <c r="B12" s="563"/>
      <c r="C12" s="563"/>
      <c r="D12" s="535"/>
      <c r="E12" s="563"/>
      <c r="F12" s="563"/>
      <c r="G12" s="535"/>
      <c r="I12" s="561"/>
    </row>
    <row r="13" spans="1:9" ht="12.75" customHeight="1" x14ac:dyDescent="0.25">
      <c r="A13" s="559" t="s">
        <v>453</v>
      </c>
      <c r="B13" s="560">
        <v>116187.16400000005</v>
      </c>
      <c r="C13" s="560">
        <v>109026.31600000001</v>
      </c>
      <c r="D13" s="532">
        <v>117848.85399999996</v>
      </c>
      <c r="E13" s="560">
        <v>12118.92</v>
      </c>
      <c r="F13" s="560">
        <v>18594.793999999998</v>
      </c>
      <c r="G13" s="532">
        <v>17204.254000000001</v>
      </c>
      <c r="I13" s="561"/>
    </row>
    <row r="14" spans="1:9" ht="15" customHeight="1" x14ac:dyDescent="0.25">
      <c r="A14" s="113" t="s">
        <v>454</v>
      </c>
      <c r="B14" s="561"/>
      <c r="C14" s="561"/>
      <c r="D14" s="533"/>
      <c r="E14" s="561"/>
      <c r="F14" s="561"/>
      <c r="G14" s="533"/>
      <c r="I14" s="561"/>
    </row>
    <row r="15" spans="1:9" ht="15" customHeight="1" x14ac:dyDescent="0.25">
      <c r="A15" s="113" t="s">
        <v>455</v>
      </c>
      <c r="B15" s="561">
        <v>8276.8130000000001</v>
      </c>
      <c r="C15" s="561">
        <v>4847.9969999999994</v>
      </c>
      <c r="D15" s="533">
        <v>5172.2979999999998</v>
      </c>
      <c r="E15" s="561">
        <v>62.006</v>
      </c>
      <c r="F15" s="561">
        <v>437.90100000000001</v>
      </c>
      <c r="G15" s="533">
        <v>573.101</v>
      </c>
      <c r="I15" s="561"/>
    </row>
    <row r="16" spans="1:9" ht="15" customHeight="1" x14ac:dyDescent="0.25">
      <c r="A16" s="113" t="s">
        <v>456</v>
      </c>
      <c r="B16" s="561">
        <v>74099.649999999994</v>
      </c>
      <c r="C16" s="561">
        <v>76376.436000000002</v>
      </c>
      <c r="D16" s="533">
        <v>78142.483000000007</v>
      </c>
      <c r="E16" s="561">
        <v>5970.5859999999993</v>
      </c>
      <c r="F16" s="561">
        <v>7860.7980000000007</v>
      </c>
      <c r="G16" s="533">
        <v>5408.192</v>
      </c>
      <c r="I16" s="561"/>
    </row>
    <row r="17" spans="1:9" ht="15" customHeight="1" x14ac:dyDescent="0.25">
      <c r="A17" s="113" t="s">
        <v>457</v>
      </c>
      <c r="B17" s="561">
        <v>13636.309000000001</v>
      </c>
      <c r="C17" s="561">
        <v>13109.290999999999</v>
      </c>
      <c r="D17" s="533">
        <v>18319.814000000002</v>
      </c>
      <c r="E17" s="561">
        <v>3344.2350000000001</v>
      </c>
      <c r="F17" s="561">
        <v>6377.9070000000002</v>
      </c>
      <c r="G17" s="533">
        <v>7946.8670000000002</v>
      </c>
      <c r="I17" s="561"/>
    </row>
    <row r="18" spans="1:9" ht="15" customHeight="1" x14ac:dyDescent="0.25">
      <c r="A18" s="559" t="s">
        <v>458</v>
      </c>
      <c r="B18" s="560">
        <v>6856.7220000000016</v>
      </c>
      <c r="C18" s="560">
        <v>5043.9759999999969</v>
      </c>
      <c r="D18" s="532">
        <v>5901.8339999999998</v>
      </c>
      <c r="E18" s="560">
        <v>1477.9009999999998</v>
      </c>
      <c r="F18" s="560">
        <v>980.10400000000027</v>
      </c>
      <c r="G18" s="532">
        <v>1482.6799999999998</v>
      </c>
      <c r="I18" s="561"/>
    </row>
    <row r="19" spans="1:9" ht="6.75" customHeight="1" x14ac:dyDescent="0.25">
      <c r="A19" s="113"/>
      <c r="B19" s="561"/>
      <c r="C19" s="561"/>
      <c r="D19" s="533"/>
      <c r="E19" s="561"/>
      <c r="F19" s="561"/>
      <c r="G19" s="533"/>
      <c r="I19" s="561"/>
    </row>
    <row r="20" spans="1:9" ht="12.75" customHeight="1" x14ac:dyDescent="0.25">
      <c r="A20" s="99" t="s">
        <v>459</v>
      </c>
      <c r="B20" s="535">
        <v>13181.822999999742</v>
      </c>
      <c r="C20" s="535">
        <v>13038.384000000049</v>
      </c>
      <c r="D20" s="535">
        <v>11475.246000000043</v>
      </c>
      <c r="E20" s="535">
        <v>7406.6450000000004</v>
      </c>
      <c r="F20" s="535">
        <v>10366.248999999993</v>
      </c>
      <c r="G20" s="535">
        <v>11317.777000000002</v>
      </c>
      <c r="I20" s="561"/>
    </row>
    <row r="21" spans="1:9" ht="15" customHeight="1" x14ac:dyDescent="0.25">
      <c r="A21" s="564" t="s">
        <v>460</v>
      </c>
      <c r="B21" s="543"/>
      <c r="C21" s="543">
        <v>0</v>
      </c>
      <c r="D21" s="543"/>
      <c r="E21" s="543"/>
      <c r="F21" s="543"/>
      <c r="G21" s="543"/>
      <c r="I21" s="561"/>
    </row>
    <row r="22" spans="1:9" ht="15" customHeight="1" x14ac:dyDescent="0.25">
      <c r="A22" s="91" t="s">
        <v>461</v>
      </c>
      <c r="B22" s="533">
        <v>2662.7350000000001</v>
      </c>
      <c r="C22" s="533">
        <v>2266.0950000000003</v>
      </c>
      <c r="D22" s="533">
        <v>1993.8989999999999</v>
      </c>
      <c r="E22" s="533">
        <v>639.56700000000001</v>
      </c>
      <c r="F22" s="533">
        <v>1057.056</v>
      </c>
      <c r="G22" s="533">
        <v>1024.2909999999999</v>
      </c>
      <c r="I22" s="561"/>
    </row>
    <row r="23" spans="1:9" ht="15" customHeight="1" x14ac:dyDescent="0.25">
      <c r="A23" s="565" t="s">
        <v>462</v>
      </c>
      <c r="B23" s="543">
        <v>6016.8089999999993</v>
      </c>
      <c r="C23" s="543">
        <v>5898.9870000000001</v>
      </c>
      <c r="D23" s="543">
        <v>5129.0479999999998</v>
      </c>
      <c r="E23" s="566">
        <v>13.574</v>
      </c>
      <c r="F23" s="566">
        <v>15.064</v>
      </c>
      <c r="G23" s="543">
        <v>6.7060000000000004</v>
      </c>
      <c r="I23" s="561"/>
    </row>
    <row r="24" spans="1:9" ht="15" customHeight="1" x14ac:dyDescent="0.25">
      <c r="A24" s="567" t="s">
        <v>463</v>
      </c>
      <c r="B24" s="533">
        <v>2213.9569999999999</v>
      </c>
      <c r="C24" s="533">
        <v>2392.556</v>
      </c>
      <c r="D24" s="533">
        <v>2229.9189999999999</v>
      </c>
      <c r="E24" s="533">
        <v>498.17700000000002</v>
      </c>
      <c r="F24" s="533">
        <v>523.94000000000005</v>
      </c>
      <c r="G24" s="533">
        <v>574.80999999999995</v>
      </c>
      <c r="I24" s="561"/>
    </row>
    <row r="25" spans="1:9" ht="27" customHeight="1" x14ac:dyDescent="0.25">
      <c r="A25" s="511" t="s">
        <v>464</v>
      </c>
      <c r="B25" s="543">
        <v>15.489000000000001</v>
      </c>
      <c r="C25" s="543">
        <v>26.472999999999999</v>
      </c>
      <c r="D25" s="543">
        <v>29.227</v>
      </c>
      <c r="E25" s="543">
        <v>5195.0309999999999</v>
      </c>
      <c r="F25" s="543">
        <v>7748.9260000000004</v>
      </c>
      <c r="G25" s="543">
        <v>8699.1749999999993</v>
      </c>
      <c r="I25" s="561"/>
    </row>
    <row r="26" spans="1:9" ht="15" customHeight="1" x14ac:dyDescent="0.25">
      <c r="A26" s="91" t="s">
        <v>465</v>
      </c>
      <c r="B26" s="533"/>
      <c r="C26" s="533"/>
      <c r="D26" s="533"/>
      <c r="E26" s="533"/>
      <c r="F26" s="533"/>
      <c r="G26" s="533"/>
      <c r="I26" s="561"/>
    </row>
    <row r="27" spans="1:9" ht="15" customHeight="1" x14ac:dyDescent="0.25">
      <c r="A27" s="91" t="s">
        <v>466</v>
      </c>
      <c r="B27" s="533">
        <v>6.2439999999999998</v>
      </c>
      <c r="C27" s="533">
        <v>11.427999999999999</v>
      </c>
      <c r="D27" s="533">
        <v>8.7320000000000011</v>
      </c>
      <c r="E27" s="533">
        <v>3022.13</v>
      </c>
      <c r="F27" s="533">
        <v>2916.3480000000004</v>
      </c>
      <c r="G27" s="533">
        <v>3878.4249999999997</v>
      </c>
      <c r="I27" s="561"/>
    </row>
    <row r="28" spans="1:9" ht="15" customHeight="1" x14ac:dyDescent="0.25">
      <c r="A28" s="507" t="s">
        <v>467</v>
      </c>
      <c r="B28" s="543">
        <v>8.9480000000000004</v>
      </c>
      <c r="C28" s="543">
        <v>9.7639999999999993</v>
      </c>
      <c r="D28" s="543">
        <v>16.163</v>
      </c>
      <c r="E28" s="543">
        <v>830.55200000000002</v>
      </c>
      <c r="F28" s="543">
        <v>3499.7000000000003</v>
      </c>
      <c r="G28" s="543">
        <v>4060.2059999999997</v>
      </c>
      <c r="I28" s="561"/>
    </row>
    <row r="29" spans="1:9" ht="6.75" customHeight="1" thickBot="1" x14ac:dyDescent="0.3">
      <c r="A29" s="568"/>
      <c r="B29" s="569"/>
      <c r="C29" s="569"/>
      <c r="D29" s="570"/>
      <c r="E29" s="569"/>
      <c r="F29" s="569"/>
      <c r="G29" s="569"/>
    </row>
    <row r="30" spans="1:9" ht="7" customHeight="1" thickTop="1" x14ac:dyDescent="0.25">
      <c r="A30" s="571"/>
      <c r="B30" s="84"/>
      <c r="C30" s="84"/>
      <c r="D30" s="84"/>
    </row>
    <row r="31" spans="1:9" ht="11.5" x14ac:dyDescent="0.25">
      <c r="A31" s="518" t="s">
        <v>440</v>
      </c>
      <c r="B31" s="572"/>
      <c r="C31" s="572"/>
      <c r="D31" s="572"/>
      <c r="E31" s="572"/>
      <c r="F31" s="572"/>
      <c r="G31" s="572"/>
      <c r="H31" s="572"/>
      <c r="I31" s="572"/>
    </row>
    <row r="33" spans="1:1" ht="11.5" x14ac:dyDescent="0.25">
      <c r="A33" s="572"/>
    </row>
    <row r="34" spans="1:1" ht="11.5" x14ac:dyDescent="0.25">
      <c r="A34" s="572"/>
    </row>
    <row r="35" spans="1:1" ht="11.5" x14ac:dyDescent="0.25">
      <c r="A35" s="572"/>
    </row>
    <row r="36" spans="1:1" ht="11.5" x14ac:dyDescent="0.25">
      <c r="A36" s="572"/>
    </row>
    <row r="37" spans="1:1" ht="11.5" x14ac:dyDescent="0.25">
      <c r="A37" s="572"/>
    </row>
    <row r="38" spans="1:1" ht="11.5" x14ac:dyDescent="0.25">
      <c r="A38" s="572"/>
    </row>
    <row r="39" spans="1:1" ht="11.5" x14ac:dyDescent="0.25">
      <c r="A39" s="572"/>
    </row>
    <row r="40" spans="1:1" ht="11.5" x14ac:dyDescent="0.25">
      <c r="A40" s="572"/>
    </row>
  </sheetData>
  <mergeCells count="10">
    <mergeCell ref="A3:G3"/>
    <mergeCell ref="A5:A7"/>
    <mergeCell ref="B5:D5"/>
    <mergeCell ref="E5:G5"/>
    <mergeCell ref="B6:B7"/>
    <mergeCell ref="C6:C7"/>
    <mergeCell ref="D6:D7"/>
    <mergeCell ref="E6:E7"/>
    <mergeCell ref="F6:F7"/>
    <mergeCell ref="G6:G7"/>
  </mergeCells>
  <hyperlinks>
    <hyperlink ref="A1" location="Índice!A1" display="Voltar ao índice" xr:uid="{E6B91FB5-0C76-4077-BC56-1D0267D5E2A9}"/>
  </hyperlinks>
  <pageMargins left="0.78740157480314965" right="0.14000000000000001" top="1.1811023622047245" bottom="0.78740157480314965" header="0" footer="0"/>
  <pageSetup paperSize="9" orientation="portrait" verticalDpi="2400"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65A38-873B-4C59-96D8-DE5D4EB5AB1B}">
  <sheetPr codeName="Sheet42"/>
  <dimension ref="A1:I39"/>
  <sheetViews>
    <sheetView showGridLines="0" zoomScaleNormal="100" workbookViewId="0"/>
  </sheetViews>
  <sheetFormatPr defaultColWidth="9.1796875" defaultRowHeight="10.5" x14ac:dyDescent="0.25"/>
  <cols>
    <col min="1" max="1" width="21.1796875" style="113" customWidth="1"/>
    <col min="2" max="7" width="10.54296875" style="113" customWidth="1"/>
    <col min="8" max="16384" width="9.1796875" style="113"/>
  </cols>
  <sheetData>
    <row r="1" spans="1:9" ht="12.5" x14ac:dyDescent="0.25">
      <c r="A1" s="371" t="s">
        <v>325</v>
      </c>
    </row>
    <row r="2" spans="1:9" x14ac:dyDescent="0.25">
      <c r="A2" s="2510" t="s">
        <v>471</v>
      </c>
      <c r="B2" s="2510"/>
      <c r="C2" s="2510"/>
      <c r="D2" s="2510"/>
    </row>
    <row r="3" spans="1:9" ht="22.5" customHeight="1" x14ac:dyDescent="0.25">
      <c r="A3" s="2511" t="s">
        <v>472</v>
      </c>
      <c r="B3" s="2447"/>
      <c r="C3" s="2447"/>
      <c r="D3" s="2447"/>
      <c r="E3" s="2447"/>
      <c r="F3" s="2447"/>
      <c r="G3" s="2447"/>
    </row>
    <row r="4" spans="1:9" ht="13.5" customHeight="1" x14ac:dyDescent="0.25">
      <c r="A4" s="573"/>
      <c r="G4" s="42" t="s">
        <v>240</v>
      </c>
    </row>
    <row r="5" spans="1:9" ht="21" customHeight="1" x14ac:dyDescent="0.25">
      <c r="A5" s="2426" t="s">
        <v>447</v>
      </c>
      <c r="B5" s="2419" t="s">
        <v>448</v>
      </c>
      <c r="C5" s="2420"/>
      <c r="D5" s="2420"/>
      <c r="E5" s="2419" t="s">
        <v>449</v>
      </c>
      <c r="F5" s="2420"/>
      <c r="G5" s="2450"/>
    </row>
    <row r="6" spans="1:9" ht="12" customHeight="1" x14ac:dyDescent="0.25">
      <c r="A6" s="2427"/>
      <c r="B6" s="2508" t="s">
        <v>354</v>
      </c>
      <c r="C6" s="2508" t="s">
        <v>450</v>
      </c>
      <c r="D6" s="2508" t="s">
        <v>451</v>
      </c>
      <c r="E6" s="2508" t="s">
        <v>354</v>
      </c>
      <c r="F6" s="2508" t="s">
        <v>450</v>
      </c>
      <c r="G6" s="2508" t="s">
        <v>451</v>
      </c>
    </row>
    <row r="7" spans="1:9" ht="12" customHeight="1" x14ac:dyDescent="0.25">
      <c r="A7" s="2429"/>
      <c r="B7" s="2509"/>
      <c r="C7" s="2509"/>
      <c r="D7" s="2509"/>
      <c r="E7" s="2509"/>
      <c r="F7" s="2509"/>
      <c r="G7" s="2509"/>
    </row>
    <row r="8" spans="1:9" ht="6.75" customHeight="1" x14ac:dyDescent="0.25">
      <c r="A8" s="574"/>
      <c r="B8" s="575"/>
      <c r="C8" s="575"/>
      <c r="D8" s="575"/>
    </row>
    <row r="9" spans="1:9" ht="15" customHeight="1" x14ac:dyDescent="0.25">
      <c r="A9" s="559" t="s">
        <v>4</v>
      </c>
      <c r="B9" s="576">
        <v>13719.388000000001</v>
      </c>
      <c r="C9" s="577">
        <v>14570.369000000001</v>
      </c>
      <c r="D9" s="576">
        <v>13353.292000000005</v>
      </c>
      <c r="E9" s="576">
        <v>4721.9559999999992</v>
      </c>
      <c r="F9" s="578">
        <v>4896.0950000000003</v>
      </c>
      <c r="G9" s="578">
        <v>5446.3960000000006</v>
      </c>
      <c r="I9" s="579"/>
    </row>
    <row r="10" spans="1:9" ht="6.75" customHeight="1" x14ac:dyDescent="0.25">
      <c r="A10" s="559"/>
      <c r="B10" s="576"/>
      <c r="C10" s="577"/>
      <c r="D10" s="576"/>
      <c r="E10" s="576"/>
      <c r="F10" s="580"/>
      <c r="G10" s="580"/>
      <c r="I10" s="579"/>
    </row>
    <row r="11" spans="1:9" ht="15" customHeight="1" x14ac:dyDescent="0.25">
      <c r="A11" s="559" t="s">
        <v>452</v>
      </c>
      <c r="B11" s="576">
        <v>9607.0240000000013</v>
      </c>
      <c r="C11" s="577">
        <v>9667.773000000001</v>
      </c>
      <c r="D11" s="576">
        <v>11291.857</v>
      </c>
      <c r="E11" s="576">
        <v>4177.4340000000002</v>
      </c>
      <c r="F11" s="578">
        <v>3746.9519999999998</v>
      </c>
      <c r="G11" s="578">
        <v>4452.4229999999998</v>
      </c>
      <c r="I11" s="579"/>
    </row>
    <row r="12" spans="1:9" ht="6.75" customHeight="1" x14ac:dyDescent="0.25">
      <c r="A12" s="559"/>
      <c r="B12" s="576"/>
      <c r="C12" s="577"/>
      <c r="D12" s="576"/>
      <c r="E12" s="576"/>
      <c r="F12" s="580"/>
      <c r="G12" s="580"/>
      <c r="I12" s="579"/>
    </row>
    <row r="13" spans="1:9" ht="15" customHeight="1" x14ac:dyDescent="0.25">
      <c r="A13" s="559" t="s">
        <v>453</v>
      </c>
      <c r="B13" s="576">
        <v>6693.97</v>
      </c>
      <c r="C13" s="577">
        <v>6542.6860000000006</v>
      </c>
      <c r="D13" s="576">
        <v>8778.9889999999996</v>
      </c>
      <c r="E13" s="576">
        <v>3654.0659999999998</v>
      </c>
      <c r="F13" s="578">
        <v>3558.723</v>
      </c>
      <c r="G13" s="578">
        <v>4223.5969999999998</v>
      </c>
      <c r="I13" s="579"/>
    </row>
    <row r="14" spans="1:9" ht="15" customHeight="1" x14ac:dyDescent="0.25">
      <c r="A14" s="113" t="s">
        <v>454</v>
      </c>
      <c r="B14" s="576"/>
      <c r="C14" s="577"/>
      <c r="D14" s="576"/>
      <c r="E14" s="576"/>
      <c r="F14" s="580"/>
      <c r="G14" s="580"/>
      <c r="I14" s="579"/>
    </row>
    <row r="15" spans="1:9" ht="15" customHeight="1" x14ac:dyDescent="0.25">
      <c r="A15" s="113" t="s">
        <v>455</v>
      </c>
      <c r="B15" s="581">
        <v>1626.874</v>
      </c>
      <c r="C15" s="579">
        <v>1992.549</v>
      </c>
      <c r="D15" s="581">
        <v>1293.0740000000001</v>
      </c>
      <c r="E15" s="581">
        <v>386.05700000000002</v>
      </c>
      <c r="F15" s="580">
        <v>383.14499999999998</v>
      </c>
      <c r="G15" s="580">
        <v>350.03399999999999</v>
      </c>
      <c r="I15" s="579"/>
    </row>
    <row r="16" spans="1:9" ht="15" customHeight="1" x14ac:dyDescent="0.25">
      <c r="A16" s="113" t="s">
        <v>456</v>
      </c>
      <c r="B16" s="581">
        <v>1516.607</v>
      </c>
      <c r="C16" s="579">
        <v>2224.6149999999998</v>
      </c>
      <c r="D16" s="581">
        <v>6236.2059999999992</v>
      </c>
      <c r="E16" s="581">
        <v>1445.374</v>
      </c>
      <c r="F16" s="580">
        <v>1268.319</v>
      </c>
      <c r="G16" s="580">
        <v>1746.9409999999998</v>
      </c>
      <c r="I16" s="579"/>
    </row>
    <row r="17" spans="1:9" ht="15" customHeight="1" x14ac:dyDescent="0.25">
      <c r="A17" s="113" t="s">
        <v>457</v>
      </c>
      <c r="B17" s="581">
        <v>950.86599999999999</v>
      </c>
      <c r="C17" s="579">
        <v>570.452</v>
      </c>
      <c r="D17" s="581">
        <v>672.66099999999994</v>
      </c>
      <c r="E17" s="581">
        <v>598.14699999999993</v>
      </c>
      <c r="F17" s="580">
        <v>618.45699999999999</v>
      </c>
      <c r="G17" s="580">
        <v>652.68399999999997</v>
      </c>
      <c r="I17" s="579"/>
    </row>
    <row r="18" spans="1:9" ht="15" customHeight="1" x14ac:dyDescent="0.25">
      <c r="A18" s="562" t="s">
        <v>458</v>
      </c>
      <c r="B18" s="582">
        <v>2913.0540000000001</v>
      </c>
      <c r="C18" s="583">
        <v>3125.0870000000004</v>
      </c>
      <c r="D18" s="582">
        <v>2512.8680000000004</v>
      </c>
      <c r="E18" s="582">
        <v>523.36800000000005</v>
      </c>
      <c r="F18" s="578">
        <v>188.22900000000001</v>
      </c>
      <c r="G18" s="578">
        <v>228.82599999999999</v>
      </c>
      <c r="I18" s="579"/>
    </row>
    <row r="19" spans="1:9" ht="6.75" customHeight="1" x14ac:dyDescent="0.25">
      <c r="B19" s="581"/>
      <c r="C19" s="579"/>
      <c r="D19" s="581"/>
      <c r="E19" s="581"/>
      <c r="F19" s="580"/>
      <c r="G19" s="580"/>
      <c r="I19" s="579"/>
    </row>
    <row r="20" spans="1:9" ht="15" customHeight="1" x14ac:dyDescent="0.25">
      <c r="A20" s="94" t="s">
        <v>459</v>
      </c>
      <c r="B20" s="582">
        <v>4112.3639999999996</v>
      </c>
      <c r="C20" s="582">
        <v>4902.5959999999995</v>
      </c>
      <c r="D20" s="582">
        <v>2061.4350000000049</v>
      </c>
      <c r="E20" s="582">
        <v>544.52199999999903</v>
      </c>
      <c r="F20" s="578">
        <v>1149.1430000000005</v>
      </c>
      <c r="G20" s="578">
        <v>993.97300000000087</v>
      </c>
      <c r="I20" s="579"/>
    </row>
    <row r="21" spans="1:9" ht="15" customHeight="1" x14ac:dyDescent="0.25">
      <c r="A21" s="91" t="s">
        <v>460</v>
      </c>
      <c r="B21" s="581"/>
      <c r="C21" s="581">
        <v>0</v>
      </c>
      <c r="D21" s="581">
        <v>0</v>
      </c>
      <c r="E21" s="581"/>
      <c r="F21" s="580"/>
      <c r="G21" s="580"/>
      <c r="I21" s="579"/>
    </row>
    <row r="22" spans="1:9" ht="15" customHeight="1" x14ac:dyDescent="0.25">
      <c r="A22" s="564" t="s">
        <v>461</v>
      </c>
      <c r="B22" s="584">
        <v>418.59700000000004</v>
      </c>
      <c r="C22" s="584">
        <v>575.32799999999997</v>
      </c>
      <c r="D22" s="584">
        <v>199.43699999999998</v>
      </c>
      <c r="E22" s="584">
        <v>3.4779999999999998</v>
      </c>
      <c r="F22" s="580">
        <v>16.814</v>
      </c>
      <c r="G22" s="580">
        <v>1.0720000000000001</v>
      </c>
      <c r="I22" s="579"/>
    </row>
    <row r="23" spans="1:9" ht="15" customHeight="1" x14ac:dyDescent="0.25">
      <c r="A23" s="564" t="s">
        <v>462</v>
      </c>
      <c r="B23" s="581">
        <v>355.24599999999998</v>
      </c>
      <c r="C23" s="581">
        <v>214.29400000000001</v>
      </c>
      <c r="D23" s="581">
        <v>551.02700000000004</v>
      </c>
      <c r="E23" s="101">
        <v>0</v>
      </c>
      <c r="F23" s="580">
        <v>3.3409999999999997</v>
      </c>
      <c r="G23" s="580">
        <v>14.126999999999999</v>
      </c>
      <c r="I23" s="579"/>
    </row>
    <row r="24" spans="1:9" ht="15" customHeight="1" x14ac:dyDescent="0.25">
      <c r="A24" s="91" t="s">
        <v>463</v>
      </c>
      <c r="B24" s="581">
        <v>3110.5209999999997</v>
      </c>
      <c r="C24" s="581">
        <v>3671.3539999999998</v>
      </c>
      <c r="D24" s="581">
        <v>912.68499999999995</v>
      </c>
      <c r="E24" s="581">
        <v>167.358</v>
      </c>
      <c r="F24" s="580">
        <v>140.15600000000001</v>
      </c>
      <c r="G24" s="580">
        <v>271.55099999999999</v>
      </c>
      <c r="I24" s="579"/>
    </row>
    <row r="25" spans="1:9" s="586" customFormat="1" ht="27" customHeight="1" x14ac:dyDescent="0.25">
      <c r="A25" s="511" t="s">
        <v>464</v>
      </c>
      <c r="B25" s="584">
        <v>1.403</v>
      </c>
      <c r="C25" s="584">
        <v>7.7410000000000005</v>
      </c>
      <c r="D25" s="584">
        <v>6.1229999999999993</v>
      </c>
      <c r="E25" s="584">
        <v>221.684</v>
      </c>
      <c r="F25" s="585">
        <v>447.63</v>
      </c>
      <c r="G25" s="585">
        <v>486.62199999999996</v>
      </c>
      <c r="I25" s="587"/>
    </row>
    <row r="26" spans="1:9" ht="15" customHeight="1" x14ac:dyDescent="0.25">
      <c r="A26" s="84" t="s">
        <v>465</v>
      </c>
      <c r="B26" s="581"/>
      <c r="C26" s="581"/>
      <c r="D26" s="581"/>
      <c r="E26" s="581"/>
      <c r="F26" s="580"/>
      <c r="G26" s="580"/>
      <c r="I26" s="579"/>
    </row>
    <row r="27" spans="1:9" ht="15" customHeight="1" x14ac:dyDescent="0.25">
      <c r="A27" s="91" t="s">
        <v>466</v>
      </c>
      <c r="B27" s="588" t="s">
        <v>131</v>
      </c>
      <c r="C27" s="581">
        <v>7.4080000000000004</v>
      </c>
      <c r="D27" s="589" t="s">
        <v>131</v>
      </c>
      <c r="E27" s="588">
        <v>195.16299999999998</v>
      </c>
      <c r="F27" s="580">
        <v>418.303</v>
      </c>
      <c r="G27" s="580">
        <v>385.387</v>
      </c>
      <c r="I27" s="579"/>
    </row>
    <row r="28" spans="1:9" ht="15" customHeight="1" x14ac:dyDescent="0.25">
      <c r="A28" s="91" t="s">
        <v>467</v>
      </c>
      <c r="B28" s="590" t="s">
        <v>131</v>
      </c>
      <c r="C28" s="589" t="s">
        <v>131</v>
      </c>
      <c r="D28" s="581">
        <v>1.744</v>
      </c>
      <c r="E28" s="581">
        <v>5.2989999999999995</v>
      </c>
      <c r="F28" s="580">
        <v>1.7489999999999999</v>
      </c>
      <c r="G28" s="580">
        <v>1.8960000000000001</v>
      </c>
      <c r="I28" s="579"/>
    </row>
    <row r="29" spans="1:9" ht="6.75" customHeight="1" thickBot="1" x14ac:dyDescent="0.3">
      <c r="A29" s="591"/>
      <c r="B29" s="592"/>
      <c r="C29" s="592"/>
      <c r="D29" s="592"/>
      <c r="E29" s="592"/>
      <c r="F29" s="592"/>
      <c r="G29" s="592"/>
    </row>
    <row r="30" spans="1:9" ht="7" customHeight="1" thickTop="1" x14ac:dyDescent="0.25">
      <c r="A30" s="571"/>
      <c r="B30" s="593"/>
      <c r="C30" s="593"/>
      <c r="D30" s="593"/>
    </row>
    <row r="31" spans="1:9" x14ac:dyDescent="0.25">
      <c r="A31" s="518" t="s">
        <v>440</v>
      </c>
    </row>
    <row r="33" spans="1:1" ht="11.5" x14ac:dyDescent="0.25">
      <c r="A33" s="572"/>
    </row>
    <row r="34" spans="1:1" ht="11.5" x14ac:dyDescent="0.25">
      <c r="A34" s="572"/>
    </row>
    <row r="35" spans="1:1" ht="11.5" x14ac:dyDescent="0.25">
      <c r="A35" s="572"/>
    </row>
    <row r="36" spans="1:1" ht="11.5" x14ac:dyDescent="0.25">
      <c r="A36" s="572"/>
    </row>
    <row r="37" spans="1:1" ht="11.5" x14ac:dyDescent="0.25">
      <c r="A37" s="572"/>
    </row>
    <row r="38" spans="1:1" ht="11.5" x14ac:dyDescent="0.25">
      <c r="A38" s="572"/>
    </row>
    <row r="39" spans="1:1" ht="11.5" x14ac:dyDescent="0.25">
      <c r="A39" s="572"/>
    </row>
  </sheetData>
  <mergeCells count="11">
    <mergeCell ref="G6:G7"/>
    <mergeCell ref="A2:D2"/>
    <mergeCell ref="A3:G3"/>
    <mergeCell ref="A5:A7"/>
    <mergeCell ref="B5:D5"/>
    <mergeCell ref="E5:G5"/>
    <mergeCell ref="B6:B7"/>
    <mergeCell ref="C6:C7"/>
    <mergeCell ref="D6:D7"/>
    <mergeCell ref="E6:E7"/>
    <mergeCell ref="F6:F7"/>
  </mergeCells>
  <hyperlinks>
    <hyperlink ref="A1" location="Índice!A1" display="Voltar ao índice" xr:uid="{7FD06B7F-A3D9-4BBC-A8EB-253F8D633132}"/>
  </hyperlinks>
  <printOptions gridLinesSet="0"/>
  <pageMargins left="0.78740157480314965" right="0.22" top="1.1811023622047243" bottom="0.78740157480314965" header="0" footer="0"/>
  <pageSetup paperSize="9" orientation="portrait" verticalDpi="300"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3E9CC-E9AD-4F66-B2EF-1404CAA1EE2F}">
  <sheetPr codeName="Sheet43"/>
  <dimension ref="A1:I45"/>
  <sheetViews>
    <sheetView showGridLines="0" workbookViewId="0"/>
  </sheetViews>
  <sheetFormatPr defaultColWidth="9.1796875" defaultRowHeight="10.5" x14ac:dyDescent="0.25"/>
  <cols>
    <col min="1" max="1" width="21.1796875" style="31" customWidth="1"/>
    <col min="2" max="7" width="10.54296875" style="31" customWidth="1"/>
    <col min="8" max="16384" width="9.1796875" style="31"/>
  </cols>
  <sheetData>
    <row r="1" spans="1:9" ht="12.5" x14ac:dyDescent="0.25">
      <c r="A1" s="371" t="s">
        <v>325</v>
      </c>
    </row>
    <row r="2" spans="1:9" x14ac:dyDescent="0.25">
      <c r="A2" s="2510" t="s">
        <v>473</v>
      </c>
      <c r="B2" s="2510"/>
      <c r="C2" s="2510"/>
      <c r="D2" s="2510"/>
    </row>
    <row r="3" spans="1:9" ht="22.5" customHeight="1" x14ac:dyDescent="0.25">
      <c r="A3" s="2447" t="s">
        <v>474</v>
      </c>
      <c r="B3" s="2447"/>
      <c r="C3" s="2447"/>
      <c r="D3" s="2447"/>
      <c r="E3" s="2447"/>
      <c r="F3" s="2447"/>
      <c r="G3" s="2447"/>
    </row>
    <row r="4" spans="1:9" ht="13.5" customHeight="1" x14ac:dyDescent="0.25">
      <c r="A4" s="557"/>
      <c r="B4" s="113"/>
      <c r="C4" s="113"/>
      <c r="D4" s="113"/>
      <c r="G4" s="42" t="s">
        <v>240</v>
      </c>
    </row>
    <row r="5" spans="1:9" ht="21" customHeight="1" x14ac:dyDescent="0.25">
      <c r="A5" s="2426" t="s">
        <v>447</v>
      </c>
      <c r="B5" s="2419" t="s">
        <v>448</v>
      </c>
      <c r="C5" s="2420"/>
      <c r="D5" s="2420"/>
      <c r="E5" s="2419" t="s">
        <v>449</v>
      </c>
      <c r="F5" s="2420"/>
      <c r="G5" s="2420"/>
    </row>
    <row r="6" spans="1:9" ht="12" customHeight="1" x14ac:dyDescent="0.25">
      <c r="A6" s="2427"/>
      <c r="B6" s="2508" t="s">
        <v>354</v>
      </c>
      <c r="C6" s="2508" t="s">
        <v>450</v>
      </c>
      <c r="D6" s="2508" t="s">
        <v>475</v>
      </c>
      <c r="E6" s="2508" t="s">
        <v>354</v>
      </c>
      <c r="F6" s="2508" t="s">
        <v>450</v>
      </c>
      <c r="G6" s="2508" t="s">
        <v>451</v>
      </c>
    </row>
    <row r="7" spans="1:9" ht="12" customHeight="1" x14ac:dyDescent="0.25">
      <c r="A7" s="2429"/>
      <c r="B7" s="2509"/>
      <c r="C7" s="2509"/>
      <c r="D7" s="2509"/>
      <c r="E7" s="2509"/>
      <c r="F7" s="2509"/>
      <c r="G7" s="2509"/>
    </row>
    <row r="8" spans="1:9" ht="6" customHeight="1" x14ac:dyDescent="0.25">
      <c r="A8" s="113"/>
      <c r="B8" s="558"/>
      <c r="C8" s="113"/>
      <c r="D8" s="113"/>
    </row>
    <row r="9" spans="1:9" ht="15" customHeight="1" x14ac:dyDescent="0.25">
      <c r="A9" s="559" t="s">
        <v>4</v>
      </c>
      <c r="B9" s="594">
        <v>204682.91799999995</v>
      </c>
      <c r="C9" s="594">
        <v>181759.02500000002</v>
      </c>
      <c r="D9" s="594">
        <v>175109.11799999999</v>
      </c>
      <c r="E9" s="594">
        <v>185977.33100000001</v>
      </c>
      <c r="F9" s="594">
        <v>168499.48299999998</v>
      </c>
      <c r="G9" s="594">
        <v>179439.046</v>
      </c>
      <c r="I9" s="561"/>
    </row>
    <row r="10" spans="1:9" ht="6" customHeight="1" x14ac:dyDescent="0.25">
      <c r="A10" s="113"/>
      <c r="B10" s="590"/>
      <c r="C10" s="590"/>
      <c r="D10" s="590"/>
      <c r="E10" s="590"/>
      <c r="F10" s="590"/>
      <c r="G10" s="590"/>
      <c r="I10" s="561"/>
    </row>
    <row r="11" spans="1:9" ht="15" customHeight="1" x14ac:dyDescent="0.25">
      <c r="A11" s="595" t="s">
        <v>452</v>
      </c>
      <c r="B11" s="596">
        <v>190227.10100000011</v>
      </c>
      <c r="C11" s="596">
        <v>166388.63399999999</v>
      </c>
      <c r="D11" s="596">
        <v>159639.95700000011</v>
      </c>
      <c r="E11" s="596">
        <v>154755.198</v>
      </c>
      <c r="F11" s="596">
        <v>137670.82399999996</v>
      </c>
      <c r="G11" s="596">
        <v>146952.77799999999</v>
      </c>
      <c r="I11" s="561"/>
    </row>
    <row r="12" spans="1:9" ht="6" customHeight="1" x14ac:dyDescent="0.25">
      <c r="A12" s="595"/>
      <c r="B12" s="590"/>
      <c r="C12" s="590"/>
      <c r="D12" s="590"/>
      <c r="E12" s="590"/>
      <c r="F12" s="590"/>
      <c r="G12" s="590"/>
      <c r="I12" s="561"/>
    </row>
    <row r="13" spans="1:9" ht="15" customHeight="1" x14ac:dyDescent="0.25">
      <c r="A13" s="534" t="s">
        <v>453</v>
      </c>
      <c r="B13" s="597">
        <v>177848.72300000011</v>
      </c>
      <c r="C13" s="597">
        <v>156192.13199999998</v>
      </c>
      <c r="D13" s="597">
        <v>150665.00200000012</v>
      </c>
      <c r="E13" s="597">
        <v>133766.978</v>
      </c>
      <c r="F13" s="597">
        <v>120051.01499999996</v>
      </c>
      <c r="G13" s="597">
        <v>126725.476</v>
      </c>
      <c r="I13" s="561"/>
    </row>
    <row r="14" spans="1:9" ht="15" customHeight="1" x14ac:dyDescent="0.25">
      <c r="A14" s="538" t="s">
        <v>454</v>
      </c>
      <c r="B14" s="590"/>
      <c r="C14" s="590"/>
      <c r="D14" s="590"/>
      <c r="E14" s="590"/>
      <c r="F14" s="590"/>
      <c r="G14" s="590"/>
      <c r="I14" s="561"/>
    </row>
    <row r="15" spans="1:9" ht="15" customHeight="1" x14ac:dyDescent="0.25">
      <c r="A15" s="538" t="s">
        <v>455</v>
      </c>
      <c r="B15" s="590">
        <v>48966.866000000002</v>
      </c>
      <c r="C15" s="590">
        <v>25026.674000000003</v>
      </c>
      <c r="D15" s="590">
        <v>20161.938999999998</v>
      </c>
      <c r="E15" s="590">
        <v>23827.866000000002</v>
      </c>
      <c r="F15" s="590">
        <v>21445.952999999998</v>
      </c>
      <c r="G15" s="590">
        <v>22770.021000000001</v>
      </c>
      <c r="I15" s="561"/>
    </row>
    <row r="16" spans="1:9" ht="15" customHeight="1" x14ac:dyDescent="0.25">
      <c r="A16" s="538" t="s">
        <v>456</v>
      </c>
      <c r="B16" s="590">
        <v>45881.257999999987</v>
      </c>
      <c r="C16" s="590">
        <v>38261.186000000002</v>
      </c>
      <c r="D16" s="590">
        <v>46963.750000000007</v>
      </c>
      <c r="E16" s="590">
        <v>25266.423999999999</v>
      </c>
      <c r="F16" s="590">
        <v>21534.526999999998</v>
      </c>
      <c r="G16" s="590">
        <v>21262.081999999999</v>
      </c>
      <c r="I16" s="561"/>
    </row>
    <row r="17" spans="1:9" ht="15" customHeight="1" x14ac:dyDescent="0.25">
      <c r="A17" s="598" t="s">
        <v>457</v>
      </c>
      <c r="B17" s="566">
        <v>44259.189000000013</v>
      </c>
      <c r="C17" s="566">
        <v>39855.528999999995</v>
      </c>
      <c r="D17" s="566">
        <v>32034.397000000001</v>
      </c>
      <c r="E17" s="566">
        <v>49998.095000000001</v>
      </c>
      <c r="F17" s="566">
        <v>44149.568000000007</v>
      </c>
      <c r="G17" s="566">
        <v>40290.114999999998</v>
      </c>
      <c r="I17" s="561"/>
    </row>
    <row r="18" spans="1:9" ht="15" customHeight="1" x14ac:dyDescent="0.25">
      <c r="A18" s="534" t="s">
        <v>458</v>
      </c>
      <c r="B18" s="597">
        <v>12378.377999999997</v>
      </c>
      <c r="C18" s="597">
        <v>10196.501999999997</v>
      </c>
      <c r="D18" s="597">
        <v>8974.9549999999999</v>
      </c>
      <c r="E18" s="597">
        <v>20988.219999999998</v>
      </c>
      <c r="F18" s="597">
        <v>17619.808999999997</v>
      </c>
      <c r="G18" s="597">
        <v>20227.302</v>
      </c>
      <c r="I18" s="561"/>
    </row>
    <row r="19" spans="1:9" ht="6" customHeight="1" x14ac:dyDescent="0.25">
      <c r="A19" s="113"/>
      <c r="B19" s="566"/>
      <c r="C19" s="566"/>
      <c r="D19" s="566"/>
      <c r="E19" s="566"/>
      <c r="F19" s="566"/>
      <c r="G19" s="566"/>
      <c r="I19" s="561"/>
    </row>
    <row r="20" spans="1:9" ht="15" customHeight="1" x14ac:dyDescent="0.25">
      <c r="A20" s="86" t="s">
        <v>459</v>
      </c>
      <c r="B20" s="594">
        <v>14455.816999999835</v>
      </c>
      <c r="C20" s="594">
        <v>15370.391000000032</v>
      </c>
      <c r="D20" s="594">
        <v>15469.160999999876</v>
      </c>
      <c r="E20" s="594">
        <v>31222.133000000002</v>
      </c>
      <c r="F20" s="594">
        <v>30828.659000000014</v>
      </c>
      <c r="G20" s="594">
        <v>32486.268000000011</v>
      </c>
      <c r="I20" s="561"/>
    </row>
    <row r="21" spans="1:9" ht="15" customHeight="1" x14ac:dyDescent="0.25">
      <c r="A21" s="84" t="s">
        <v>460</v>
      </c>
      <c r="B21" s="590"/>
      <c r="C21" s="590"/>
      <c r="D21" s="590">
        <v>0</v>
      </c>
      <c r="E21" s="590"/>
      <c r="F21" s="590"/>
      <c r="G21" s="590"/>
      <c r="I21" s="561"/>
    </row>
    <row r="22" spans="1:9" ht="15" customHeight="1" x14ac:dyDescent="0.25">
      <c r="A22" s="91" t="s">
        <v>461</v>
      </c>
      <c r="B22" s="590">
        <v>491.49400000000003</v>
      </c>
      <c r="C22" s="590">
        <v>568.90199999999982</v>
      </c>
      <c r="D22" s="590">
        <v>727.19200000000001</v>
      </c>
      <c r="E22" s="590">
        <v>4985.8720000000003</v>
      </c>
      <c r="F22" s="590">
        <v>1166.6699999999998</v>
      </c>
      <c r="G22" s="590">
        <v>4640.6000000000004</v>
      </c>
      <c r="I22" s="561"/>
    </row>
    <row r="23" spans="1:9" ht="15" customHeight="1" x14ac:dyDescent="0.25">
      <c r="A23" s="91" t="s">
        <v>462</v>
      </c>
      <c r="B23" s="590">
        <v>6839.1380000000008</v>
      </c>
      <c r="C23" s="590">
        <v>7815.6249999999973</v>
      </c>
      <c r="D23" s="590">
        <v>7173.0990000000002</v>
      </c>
      <c r="E23" s="590">
        <v>596.78600000000006</v>
      </c>
      <c r="F23" s="590">
        <v>637.95699999999999</v>
      </c>
      <c r="G23" s="590">
        <v>820.16200000000003</v>
      </c>
      <c r="I23" s="561"/>
    </row>
    <row r="24" spans="1:9" ht="15" customHeight="1" x14ac:dyDescent="0.25">
      <c r="A24" s="91" t="s">
        <v>463</v>
      </c>
      <c r="B24" s="590">
        <v>639.79200000000003</v>
      </c>
      <c r="C24" s="590">
        <v>687.4620000000001</v>
      </c>
      <c r="D24" s="590">
        <v>996.66800000000001</v>
      </c>
      <c r="E24" s="590">
        <v>15636.325000000001</v>
      </c>
      <c r="F24" s="590">
        <v>14326.423999999999</v>
      </c>
      <c r="G24" s="590">
        <v>15712.788</v>
      </c>
      <c r="I24" s="561"/>
    </row>
    <row r="25" spans="1:9" s="74" customFormat="1" ht="27" customHeight="1" x14ac:dyDescent="0.25">
      <c r="A25" s="544" t="s">
        <v>464</v>
      </c>
      <c r="B25" s="588">
        <v>41.865000000000002</v>
      </c>
      <c r="C25" s="588">
        <v>85.384</v>
      </c>
      <c r="D25" s="588">
        <v>129.59899999999999</v>
      </c>
      <c r="E25" s="588">
        <v>1908.1379999999999</v>
      </c>
      <c r="F25" s="588">
        <v>2164.7949999999996</v>
      </c>
      <c r="G25" s="588">
        <v>2081.7200000000003</v>
      </c>
      <c r="I25" s="599"/>
    </row>
    <row r="26" spans="1:9" ht="15" customHeight="1" x14ac:dyDescent="0.25">
      <c r="A26" s="91" t="s">
        <v>465</v>
      </c>
      <c r="B26" s="590"/>
      <c r="C26" s="590"/>
      <c r="D26" s="590"/>
      <c r="E26" s="590"/>
      <c r="F26" s="590"/>
      <c r="G26" s="590"/>
      <c r="I26" s="561"/>
    </row>
    <row r="27" spans="1:9" ht="15" customHeight="1" x14ac:dyDescent="0.25">
      <c r="A27" s="91" t="s">
        <v>466</v>
      </c>
      <c r="B27" s="590">
        <v>37.860999999999997</v>
      </c>
      <c r="C27" s="590">
        <v>85.058999999999997</v>
      </c>
      <c r="D27" s="590">
        <v>126.072</v>
      </c>
      <c r="E27" s="590">
        <v>1748.8969999999999</v>
      </c>
      <c r="F27" s="590">
        <v>1691.1649999999995</v>
      </c>
      <c r="G27" s="590">
        <v>1829.646</v>
      </c>
      <c r="I27" s="561"/>
    </row>
    <row r="28" spans="1:9" ht="15" customHeight="1" x14ac:dyDescent="0.25">
      <c r="A28" s="91" t="s">
        <v>467</v>
      </c>
      <c r="B28" s="590">
        <v>0.91599999999999993</v>
      </c>
      <c r="C28" s="101">
        <v>0</v>
      </c>
      <c r="D28" s="590">
        <v>2.3220000000000001</v>
      </c>
      <c r="E28" s="590">
        <v>76.400999999999996</v>
      </c>
      <c r="F28" s="590">
        <v>164.70699999999999</v>
      </c>
      <c r="G28" s="590">
        <v>58.174000000000007</v>
      </c>
      <c r="I28" s="561"/>
    </row>
    <row r="29" spans="1:9" ht="6" customHeight="1" thickBot="1" x14ac:dyDescent="0.3">
      <c r="A29" s="568"/>
      <c r="B29" s="570"/>
      <c r="C29" s="569"/>
      <c r="D29" s="569"/>
      <c r="E29" s="569"/>
      <c r="F29" s="569"/>
      <c r="G29" s="569"/>
    </row>
    <row r="30" spans="1:9" s="113" customFormat="1" ht="7" customHeight="1" thickTop="1" x14ac:dyDescent="0.25">
      <c r="A30" s="600"/>
      <c r="B30" s="593"/>
      <c r="C30" s="593"/>
      <c r="D30" s="593"/>
    </row>
    <row r="31" spans="1:9" x14ac:dyDescent="0.25">
      <c r="A31" s="518" t="s">
        <v>440</v>
      </c>
      <c r="B31" s="84"/>
      <c r="C31" s="84"/>
      <c r="D31" s="84"/>
    </row>
    <row r="32" spans="1:9" x14ac:dyDescent="0.25">
      <c r="B32" s="553"/>
      <c r="C32" s="553"/>
    </row>
    <row r="33" spans="1:3" ht="11.5" x14ac:dyDescent="0.25">
      <c r="A33" s="572"/>
      <c r="B33" s="601"/>
      <c r="C33" s="601"/>
    </row>
    <row r="34" spans="1:3" ht="11.5" x14ac:dyDescent="0.25">
      <c r="A34" s="572"/>
      <c r="B34" s="601"/>
      <c r="C34" s="601"/>
    </row>
    <row r="35" spans="1:3" ht="11.5" x14ac:dyDescent="0.25">
      <c r="A35" s="572"/>
      <c r="B35" s="601"/>
      <c r="C35" s="601"/>
    </row>
    <row r="36" spans="1:3" ht="11.5" x14ac:dyDescent="0.25">
      <c r="A36" s="572"/>
      <c r="B36" s="601"/>
      <c r="C36" s="601"/>
    </row>
    <row r="37" spans="1:3" ht="11.5" x14ac:dyDescent="0.25">
      <c r="A37" s="572"/>
      <c r="B37" s="601"/>
      <c r="C37" s="601"/>
    </row>
    <row r="38" spans="1:3" ht="11.5" x14ac:dyDescent="0.25">
      <c r="A38" s="572"/>
      <c r="B38" s="601"/>
      <c r="C38" s="601"/>
    </row>
    <row r="39" spans="1:3" ht="11.5" x14ac:dyDescent="0.25">
      <c r="A39" s="572"/>
      <c r="B39" s="601"/>
      <c r="C39" s="601"/>
    </row>
    <row r="40" spans="1:3" ht="11.5" x14ac:dyDescent="0.25">
      <c r="A40" s="572"/>
      <c r="B40" s="601"/>
      <c r="C40" s="601"/>
    </row>
    <row r="41" spans="1:3" ht="11.5" x14ac:dyDescent="0.25">
      <c r="A41" s="572"/>
      <c r="B41" s="601"/>
      <c r="C41" s="601"/>
    </row>
    <row r="42" spans="1:3" ht="11.5" x14ac:dyDescent="0.25">
      <c r="A42" s="572"/>
      <c r="B42" s="601"/>
      <c r="C42" s="601"/>
    </row>
    <row r="43" spans="1:3" ht="11.5" x14ac:dyDescent="0.25">
      <c r="A43" s="572"/>
      <c r="B43" s="601"/>
      <c r="C43" s="84"/>
    </row>
    <row r="44" spans="1:3" ht="11.5" x14ac:dyDescent="0.25">
      <c r="A44" s="601"/>
      <c r="B44" s="601"/>
      <c r="C44" s="84"/>
    </row>
    <row r="45" spans="1:3" ht="11.5" x14ac:dyDescent="0.25">
      <c r="A45" s="601"/>
      <c r="B45" s="601"/>
      <c r="C45" s="84"/>
    </row>
  </sheetData>
  <mergeCells count="11">
    <mergeCell ref="G6:G7"/>
    <mergeCell ref="A2:D2"/>
    <mergeCell ref="A3:G3"/>
    <mergeCell ref="A5:A7"/>
    <mergeCell ref="B5:D5"/>
    <mergeCell ref="E5:G5"/>
    <mergeCell ref="B6:B7"/>
    <mergeCell ref="C6:C7"/>
    <mergeCell ref="D6:D7"/>
    <mergeCell ref="E6:E7"/>
    <mergeCell ref="F6:F7"/>
  </mergeCells>
  <hyperlinks>
    <hyperlink ref="A1" location="Índice!A1" display="Voltar ao índice" xr:uid="{5BAC22AD-22A2-47B0-A205-AF52C688606D}"/>
  </hyperlinks>
  <pageMargins left="0.78740157480314965" right="0.28999999999999998" top="1.1811023622047243" bottom="0.78740157480314965" header="0" footer="0"/>
  <pageSetup paperSize="9" orientation="portrait" verticalDpi="2400"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C5A8A-FCD4-4593-AC21-0B2C69D04FF1}">
  <sheetPr codeName="Sheet44"/>
  <dimension ref="A1:J45"/>
  <sheetViews>
    <sheetView showGridLines="0" workbookViewId="0"/>
  </sheetViews>
  <sheetFormatPr defaultColWidth="9.1796875" defaultRowHeight="10.5" x14ac:dyDescent="0.25"/>
  <cols>
    <col min="1" max="1" width="21.7265625" style="31" customWidth="1"/>
    <col min="2" max="6" width="10.54296875" style="31" customWidth="1"/>
    <col min="7" max="7" width="2.7265625" style="31" customWidth="1"/>
    <col min="8" max="8" width="10.54296875" style="31" customWidth="1"/>
    <col min="9" max="9" width="2.7265625" style="31" customWidth="1"/>
    <col min="10" max="16384" width="9.1796875" style="31"/>
  </cols>
  <sheetData>
    <row r="1" spans="1:10" ht="12.5" x14ac:dyDescent="0.25">
      <c r="A1" s="371" t="s">
        <v>325</v>
      </c>
    </row>
    <row r="2" spans="1:10" x14ac:dyDescent="0.25">
      <c r="A2" s="556" t="s">
        <v>476</v>
      </c>
      <c r="B2" s="602"/>
      <c r="C2" s="602"/>
      <c r="D2" s="602"/>
      <c r="E2" s="602"/>
      <c r="F2" s="602"/>
      <c r="G2" s="602"/>
      <c r="H2" s="602"/>
    </row>
    <row r="3" spans="1:10" ht="22.5" customHeight="1" x14ac:dyDescent="0.25">
      <c r="A3" s="2447" t="s">
        <v>477</v>
      </c>
      <c r="B3" s="2447"/>
      <c r="C3" s="2447"/>
      <c r="D3" s="2447"/>
      <c r="E3" s="2447"/>
      <c r="F3" s="2447"/>
      <c r="G3" s="2447"/>
      <c r="H3" s="2447"/>
      <c r="I3" s="2447"/>
    </row>
    <row r="4" spans="1:10" ht="13.5" customHeight="1" x14ac:dyDescent="0.25">
      <c r="A4" s="557"/>
      <c r="B4" s="113"/>
      <c r="C4" s="113"/>
      <c r="D4" s="113"/>
      <c r="E4" s="42"/>
      <c r="F4" s="113"/>
      <c r="G4" s="113"/>
      <c r="H4" s="42" t="s">
        <v>240</v>
      </c>
    </row>
    <row r="5" spans="1:10" ht="21" customHeight="1" x14ac:dyDescent="0.25">
      <c r="A5" s="2426" t="s">
        <v>447</v>
      </c>
      <c r="B5" s="2419" t="s">
        <v>448</v>
      </c>
      <c r="C5" s="2420"/>
      <c r="D5" s="2450"/>
      <c r="E5" s="2419" t="s">
        <v>449</v>
      </c>
      <c r="F5" s="2420"/>
      <c r="G5" s="2420"/>
      <c r="H5" s="2420"/>
      <c r="I5" s="2450"/>
    </row>
    <row r="6" spans="1:10" ht="12" customHeight="1" x14ac:dyDescent="0.25">
      <c r="A6" s="2427"/>
      <c r="B6" s="2508" t="s">
        <v>354</v>
      </c>
      <c r="C6" s="2508" t="s">
        <v>450</v>
      </c>
      <c r="D6" s="2508" t="s">
        <v>451</v>
      </c>
      <c r="E6" s="2508" t="s">
        <v>354</v>
      </c>
      <c r="F6" s="2512" t="s">
        <v>450</v>
      </c>
      <c r="G6" s="2513"/>
      <c r="H6" s="2512" t="s">
        <v>451</v>
      </c>
      <c r="I6" s="2513"/>
    </row>
    <row r="7" spans="1:10" ht="12" customHeight="1" x14ac:dyDescent="0.25">
      <c r="A7" s="2429"/>
      <c r="B7" s="2509"/>
      <c r="C7" s="2509"/>
      <c r="D7" s="2509"/>
      <c r="E7" s="2509"/>
      <c r="F7" s="2514"/>
      <c r="G7" s="2515"/>
      <c r="H7" s="2514"/>
      <c r="I7" s="2515"/>
    </row>
    <row r="8" spans="1:10" ht="6" customHeight="1" x14ac:dyDescent="0.25">
      <c r="A8" s="113"/>
      <c r="B8" s="558"/>
      <c r="C8" s="558"/>
      <c r="D8" s="113"/>
      <c r="E8" s="113"/>
      <c r="F8" s="113"/>
      <c r="G8" s="113"/>
      <c r="H8" s="113"/>
    </row>
    <row r="9" spans="1:10" ht="15" customHeight="1" x14ac:dyDescent="0.25">
      <c r="A9" s="559" t="s">
        <v>4</v>
      </c>
      <c r="B9" s="596">
        <v>37557.793000000085</v>
      </c>
      <c r="C9" s="596">
        <v>42874.171999999962</v>
      </c>
      <c r="D9" s="596">
        <v>44518.16800000002</v>
      </c>
      <c r="E9" s="596">
        <v>6790.4830000000002</v>
      </c>
      <c r="F9" s="596">
        <v>8185.3450000000021</v>
      </c>
      <c r="H9" s="596">
        <v>9798.0529999999981</v>
      </c>
    </row>
    <row r="10" spans="1:10" ht="6" customHeight="1" x14ac:dyDescent="0.25">
      <c r="A10" s="113"/>
      <c r="B10" s="590"/>
      <c r="C10" s="590"/>
      <c r="D10" s="590"/>
      <c r="E10" s="590"/>
      <c r="F10" s="590"/>
      <c r="G10" s="590"/>
      <c r="H10" s="590"/>
    </row>
    <row r="11" spans="1:10" ht="15" customHeight="1" x14ac:dyDescent="0.25">
      <c r="A11" s="595" t="s">
        <v>452</v>
      </c>
      <c r="B11" s="596">
        <v>33458.886999999981</v>
      </c>
      <c r="C11" s="596">
        <v>39122.480999999985</v>
      </c>
      <c r="D11" s="596">
        <v>40970.302000000025</v>
      </c>
      <c r="E11" s="596">
        <v>5420.777</v>
      </c>
      <c r="F11" s="596">
        <v>6500.183</v>
      </c>
      <c r="G11" s="596" t="s">
        <v>478</v>
      </c>
      <c r="H11" s="596">
        <v>8246.5040000000008</v>
      </c>
      <c r="I11" s="596" t="s">
        <v>478</v>
      </c>
    </row>
    <row r="12" spans="1:10" ht="6" customHeight="1" x14ac:dyDescent="0.25">
      <c r="A12" s="595"/>
      <c r="B12" s="590"/>
      <c r="C12" s="590"/>
      <c r="D12" s="590"/>
      <c r="E12" s="590"/>
      <c r="F12" s="590"/>
      <c r="G12" s="590"/>
      <c r="H12" s="590"/>
    </row>
    <row r="13" spans="1:10" ht="15" customHeight="1" x14ac:dyDescent="0.25">
      <c r="A13" s="534" t="s">
        <v>453</v>
      </c>
      <c r="B13" s="597">
        <v>33043.715999999979</v>
      </c>
      <c r="C13" s="597">
        <v>38616.917999999983</v>
      </c>
      <c r="D13" s="597">
        <v>40549.304000000026</v>
      </c>
      <c r="E13" s="597">
        <v>5051.1260000000002</v>
      </c>
      <c r="F13" s="597">
        <v>5914.3180000000002</v>
      </c>
      <c r="G13" s="597"/>
      <c r="H13" s="597">
        <v>7843.0410000000002</v>
      </c>
      <c r="J13" s="603"/>
    </row>
    <row r="14" spans="1:10" ht="15" customHeight="1" x14ac:dyDescent="0.25">
      <c r="A14" s="538" t="s">
        <v>454</v>
      </c>
      <c r="B14" s="590"/>
      <c r="C14" s="590"/>
      <c r="D14" s="590"/>
      <c r="E14" s="590"/>
      <c r="F14" s="590"/>
      <c r="G14" s="590"/>
      <c r="H14" s="590"/>
      <c r="J14" s="603"/>
    </row>
    <row r="15" spans="1:10" ht="15" customHeight="1" x14ac:dyDescent="0.25">
      <c r="A15" s="538" t="s">
        <v>455</v>
      </c>
      <c r="B15" s="590">
        <v>9878.9660000000003</v>
      </c>
      <c r="C15" s="590">
        <v>10929.684999999999</v>
      </c>
      <c r="D15" s="590">
        <v>14703.194000000001</v>
      </c>
      <c r="E15" s="590">
        <v>3580.904</v>
      </c>
      <c r="F15" s="590">
        <v>3422.9639999999995</v>
      </c>
      <c r="G15" s="590"/>
      <c r="H15" s="590">
        <v>3679.7809999999999</v>
      </c>
    </row>
    <row r="16" spans="1:10" ht="15" customHeight="1" x14ac:dyDescent="0.25">
      <c r="A16" s="538" t="s">
        <v>456</v>
      </c>
      <c r="B16" s="590">
        <v>13109.222999999998</v>
      </c>
      <c r="C16" s="590">
        <v>17314.738000000001</v>
      </c>
      <c r="D16" s="590">
        <v>15576.402</v>
      </c>
      <c r="E16" s="590">
        <v>491.01200000000006</v>
      </c>
      <c r="F16" s="590">
        <v>555.37999999999988</v>
      </c>
      <c r="G16" s="590"/>
      <c r="H16" s="590">
        <v>988.80000000000007</v>
      </c>
    </row>
    <row r="17" spans="1:9" ht="15" customHeight="1" x14ac:dyDescent="0.25">
      <c r="A17" s="598" t="s">
        <v>457</v>
      </c>
      <c r="B17" s="566">
        <v>3568.2590000000005</v>
      </c>
      <c r="C17" s="566">
        <v>3716.1310000000003</v>
      </c>
      <c r="D17" s="566">
        <v>5280.7960000000012</v>
      </c>
      <c r="E17" s="566">
        <v>472.74300000000005</v>
      </c>
      <c r="F17" s="566">
        <v>708.99099999999999</v>
      </c>
      <c r="G17" s="566"/>
      <c r="H17" s="566">
        <v>1353.049</v>
      </c>
    </row>
    <row r="18" spans="1:9" ht="15" customHeight="1" x14ac:dyDescent="0.25">
      <c r="A18" s="534" t="s">
        <v>458</v>
      </c>
      <c r="B18" s="596">
        <v>415.17099999999999</v>
      </c>
      <c r="C18" s="596">
        <v>505.56299999999976</v>
      </c>
      <c r="D18" s="596">
        <v>420.99799999999999</v>
      </c>
      <c r="E18" s="596">
        <v>369.65099999999995</v>
      </c>
      <c r="F18" s="596">
        <v>585.86500000000001</v>
      </c>
      <c r="G18" s="596"/>
      <c r="H18" s="596">
        <v>403.46299999999997</v>
      </c>
    </row>
    <row r="19" spans="1:9" ht="6" customHeight="1" x14ac:dyDescent="0.25">
      <c r="A19" s="2"/>
      <c r="B19" s="566"/>
      <c r="C19" s="566"/>
      <c r="D19" s="566"/>
      <c r="E19" s="566"/>
      <c r="F19" s="566"/>
      <c r="G19" s="566"/>
      <c r="H19" s="566"/>
    </row>
    <row r="20" spans="1:9" ht="15" customHeight="1" x14ac:dyDescent="0.25">
      <c r="A20" s="86" t="s">
        <v>459</v>
      </c>
      <c r="B20" s="596">
        <v>4098.9060000001045</v>
      </c>
      <c r="C20" s="596">
        <v>3751.6909999999771</v>
      </c>
      <c r="D20" s="596">
        <v>3547.8659999999945</v>
      </c>
      <c r="E20" s="596">
        <v>1369.7060000000001</v>
      </c>
      <c r="F20" s="596">
        <v>2271.0270000000019</v>
      </c>
      <c r="G20" s="596"/>
      <c r="H20" s="596">
        <v>1955.0119999999979</v>
      </c>
    </row>
    <row r="21" spans="1:9" ht="15" customHeight="1" x14ac:dyDescent="0.25">
      <c r="A21" s="91" t="s">
        <v>460</v>
      </c>
      <c r="B21" s="590">
        <v>0</v>
      </c>
      <c r="C21" s="590"/>
      <c r="D21" s="590"/>
      <c r="E21" s="590">
        <v>0</v>
      </c>
      <c r="F21" s="590">
        <v>0</v>
      </c>
      <c r="G21" s="590"/>
      <c r="H21" s="590">
        <v>0</v>
      </c>
    </row>
    <row r="22" spans="1:9" ht="15" customHeight="1" x14ac:dyDescent="0.25">
      <c r="A22" s="91" t="s">
        <v>461</v>
      </c>
      <c r="B22" s="590">
        <v>420.39500000000004</v>
      </c>
      <c r="C22" s="590">
        <v>410.66499999999996</v>
      </c>
      <c r="D22" s="590">
        <v>297.38599999999997</v>
      </c>
      <c r="E22" s="590">
        <v>49.587000000000003</v>
      </c>
      <c r="F22" s="590">
        <v>17.765999999999998</v>
      </c>
      <c r="G22" s="590"/>
      <c r="H22" s="590">
        <v>21.559000000000001</v>
      </c>
    </row>
    <row r="23" spans="1:9" ht="15" customHeight="1" x14ac:dyDescent="0.25">
      <c r="A23" s="91" t="s">
        <v>462</v>
      </c>
      <c r="B23" s="590">
        <v>1579.3429999999996</v>
      </c>
      <c r="C23" s="590">
        <v>1207.175</v>
      </c>
      <c r="D23" s="590">
        <v>1301.6590000000001</v>
      </c>
      <c r="E23" s="590">
        <v>5.18</v>
      </c>
      <c r="F23" s="590">
        <v>193.48400000000001</v>
      </c>
      <c r="G23" s="590"/>
      <c r="H23" s="590">
        <v>197.054</v>
      </c>
    </row>
    <row r="24" spans="1:9" ht="15" customHeight="1" x14ac:dyDescent="0.25">
      <c r="A24" s="91" t="s">
        <v>463</v>
      </c>
      <c r="B24" s="590">
        <v>694.75699999999995</v>
      </c>
      <c r="C24" s="590">
        <v>679.71699999999987</v>
      </c>
      <c r="D24" s="590">
        <v>486.06700000000001</v>
      </c>
      <c r="E24" s="590">
        <v>498.57900000000006</v>
      </c>
      <c r="F24" s="590">
        <v>491.37600000000009</v>
      </c>
      <c r="G24" s="590"/>
      <c r="H24" s="590">
        <v>454.91899999999998</v>
      </c>
    </row>
    <row r="25" spans="1:9" s="74" customFormat="1" ht="27" customHeight="1" x14ac:dyDescent="0.25">
      <c r="A25" s="544" t="s">
        <v>464</v>
      </c>
      <c r="B25" s="588">
        <v>0.88900000000000001</v>
      </c>
      <c r="C25" s="588">
        <v>10.625</v>
      </c>
      <c r="D25" s="588">
        <v>1.5980000000000001</v>
      </c>
      <c r="E25" s="588">
        <v>303.01</v>
      </c>
      <c r="F25" s="588">
        <v>357.44100000000003</v>
      </c>
      <c r="G25" s="588"/>
      <c r="H25" s="588">
        <v>366.48699999999997</v>
      </c>
    </row>
    <row r="26" spans="1:9" ht="15" customHeight="1" x14ac:dyDescent="0.25">
      <c r="A26" s="91" t="s">
        <v>465</v>
      </c>
      <c r="B26" s="590"/>
      <c r="C26" s="590"/>
      <c r="D26" s="590"/>
      <c r="E26" s="590"/>
      <c r="F26" s="590"/>
      <c r="G26" s="590"/>
      <c r="H26" s="590"/>
    </row>
    <row r="27" spans="1:9" ht="15" customHeight="1" x14ac:dyDescent="0.25">
      <c r="A27" s="91" t="s">
        <v>466</v>
      </c>
      <c r="B27" s="590">
        <v>0.88900000000000001</v>
      </c>
      <c r="C27" s="589">
        <v>0</v>
      </c>
      <c r="D27" s="604" t="s">
        <v>131</v>
      </c>
      <c r="E27" s="590">
        <v>205.08699999999999</v>
      </c>
      <c r="F27" s="590">
        <v>242.65099999999995</v>
      </c>
      <c r="G27" s="590"/>
      <c r="H27" s="590">
        <v>195.44799999999998</v>
      </c>
    </row>
    <row r="28" spans="1:9" ht="15" customHeight="1" x14ac:dyDescent="0.25">
      <c r="A28" s="91" t="s">
        <v>467</v>
      </c>
      <c r="B28" s="589">
        <v>0</v>
      </c>
      <c r="C28" s="101">
        <v>8.7759999999999998</v>
      </c>
      <c r="D28" s="590">
        <v>1.169</v>
      </c>
      <c r="E28" s="590">
        <v>49.935000000000002</v>
      </c>
      <c r="F28" s="590">
        <v>85.627999999999986</v>
      </c>
      <c r="G28" s="590"/>
      <c r="H28" s="590">
        <v>38.893999999999998</v>
      </c>
    </row>
    <row r="29" spans="1:9" ht="6" customHeight="1" thickBot="1" x14ac:dyDescent="0.3">
      <c r="A29" s="568"/>
      <c r="B29" s="569"/>
      <c r="C29" s="569"/>
      <c r="D29" s="570"/>
      <c r="E29" s="569"/>
      <c r="F29" s="569"/>
      <c r="G29" s="569"/>
      <c r="H29" s="570"/>
      <c r="I29" s="570"/>
    </row>
    <row r="30" spans="1:9" ht="3.75" customHeight="1" thickTop="1" x14ac:dyDescent="0.25">
      <c r="A30" s="113"/>
      <c r="B30" s="605"/>
      <c r="C30" s="605"/>
      <c r="D30" s="558"/>
      <c r="E30" s="113"/>
      <c r="F30" s="605"/>
      <c r="G30" s="605"/>
      <c r="H30" s="605"/>
    </row>
    <row r="31" spans="1:9" s="33" customFormat="1" x14ac:dyDescent="0.25">
      <c r="A31" s="518" t="s">
        <v>440</v>
      </c>
      <c r="B31" s="606"/>
      <c r="C31" s="606"/>
      <c r="D31" s="606"/>
      <c r="E31" s="607"/>
      <c r="F31" s="607"/>
      <c r="G31" s="607"/>
      <c r="H31" s="607"/>
    </row>
    <row r="32" spans="1:9" x14ac:dyDescent="0.25">
      <c r="B32" s="553"/>
      <c r="C32" s="553"/>
      <c r="D32" s="605"/>
      <c r="E32" s="605"/>
      <c r="F32" s="605"/>
      <c r="G32" s="605"/>
      <c r="H32" s="605"/>
    </row>
    <row r="33" spans="1:8" ht="11.5" x14ac:dyDescent="0.25">
      <c r="A33" s="608"/>
      <c r="B33" s="572"/>
      <c r="C33" s="572"/>
      <c r="D33" s="605"/>
      <c r="E33" s="605"/>
      <c r="F33" s="605"/>
      <c r="G33" s="605"/>
      <c r="H33" s="605"/>
    </row>
    <row r="34" spans="1:8" ht="11.5" x14ac:dyDescent="0.25">
      <c r="A34" s="608"/>
      <c r="B34" s="572"/>
      <c r="C34" s="572"/>
      <c r="D34" s="605"/>
      <c r="E34" s="605"/>
      <c r="F34" s="605"/>
      <c r="G34" s="605"/>
      <c r="H34" s="605"/>
    </row>
    <row r="35" spans="1:8" ht="11.5" x14ac:dyDescent="0.25">
      <c r="A35" s="608"/>
      <c r="B35" s="572"/>
      <c r="C35" s="572"/>
      <c r="D35" s="113"/>
      <c r="E35" s="113"/>
      <c r="F35" s="113"/>
      <c r="G35" s="113"/>
      <c r="H35" s="113"/>
    </row>
    <row r="36" spans="1:8" ht="11.5" x14ac:dyDescent="0.25">
      <c r="A36" s="572"/>
      <c r="B36" s="572"/>
      <c r="C36" s="572"/>
    </row>
    <row r="37" spans="1:8" ht="11.5" x14ac:dyDescent="0.25">
      <c r="A37" s="572"/>
      <c r="B37" s="572"/>
      <c r="C37" s="84"/>
    </row>
    <row r="38" spans="1:8" ht="11.5" x14ac:dyDescent="0.25">
      <c r="A38" s="572"/>
      <c r="B38" s="572"/>
      <c r="C38" s="84"/>
    </row>
    <row r="39" spans="1:8" ht="11.5" x14ac:dyDescent="0.25">
      <c r="A39" s="572"/>
      <c r="B39" s="572"/>
      <c r="C39" s="84"/>
    </row>
    <row r="40" spans="1:8" ht="11.5" x14ac:dyDescent="0.25">
      <c r="A40" s="572"/>
      <c r="B40" s="572"/>
      <c r="C40" s="84"/>
    </row>
    <row r="41" spans="1:8" ht="11.5" x14ac:dyDescent="0.25">
      <c r="A41" s="572"/>
      <c r="B41" s="572"/>
      <c r="C41" s="84"/>
    </row>
    <row r="42" spans="1:8" ht="11.5" x14ac:dyDescent="0.25">
      <c r="A42" s="572"/>
      <c r="B42" s="572"/>
      <c r="C42" s="84"/>
    </row>
    <row r="43" spans="1:8" ht="11.5" x14ac:dyDescent="0.25">
      <c r="A43" s="572"/>
      <c r="B43" s="572"/>
      <c r="C43" s="84"/>
    </row>
    <row r="44" spans="1:8" ht="11.5" x14ac:dyDescent="0.25">
      <c r="A44" s="572"/>
      <c r="B44" s="572"/>
      <c r="C44" s="84"/>
    </row>
    <row r="45" spans="1:8" ht="11.5" x14ac:dyDescent="0.25">
      <c r="A45" s="572"/>
      <c r="B45" s="572"/>
      <c r="C45" s="84"/>
    </row>
  </sheetData>
  <mergeCells count="10">
    <mergeCell ref="A3:I3"/>
    <mergeCell ref="A5:A7"/>
    <mergeCell ref="B5:D5"/>
    <mergeCell ref="E5:I5"/>
    <mergeCell ref="B6:B7"/>
    <mergeCell ref="C6:C7"/>
    <mergeCell ref="D6:D7"/>
    <mergeCell ref="E6:E7"/>
    <mergeCell ref="F6:G7"/>
    <mergeCell ref="H6:I7"/>
  </mergeCells>
  <hyperlinks>
    <hyperlink ref="A1" location="Índice!A1" display="Voltar ao índice" xr:uid="{485DDB7F-3E8D-48F2-B6B9-50EE839654A2}"/>
  </hyperlinks>
  <pageMargins left="0.78740157480314965" right="0.25" top="1.1811023622047245" bottom="0.78740157480314965" header="0" footer="0"/>
  <pageSetup paperSize="9" orientation="portrait" verticalDpi="24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F2B5AA-65C3-4694-90ED-5D65B8BD436C}">
  <dimension ref="A2:J162"/>
  <sheetViews>
    <sheetView zoomScaleNormal="100" workbookViewId="0"/>
  </sheetViews>
  <sheetFormatPr defaultColWidth="9.1796875" defaultRowHeight="12.5" x14ac:dyDescent="0.25"/>
  <cols>
    <col min="1" max="1" width="39.26953125" customWidth="1"/>
    <col min="5" max="5" width="3.7265625" customWidth="1"/>
    <col min="6" max="6" width="8.1796875" customWidth="1"/>
    <col min="7" max="7" width="9.1796875" customWidth="1"/>
    <col min="8" max="8" width="2.7265625" customWidth="1"/>
    <col min="9" max="9" width="9.1796875" customWidth="1"/>
    <col min="10" max="10" width="2.7265625" customWidth="1"/>
    <col min="11" max="16384" width="9.1796875" style="85"/>
  </cols>
  <sheetData>
    <row r="2" spans="1:10" x14ac:dyDescent="0.25">
      <c r="A2" s="371" t="s">
        <v>325</v>
      </c>
      <c r="B2" s="85"/>
      <c r="C2" s="85"/>
      <c r="D2" s="85"/>
      <c r="E2" s="85"/>
      <c r="F2" s="85"/>
      <c r="G2" s="85"/>
      <c r="H2" s="85"/>
      <c r="I2" s="85"/>
      <c r="J2" s="85"/>
    </row>
    <row r="3" spans="1:10" ht="18" customHeight="1" x14ac:dyDescent="0.25">
      <c r="A3" s="1907" t="s">
        <v>2022</v>
      </c>
      <c r="B3" s="1908"/>
      <c r="C3" s="1908"/>
      <c r="D3" s="1908"/>
      <c r="E3" s="1908"/>
      <c r="F3" s="1908"/>
      <c r="G3" s="1908"/>
      <c r="H3" s="1908"/>
      <c r="I3" s="1908"/>
      <c r="J3" s="1908"/>
    </row>
    <row r="4" spans="1:10" s="228" customFormat="1" ht="7.5" customHeight="1" x14ac:dyDescent="0.25">
      <c r="A4" s="229"/>
      <c r="B4" s="230"/>
      <c r="C4" s="230"/>
      <c r="D4" s="230"/>
      <c r="E4" s="230"/>
      <c r="F4" s="230"/>
      <c r="G4" s="230"/>
      <c r="H4" s="230"/>
      <c r="I4" s="230"/>
      <c r="J4" s="230"/>
    </row>
    <row r="5" spans="1:10" ht="16.5" customHeight="1" x14ac:dyDescent="0.25">
      <c r="A5" s="1910"/>
      <c r="B5" s="1910" t="s">
        <v>1977</v>
      </c>
      <c r="C5" s="1911">
        <v>2024</v>
      </c>
      <c r="D5" s="2371">
        <v>2023</v>
      </c>
      <c r="E5" s="2372"/>
      <c r="F5" s="1911">
        <v>2022</v>
      </c>
      <c r="G5" s="2363">
        <v>2021</v>
      </c>
      <c r="H5" s="2364"/>
      <c r="I5" s="2363">
        <v>2020</v>
      </c>
      <c r="J5" s="2364"/>
    </row>
    <row r="6" spans="1:10" ht="20.149999999999999" customHeight="1" x14ac:dyDescent="0.25">
      <c r="A6" s="2214" t="s">
        <v>2107</v>
      </c>
      <c r="B6" s="2215"/>
      <c r="C6" s="2215"/>
      <c r="D6" s="2215"/>
      <c r="E6" s="2215"/>
      <c r="F6" s="2215"/>
      <c r="G6" s="2215"/>
      <c r="H6" s="2215"/>
      <c r="I6" s="2215"/>
      <c r="J6" s="2215"/>
    </row>
    <row r="7" spans="1:10" x14ac:dyDescent="0.25">
      <c r="A7" s="2222" t="s">
        <v>2108</v>
      </c>
      <c r="B7" s="2223" t="s">
        <v>105</v>
      </c>
      <c r="C7" s="2354">
        <v>439952</v>
      </c>
      <c r="D7" s="2224">
        <v>654266</v>
      </c>
      <c r="E7" s="2225"/>
      <c r="F7" s="2226">
        <v>901416</v>
      </c>
      <c r="G7" s="2227">
        <v>752516</v>
      </c>
      <c r="H7" s="2228"/>
      <c r="I7" s="2224">
        <v>1539504</v>
      </c>
      <c r="J7" s="2061"/>
    </row>
    <row r="8" spans="1:10" ht="26.5" customHeight="1" thickBot="1" x14ac:dyDescent="0.3">
      <c r="A8" s="2229" t="s">
        <v>2109</v>
      </c>
      <c r="B8" s="2230" t="s">
        <v>105</v>
      </c>
      <c r="C8" s="2355">
        <v>490</v>
      </c>
      <c r="D8" s="2231">
        <v>571</v>
      </c>
      <c r="E8" s="2232"/>
      <c r="F8" s="2233">
        <v>493</v>
      </c>
      <c r="G8" s="2234">
        <v>519</v>
      </c>
      <c r="H8" s="2235"/>
      <c r="I8" s="2231">
        <v>634</v>
      </c>
      <c r="J8" s="2235"/>
    </row>
    <row r="9" spans="1:10" ht="13.5" customHeight="1" thickTop="1" x14ac:dyDescent="0.25">
      <c r="A9" s="2373" t="s">
        <v>2110</v>
      </c>
      <c r="B9" s="2373"/>
      <c r="C9" s="2373"/>
      <c r="D9" s="2373"/>
      <c r="E9" s="2373"/>
      <c r="F9" s="2373"/>
      <c r="G9" s="2373"/>
      <c r="H9" s="2373"/>
      <c r="I9" s="2373"/>
      <c r="J9" s="2373"/>
    </row>
    <row r="10" spans="1:10" ht="13.5" customHeight="1" x14ac:dyDescent="0.25">
      <c r="A10" s="2361"/>
      <c r="B10" s="2361"/>
      <c r="C10" s="2361"/>
      <c r="D10" s="2361"/>
      <c r="E10" s="2361"/>
      <c r="F10" s="2361"/>
      <c r="G10" s="2361"/>
      <c r="H10" s="2361"/>
      <c r="I10" s="2361"/>
      <c r="J10" s="2361"/>
    </row>
    <row r="11" spans="1:10" ht="17.25" customHeight="1" thickBot="1" x14ac:dyDescent="0.3">
      <c r="A11" s="2051" t="s">
        <v>2111</v>
      </c>
      <c r="B11" s="2079"/>
      <c r="C11" s="2079"/>
      <c r="D11" s="2079"/>
      <c r="E11" s="2079"/>
      <c r="F11" s="2079"/>
      <c r="G11" s="2079"/>
      <c r="H11" s="2079"/>
      <c r="I11" s="2079"/>
      <c r="J11" s="2079"/>
    </row>
    <row r="12" spans="1:10" ht="24.75" customHeight="1" thickBot="1" x14ac:dyDescent="0.3">
      <c r="A12" s="2054" t="s">
        <v>2112</v>
      </c>
      <c r="B12" s="2113"/>
      <c r="C12" s="2113"/>
      <c r="D12" s="2113"/>
      <c r="E12" s="2113"/>
      <c r="F12" s="2113"/>
      <c r="G12" s="2113"/>
      <c r="H12" s="2113"/>
      <c r="I12" s="2113"/>
      <c r="J12" s="2113"/>
    </row>
    <row r="13" spans="1:10" ht="21" x14ac:dyDescent="0.25">
      <c r="A13" s="2236" t="s">
        <v>2113</v>
      </c>
      <c r="B13" s="2237" t="s">
        <v>105</v>
      </c>
      <c r="C13" s="2356">
        <v>1481</v>
      </c>
      <c r="D13" s="2238">
        <v>1350</v>
      </c>
      <c r="E13" s="2239"/>
      <c r="F13" s="2240">
        <v>1490</v>
      </c>
      <c r="G13" s="2241">
        <v>1334</v>
      </c>
      <c r="H13" s="2242"/>
      <c r="I13" s="2243">
        <v>1334</v>
      </c>
      <c r="J13" s="2242"/>
    </row>
    <row r="14" spans="1:10" ht="7" customHeight="1" x14ac:dyDescent="0.25">
      <c r="A14" s="2053"/>
      <c r="B14" s="2244"/>
      <c r="C14" s="2245"/>
      <c r="D14" s="2246"/>
      <c r="E14" s="2247"/>
      <c r="F14" s="2248"/>
      <c r="G14" s="2249"/>
      <c r="H14" s="2250"/>
      <c r="I14" s="2251"/>
      <c r="J14" s="2250"/>
    </row>
    <row r="15" spans="1:10" ht="21" x14ac:dyDescent="0.25">
      <c r="A15" s="511" t="s">
        <v>2114</v>
      </c>
      <c r="B15" s="2244" t="s">
        <v>2015</v>
      </c>
      <c r="C15" s="2252" t="s">
        <v>981</v>
      </c>
      <c r="D15" s="298">
        <v>1325451</v>
      </c>
      <c r="E15" s="2253"/>
      <c r="F15" s="2254">
        <v>1222194.7590000001</v>
      </c>
      <c r="G15" s="2255">
        <v>1045723.742</v>
      </c>
      <c r="H15" s="2254"/>
      <c r="I15" s="2256">
        <v>1045723.742</v>
      </c>
      <c r="J15" s="2254"/>
    </row>
    <row r="16" spans="1:10" ht="13.5" customHeight="1" x14ac:dyDescent="0.25">
      <c r="A16" s="2257" t="s">
        <v>2115</v>
      </c>
      <c r="B16" s="2244" t="s">
        <v>2015</v>
      </c>
      <c r="C16" s="2245" t="s">
        <v>981</v>
      </c>
      <c r="D16" s="297">
        <v>79356</v>
      </c>
      <c r="E16" s="2253"/>
      <c r="F16" s="2061">
        <v>68558.491999999998</v>
      </c>
      <c r="G16" s="2258">
        <v>63918</v>
      </c>
      <c r="H16" s="2250"/>
      <c r="I16" s="2259">
        <v>63918</v>
      </c>
      <c r="J16" s="2250"/>
    </row>
    <row r="17" spans="1:10" ht="7" customHeight="1" x14ac:dyDescent="0.25">
      <c r="A17" s="91"/>
      <c r="B17" s="2244"/>
      <c r="C17" s="2260"/>
      <c r="D17" s="297"/>
      <c r="E17" s="2253"/>
      <c r="F17" s="2248"/>
      <c r="G17" s="2249"/>
      <c r="H17" s="2261"/>
      <c r="I17" s="2251"/>
      <c r="J17" s="2261"/>
    </row>
    <row r="18" spans="1:10" ht="21" x14ac:dyDescent="0.25">
      <c r="A18" s="511" t="s">
        <v>2116</v>
      </c>
      <c r="B18" s="2244" t="s">
        <v>2015</v>
      </c>
      <c r="C18" s="2245" t="s">
        <v>981</v>
      </c>
      <c r="D18" s="2262">
        <v>154926</v>
      </c>
      <c r="E18" s="2253"/>
      <c r="F18" s="2061">
        <v>134244.97</v>
      </c>
      <c r="G18" s="2258">
        <v>99577.263999999996</v>
      </c>
      <c r="H18" s="2250"/>
      <c r="I18" s="2259">
        <v>99577.263999999996</v>
      </c>
      <c r="J18" s="2250"/>
    </row>
    <row r="19" spans="1:10" ht="13.5" customHeight="1" x14ac:dyDescent="0.25">
      <c r="A19" s="565" t="s">
        <v>2115</v>
      </c>
      <c r="B19" s="2244" t="s">
        <v>2015</v>
      </c>
      <c r="C19" s="2245" t="s">
        <v>981</v>
      </c>
      <c r="D19" s="2059">
        <v>15187</v>
      </c>
      <c r="E19" s="2058"/>
      <c r="F19" s="2061">
        <v>15278.545</v>
      </c>
      <c r="G19" s="2258">
        <v>12034</v>
      </c>
      <c r="H19" s="2250"/>
      <c r="I19" s="2259">
        <v>12034</v>
      </c>
      <c r="J19" s="2250"/>
    </row>
    <row r="20" spans="1:10" ht="7" customHeight="1" thickBot="1" x14ac:dyDescent="0.3">
      <c r="A20" s="2263"/>
      <c r="B20" s="2263"/>
      <c r="C20" s="2264"/>
      <c r="D20" s="2263"/>
      <c r="E20" s="2265"/>
      <c r="F20" s="2266"/>
      <c r="G20" s="2267"/>
      <c r="H20" s="2268"/>
      <c r="I20" s="2269"/>
      <c r="J20" s="2270"/>
    </row>
    <row r="21" spans="1:10" ht="12.75" customHeight="1" thickTop="1" x14ac:dyDescent="0.25">
      <c r="A21" s="2112" t="s">
        <v>2117</v>
      </c>
      <c r="B21" s="2271"/>
      <c r="C21" s="2272"/>
      <c r="D21" s="2271"/>
      <c r="E21" s="2271"/>
      <c r="F21" s="2271"/>
      <c r="G21" s="2271"/>
      <c r="H21" s="2273"/>
      <c r="I21" s="2274"/>
      <c r="J21" s="2272"/>
    </row>
    <row r="22" spans="1:10" ht="16.5" customHeight="1" thickBot="1" x14ac:dyDescent="0.3">
      <c r="A22" s="2112" t="s">
        <v>2118</v>
      </c>
      <c r="B22" s="2271"/>
      <c r="C22" s="228"/>
      <c r="D22" s="2271"/>
      <c r="E22" s="2271"/>
      <c r="F22" s="2271"/>
      <c r="G22" s="2271"/>
      <c r="H22" s="2273"/>
      <c r="I22" s="2273"/>
      <c r="J22" s="228"/>
    </row>
    <row r="23" spans="1:10" ht="25" customHeight="1" thickBot="1" x14ac:dyDescent="0.3">
      <c r="A23" s="2054" t="s">
        <v>2119</v>
      </c>
      <c r="B23" s="2113"/>
      <c r="C23" s="2113"/>
      <c r="D23" s="2113"/>
      <c r="E23" s="2113"/>
      <c r="F23" s="2113"/>
      <c r="G23" s="2113"/>
      <c r="H23" s="2113"/>
      <c r="I23" s="2113"/>
      <c r="J23" s="2113"/>
    </row>
    <row r="24" spans="1:10" x14ac:dyDescent="0.25">
      <c r="A24" s="2275" t="s">
        <v>2103</v>
      </c>
      <c r="B24" s="2276" t="s">
        <v>105</v>
      </c>
      <c r="C24" s="2277">
        <v>44941</v>
      </c>
      <c r="D24" s="2278">
        <v>42792</v>
      </c>
      <c r="E24" s="2279"/>
      <c r="F24" s="2280">
        <v>41388</v>
      </c>
      <c r="G24" s="2281">
        <v>24469</v>
      </c>
      <c r="H24" s="2282"/>
      <c r="I24" s="2278">
        <v>14950.999999999998</v>
      </c>
      <c r="J24" s="2283"/>
    </row>
    <row r="25" spans="1:10" x14ac:dyDescent="0.25">
      <c r="A25" s="91" t="s">
        <v>2104</v>
      </c>
      <c r="B25" s="2284">
        <v>1000</v>
      </c>
      <c r="C25" s="2285">
        <v>18574.93</v>
      </c>
      <c r="D25" s="95">
        <v>17098.345000000001</v>
      </c>
      <c r="E25" s="2063"/>
      <c r="F25" s="2286">
        <v>14878.403</v>
      </c>
      <c r="G25" s="2180">
        <v>3568.2289999999998</v>
      </c>
      <c r="H25" s="2081"/>
      <c r="I25" s="95">
        <v>2517.0279999999989</v>
      </c>
      <c r="J25" s="2065"/>
    </row>
    <row r="26" spans="1:10" x14ac:dyDescent="0.25">
      <c r="A26" s="2287" t="s">
        <v>1743</v>
      </c>
      <c r="B26" s="2284">
        <v>1000</v>
      </c>
      <c r="C26" s="2285">
        <v>7591.61</v>
      </c>
      <c r="D26" s="95">
        <v>7279.6450000000004</v>
      </c>
      <c r="E26" s="2063"/>
      <c r="F26" s="2286">
        <v>6638.3109999999997</v>
      </c>
      <c r="G26" s="2180">
        <v>1972.4649999999999</v>
      </c>
      <c r="H26" s="2081"/>
      <c r="I26" s="95">
        <v>1401.6359999999995</v>
      </c>
      <c r="J26" s="2065"/>
    </row>
    <row r="27" spans="1:10" x14ac:dyDescent="0.25">
      <c r="A27" s="91" t="s">
        <v>2105</v>
      </c>
      <c r="B27" s="2284" t="s">
        <v>2015</v>
      </c>
      <c r="C27" s="2285">
        <v>206444.50099999999</v>
      </c>
      <c r="D27" s="95">
        <v>189240.34599999999</v>
      </c>
      <c r="E27" s="2063"/>
      <c r="F27" s="2286">
        <v>147301.50599999999</v>
      </c>
      <c r="G27" s="2180">
        <v>27994.276999999998</v>
      </c>
      <c r="H27" s="2081"/>
      <c r="I27" s="95">
        <v>24920.053999999964</v>
      </c>
      <c r="J27" s="2065"/>
    </row>
    <row r="28" spans="1:10" ht="5.25" customHeight="1" thickBot="1" x14ac:dyDescent="0.3">
      <c r="A28" s="1902"/>
      <c r="B28" s="2288"/>
      <c r="C28" s="2289"/>
      <c r="D28" s="2145"/>
      <c r="E28" s="2144"/>
      <c r="F28" s="2145"/>
      <c r="G28" s="2162"/>
      <c r="H28" s="2212"/>
      <c r="I28" s="2145"/>
      <c r="J28" s="2212"/>
    </row>
    <row r="29" spans="1:10" ht="16.5" customHeight="1" thickTop="1" thickBot="1" x14ac:dyDescent="0.3">
      <c r="A29" s="2112" t="s">
        <v>2120</v>
      </c>
      <c r="B29" s="2079"/>
      <c r="C29" s="2079"/>
      <c r="D29" s="2079"/>
      <c r="E29" s="2079"/>
      <c r="F29" s="2079"/>
      <c r="G29" s="2079"/>
      <c r="H29" s="2079"/>
      <c r="I29" s="2079"/>
      <c r="J29" s="2079"/>
    </row>
    <row r="30" spans="1:10" ht="25" customHeight="1" thickBot="1" x14ac:dyDescent="0.3">
      <c r="A30" s="2054" t="s">
        <v>2121</v>
      </c>
      <c r="B30" s="2113"/>
      <c r="C30" s="2113"/>
      <c r="D30" s="2113"/>
      <c r="E30" s="2113"/>
      <c r="F30" s="2113"/>
      <c r="G30" s="2113"/>
      <c r="H30" s="2113"/>
      <c r="I30" s="2113"/>
      <c r="J30" s="2113"/>
    </row>
    <row r="31" spans="1:10" ht="13.5" customHeight="1" x14ac:dyDescent="0.25">
      <c r="A31" s="2290" t="s">
        <v>2122</v>
      </c>
      <c r="B31" s="2237" t="s">
        <v>105</v>
      </c>
      <c r="C31" s="2291" t="s">
        <v>370</v>
      </c>
      <c r="D31" s="2238">
        <v>408</v>
      </c>
      <c r="E31" s="2292"/>
      <c r="F31" s="2238" t="s">
        <v>370</v>
      </c>
      <c r="G31" s="2293">
        <v>404</v>
      </c>
      <c r="H31" s="2294"/>
      <c r="I31" s="2238" t="s">
        <v>370</v>
      </c>
      <c r="J31" s="2294"/>
    </row>
    <row r="32" spans="1:10" ht="13.5" customHeight="1" x14ac:dyDescent="0.25">
      <c r="A32" s="2290" t="s">
        <v>2123</v>
      </c>
      <c r="B32" s="2244" t="s">
        <v>105</v>
      </c>
      <c r="C32" s="2252" t="s">
        <v>370</v>
      </c>
      <c r="D32" s="2059">
        <v>607</v>
      </c>
      <c r="E32" s="2058"/>
      <c r="F32" s="2059" t="s">
        <v>370</v>
      </c>
      <c r="G32" s="2295">
        <v>600</v>
      </c>
      <c r="H32" s="2296"/>
      <c r="I32" s="2297" t="s">
        <v>370</v>
      </c>
      <c r="J32" s="2296"/>
    </row>
    <row r="33" spans="1:10" ht="13.5" customHeight="1" x14ac:dyDescent="0.25">
      <c r="A33" s="2290" t="s">
        <v>1565</v>
      </c>
      <c r="B33" s="2244" t="s">
        <v>105</v>
      </c>
      <c r="C33" s="2252" t="s">
        <v>370</v>
      </c>
      <c r="D33" s="2059">
        <v>283487.00000000012</v>
      </c>
      <c r="E33" s="2058"/>
      <c r="F33" s="2059" t="s">
        <v>370</v>
      </c>
      <c r="G33" s="2295">
        <v>278782</v>
      </c>
      <c r="H33" s="2296"/>
      <c r="I33" s="2059" t="s">
        <v>370</v>
      </c>
      <c r="J33" s="2296"/>
    </row>
    <row r="34" spans="1:10" ht="13.5" customHeight="1" x14ac:dyDescent="0.25">
      <c r="A34" s="2290" t="s">
        <v>2124</v>
      </c>
      <c r="B34" s="2244" t="s">
        <v>105</v>
      </c>
      <c r="C34" s="2252" t="s">
        <v>370</v>
      </c>
      <c r="D34" s="2059">
        <v>211456.99999999985</v>
      </c>
      <c r="E34" s="2058"/>
      <c r="F34" s="2059" t="s">
        <v>370</v>
      </c>
      <c r="G34" s="2295">
        <v>208491</v>
      </c>
      <c r="H34" s="2296"/>
      <c r="I34" s="2059" t="s">
        <v>370</v>
      </c>
      <c r="J34" s="2296"/>
    </row>
    <row r="35" spans="1:10" ht="7.5" customHeight="1" thickBot="1" x14ac:dyDescent="0.3">
      <c r="A35" s="2298"/>
      <c r="B35" s="2288"/>
      <c r="C35" s="2289"/>
      <c r="D35" s="2145"/>
      <c r="E35" s="2144"/>
      <c r="F35" s="2145"/>
      <c r="G35" s="2162"/>
      <c r="H35" s="2212"/>
      <c r="I35" s="2145"/>
      <c r="J35" s="2212"/>
    </row>
    <row r="36" spans="1:10" ht="16.5" customHeight="1" thickTop="1" x14ac:dyDescent="0.25">
      <c r="A36" s="2112" t="s">
        <v>2125</v>
      </c>
      <c r="B36" s="2079"/>
      <c r="C36" s="2079"/>
      <c r="D36" s="2079"/>
      <c r="E36" s="2079"/>
      <c r="F36" s="2079"/>
      <c r="G36" s="2079"/>
      <c r="H36" s="2079"/>
      <c r="I36" s="2079"/>
      <c r="J36" s="2079"/>
    </row>
    <row r="37" spans="1:10" ht="2.25" customHeight="1" thickBot="1" x14ac:dyDescent="0.3">
      <c r="A37" s="2299"/>
      <c r="B37" s="2300"/>
      <c r="C37" s="2300"/>
      <c r="D37" s="2300"/>
      <c r="E37" s="2300"/>
      <c r="F37" s="2300"/>
      <c r="G37" s="2300"/>
      <c r="H37" s="2300"/>
      <c r="I37" s="2300"/>
      <c r="J37" s="2300"/>
    </row>
    <row r="38" spans="1:10" ht="25" customHeight="1" thickBot="1" x14ac:dyDescent="0.3">
      <c r="A38" s="2054" t="s">
        <v>2126</v>
      </c>
      <c r="B38" s="2113"/>
      <c r="C38" s="2113"/>
      <c r="D38" s="2113"/>
      <c r="E38" s="2113"/>
      <c r="F38" s="2113"/>
      <c r="G38" s="2113"/>
      <c r="H38" s="2113"/>
      <c r="I38" s="2113"/>
      <c r="J38" s="2113"/>
    </row>
    <row r="39" spans="1:10" x14ac:dyDescent="0.25">
      <c r="A39" s="2275" t="s">
        <v>2127</v>
      </c>
      <c r="B39" s="2276">
        <v>1000</v>
      </c>
      <c r="C39" s="2277">
        <v>4330.5200000000004</v>
      </c>
      <c r="D39" s="2278">
        <v>4328.9549999999999</v>
      </c>
      <c r="E39" s="2301"/>
      <c r="F39" s="2278">
        <v>4337.8469999999998</v>
      </c>
      <c r="G39" s="2281">
        <v>4318.1890000000012</v>
      </c>
      <c r="H39" s="2282"/>
      <c r="I39" s="2278">
        <v>4315.8620000000001</v>
      </c>
      <c r="J39" s="2283"/>
    </row>
    <row r="40" spans="1:10" x14ac:dyDescent="0.25">
      <c r="A40" s="91" t="s">
        <v>2128</v>
      </c>
      <c r="B40" s="2284">
        <v>1000</v>
      </c>
      <c r="C40" s="2285">
        <v>11371.145</v>
      </c>
      <c r="D40" s="95">
        <v>10545.278</v>
      </c>
      <c r="E40" s="2159"/>
      <c r="F40" s="95">
        <v>9784.58</v>
      </c>
      <c r="G40" s="2180">
        <v>9180.5139999999992</v>
      </c>
      <c r="H40" s="2081"/>
      <c r="I40" s="95">
        <v>8372.0220000000008</v>
      </c>
      <c r="J40" s="2065"/>
    </row>
    <row r="41" spans="1:10" ht="24.75" customHeight="1" x14ac:dyDescent="0.25">
      <c r="A41" s="507" t="s">
        <v>2129</v>
      </c>
      <c r="B41" s="2244">
        <v>1000</v>
      </c>
      <c r="C41" s="2252">
        <v>3788.2469999999998</v>
      </c>
      <c r="D41" s="2059">
        <v>3665</v>
      </c>
      <c r="E41" s="2302"/>
      <c r="F41" s="2059">
        <v>3517.3249999999998</v>
      </c>
      <c r="G41" s="2303">
        <v>3302.2550000000001</v>
      </c>
      <c r="H41" s="2248"/>
      <c r="I41" s="2059">
        <v>3053.739</v>
      </c>
      <c r="J41" s="2061"/>
    </row>
    <row r="42" spans="1:10" ht="23.25" customHeight="1" x14ac:dyDescent="0.25">
      <c r="A42" s="507" t="s">
        <v>2130</v>
      </c>
      <c r="B42" s="2304">
        <v>1000</v>
      </c>
      <c r="C42" s="2252">
        <v>4653.3029999999999</v>
      </c>
      <c r="D42" s="2069">
        <v>4584.9709999999995</v>
      </c>
      <c r="E42" s="2305"/>
      <c r="F42" s="2069">
        <v>4489.4459999999999</v>
      </c>
      <c r="G42" s="2306">
        <v>4353.3739999999998</v>
      </c>
      <c r="H42" s="2307"/>
      <c r="I42" s="2069">
        <v>4227.268</v>
      </c>
      <c r="J42" s="2071"/>
    </row>
    <row r="43" spans="1:10" ht="6.75" customHeight="1" thickBot="1" x14ac:dyDescent="0.3">
      <c r="A43" s="1902"/>
      <c r="B43" s="2288"/>
      <c r="C43" s="2289"/>
      <c r="D43" s="2145"/>
      <c r="E43" s="2163"/>
      <c r="F43" s="2145"/>
      <c r="G43" s="2162"/>
      <c r="H43" s="2212"/>
      <c r="I43" s="2145"/>
      <c r="J43" s="2212"/>
    </row>
    <row r="44" spans="1:10" s="2087" customFormat="1" ht="16.5" customHeight="1" thickTop="1" thickBot="1" x14ac:dyDescent="0.3">
      <c r="A44" s="567" t="s">
        <v>2131</v>
      </c>
      <c r="B44" s="2308"/>
      <c r="C44" s="2308"/>
      <c r="D44" s="2308"/>
      <c r="E44" s="2308"/>
      <c r="F44" s="2308"/>
      <c r="G44" s="2308"/>
      <c r="H44" s="2308"/>
      <c r="I44" s="2308"/>
      <c r="J44" s="2308"/>
    </row>
    <row r="45" spans="1:10" ht="25" customHeight="1" thickBot="1" x14ac:dyDescent="0.3">
      <c r="A45" s="2054" t="s">
        <v>2132</v>
      </c>
      <c r="B45" s="2113"/>
      <c r="C45" s="2113"/>
      <c r="D45" s="2113"/>
      <c r="E45" s="2113"/>
      <c r="F45" s="2113"/>
      <c r="G45" s="2113"/>
      <c r="H45" s="2113"/>
      <c r="I45" s="2113"/>
      <c r="J45" s="2113"/>
    </row>
    <row r="46" spans="1:10" x14ac:dyDescent="0.25">
      <c r="A46" s="2309" t="s">
        <v>2133</v>
      </c>
      <c r="B46" s="2115"/>
      <c r="C46" s="2115"/>
      <c r="D46" s="2115"/>
      <c r="E46" s="2115"/>
      <c r="F46" s="2115"/>
      <c r="G46" s="2115"/>
      <c r="H46" s="2115"/>
      <c r="I46" s="2115"/>
      <c r="J46" s="2115"/>
    </row>
    <row r="47" spans="1:10" x14ac:dyDescent="0.25">
      <c r="A47" s="507" t="s">
        <v>2134</v>
      </c>
      <c r="B47" s="2310" t="s">
        <v>2135</v>
      </c>
      <c r="C47" s="2311">
        <v>772.68907899999999</v>
      </c>
      <c r="D47" s="2312">
        <v>684.83223499999997</v>
      </c>
      <c r="E47" s="1963"/>
      <c r="F47" s="2313">
        <v>582</v>
      </c>
      <c r="G47" s="2314">
        <v>491.44965999999999</v>
      </c>
      <c r="H47" s="2315"/>
      <c r="I47" s="2313">
        <v>470.47537999999997</v>
      </c>
      <c r="J47" s="2316"/>
    </row>
    <row r="48" spans="1:10" x14ac:dyDescent="0.25">
      <c r="A48" s="507" t="s">
        <v>2070</v>
      </c>
      <c r="B48" s="2310"/>
      <c r="C48" s="2317"/>
      <c r="D48" s="2318"/>
      <c r="E48" s="2319"/>
      <c r="F48" s="2318"/>
      <c r="G48" s="2320"/>
      <c r="H48" s="2321"/>
      <c r="I48" s="101"/>
      <c r="J48" s="2322"/>
    </row>
    <row r="49" spans="1:10" x14ac:dyDescent="0.25">
      <c r="A49" s="507" t="s">
        <v>2136</v>
      </c>
      <c r="B49" s="2310" t="s">
        <v>2135</v>
      </c>
      <c r="C49" s="2323">
        <v>668.70503500000007</v>
      </c>
      <c r="D49" s="2313">
        <v>568.94706499999995</v>
      </c>
      <c r="E49" s="1963"/>
      <c r="F49" s="2313">
        <v>492.5</v>
      </c>
      <c r="G49" s="2324">
        <v>396.548428</v>
      </c>
      <c r="H49" s="2321"/>
      <c r="I49" s="2313">
        <v>385.55830200000003</v>
      </c>
      <c r="J49" s="2325"/>
    </row>
    <row r="50" spans="1:10" x14ac:dyDescent="0.25">
      <c r="A50" s="507" t="s">
        <v>2137</v>
      </c>
      <c r="B50" s="2310" t="s">
        <v>2135</v>
      </c>
      <c r="C50" s="2323">
        <v>103.984044</v>
      </c>
      <c r="D50" s="2313">
        <v>115.88517</v>
      </c>
      <c r="E50" s="1963"/>
      <c r="F50" s="2313">
        <v>89.6</v>
      </c>
      <c r="G50" s="2324">
        <v>94.901232000000007</v>
      </c>
      <c r="H50" s="2321"/>
      <c r="I50" s="2313">
        <v>84.917078000000004</v>
      </c>
      <c r="J50" s="2325"/>
    </row>
    <row r="51" spans="1:10" ht="13" thickBot="1" x14ac:dyDescent="0.3">
      <c r="A51" s="2326" t="s">
        <v>2138</v>
      </c>
      <c r="B51" s="2327" t="s">
        <v>140</v>
      </c>
      <c r="C51" s="2328">
        <v>77.2</v>
      </c>
      <c r="D51" s="2329">
        <v>64.7</v>
      </c>
      <c r="E51" s="2330"/>
      <c r="F51" s="2329">
        <v>55.6</v>
      </c>
      <c r="G51" s="2331">
        <v>47.2</v>
      </c>
      <c r="H51" s="2332"/>
      <c r="I51" s="2329">
        <v>45.7</v>
      </c>
      <c r="J51" s="2333"/>
    </row>
    <row r="52" spans="1:10" ht="13" thickTop="1" x14ac:dyDescent="0.25">
      <c r="A52" s="1823" t="s">
        <v>2139</v>
      </c>
      <c r="B52" s="85"/>
      <c r="C52" s="85"/>
      <c r="D52" s="85"/>
      <c r="E52" s="85"/>
      <c r="F52" s="85"/>
      <c r="G52" s="85"/>
      <c r="H52" s="85"/>
      <c r="I52" s="85"/>
      <c r="J52" s="85"/>
    </row>
    <row r="53" spans="1:10" ht="7.5" customHeight="1" x14ac:dyDescent="0.25">
      <c r="A53" s="85"/>
      <c r="B53" s="85"/>
      <c r="C53" s="85"/>
      <c r="D53" s="85"/>
      <c r="E53" s="85"/>
      <c r="F53" s="85"/>
      <c r="G53" s="85"/>
      <c r="H53" s="85"/>
      <c r="I53" s="85"/>
      <c r="J53" s="85"/>
    </row>
    <row r="54" spans="1:10" x14ac:dyDescent="0.25">
      <c r="A54" s="85"/>
      <c r="B54" s="85"/>
      <c r="C54" s="85"/>
      <c r="D54" s="85"/>
      <c r="E54" s="85"/>
      <c r="F54" s="85"/>
      <c r="G54" s="85"/>
      <c r="H54" s="85"/>
      <c r="I54" s="85"/>
      <c r="J54" s="85"/>
    </row>
    <row r="55" spans="1:10" x14ac:dyDescent="0.25">
      <c r="A55" s="85"/>
      <c r="B55" s="85"/>
      <c r="C55" s="85"/>
      <c r="D55" s="85"/>
      <c r="E55" s="85"/>
      <c r="F55" s="85"/>
      <c r="G55" s="85"/>
      <c r="H55" s="85"/>
      <c r="I55" s="85"/>
      <c r="J55" s="85"/>
    </row>
    <row r="56" spans="1:10" x14ac:dyDescent="0.25">
      <c r="A56" s="85"/>
      <c r="B56" s="85"/>
      <c r="C56" s="85"/>
      <c r="D56" s="85"/>
      <c r="E56" s="85"/>
      <c r="F56" s="85"/>
      <c r="G56" s="85"/>
      <c r="H56" s="85"/>
      <c r="I56" s="85"/>
      <c r="J56" s="85"/>
    </row>
    <row r="57" spans="1:10" x14ac:dyDescent="0.25">
      <c r="A57" s="85"/>
      <c r="B57" s="85"/>
      <c r="C57" s="85"/>
      <c r="D57" s="85"/>
      <c r="E57" s="85"/>
      <c r="F57" s="85"/>
      <c r="G57" s="85"/>
      <c r="H57" s="85"/>
      <c r="I57" s="85"/>
      <c r="J57" s="85"/>
    </row>
    <row r="58" spans="1:10" x14ac:dyDescent="0.25">
      <c r="A58" s="85"/>
      <c r="B58" s="85"/>
      <c r="C58" s="85"/>
      <c r="D58" s="85"/>
      <c r="E58" s="85"/>
      <c r="F58" s="85"/>
      <c r="G58" s="85"/>
      <c r="H58" s="85"/>
      <c r="I58" s="85"/>
      <c r="J58" s="85"/>
    </row>
    <row r="59" spans="1:10" x14ac:dyDescent="0.25">
      <c r="A59" s="85"/>
      <c r="B59" s="85"/>
      <c r="C59" s="85"/>
      <c r="D59" s="85"/>
      <c r="E59" s="85"/>
      <c r="F59" s="85"/>
      <c r="G59" s="85"/>
      <c r="H59" s="85"/>
      <c r="I59" s="85"/>
      <c r="J59" s="85"/>
    </row>
    <row r="60" spans="1:10" x14ac:dyDescent="0.25">
      <c r="A60" s="85"/>
      <c r="B60" s="85"/>
      <c r="C60" s="85"/>
      <c r="D60" s="85"/>
      <c r="E60" s="85"/>
      <c r="F60" s="85"/>
      <c r="G60" s="85"/>
      <c r="H60" s="85"/>
      <c r="I60" s="85"/>
      <c r="J60" s="85"/>
    </row>
    <row r="61" spans="1:10" x14ac:dyDescent="0.25">
      <c r="A61" s="85"/>
      <c r="B61" s="85"/>
      <c r="C61" s="85"/>
      <c r="D61" s="85"/>
      <c r="E61" s="85"/>
      <c r="F61" s="85"/>
      <c r="G61" s="85"/>
      <c r="H61" s="85"/>
      <c r="I61" s="85"/>
      <c r="J61" s="85"/>
    </row>
    <row r="62" spans="1:10" x14ac:dyDescent="0.25">
      <c r="A62" s="85"/>
      <c r="B62" s="85"/>
      <c r="C62" s="85"/>
      <c r="D62" s="85"/>
      <c r="E62" s="85"/>
      <c r="F62" s="85"/>
      <c r="G62" s="85"/>
      <c r="H62" s="85"/>
      <c r="I62" s="85"/>
      <c r="J62" s="85"/>
    </row>
    <row r="63" spans="1:10" x14ac:dyDescent="0.25">
      <c r="A63" s="85"/>
      <c r="B63" s="85"/>
      <c r="C63" s="85"/>
      <c r="D63" s="85"/>
      <c r="E63" s="85"/>
      <c r="F63" s="85"/>
      <c r="G63" s="85"/>
      <c r="H63" s="85"/>
      <c r="I63" s="85"/>
      <c r="J63" s="85"/>
    </row>
    <row r="64" spans="1:10" x14ac:dyDescent="0.25">
      <c r="A64" s="85"/>
      <c r="B64" s="85"/>
      <c r="C64" s="85"/>
      <c r="D64" s="85"/>
      <c r="E64" s="85"/>
      <c r="F64" s="85"/>
      <c r="G64" s="85"/>
      <c r="H64" s="85"/>
      <c r="I64" s="85"/>
      <c r="J64" s="85"/>
    </row>
    <row r="65" s="85" customFormat="1" x14ac:dyDescent="0.25"/>
    <row r="66" s="85" customFormat="1" x14ac:dyDescent="0.25"/>
    <row r="67" s="85" customFormat="1" x14ac:dyDescent="0.25"/>
    <row r="68" s="85" customFormat="1" x14ac:dyDescent="0.25"/>
    <row r="69" s="85" customFormat="1" x14ac:dyDescent="0.25"/>
    <row r="70" s="85" customFormat="1" x14ac:dyDescent="0.25"/>
    <row r="71" s="85" customFormat="1" x14ac:dyDescent="0.25"/>
    <row r="72" s="85" customFormat="1" x14ac:dyDescent="0.25"/>
    <row r="73" s="85" customFormat="1" x14ac:dyDescent="0.25"/>
    <row r="74" s="85" customFormat="1" x14ac:dyDescent="0.25"/>
    <row r="75" s="85" customFormat="1" x14ac:dyDescent="0.25"/>
    <row r="76" s="85" customFormat="1" x14ac:dyDescent="0.25"/>
    <row r="77" s="85" customFormat="1" x14ac:dyDescent="0.25"/>
    <row r="78" s="85" customFormat="1" x14ac:dyDescent="0.25"/>
    <row r="79" s="85" customFormat="1" x14ac:dyDescent="0.25"/>
    <row r="80" s="85" customFormat="1" x14ac:dyDescent="0.25"/>
    <row r="81" s="85" customFormat="1" x14ac:dyDescent="0.25"/>
    <row r="82" s="85" customFormat="1" x14ac:dyDescent="0.25"/>
    <row r="83" s="85" customFormat="1" x14ac:dyDescent="0.25"/>
    <row r="84" s="85" customFormat="1" x14ac:dyDescent="0.25"/>
    <row r="85" s="85" customFormat="1" x14ac:dyDescent="0.25"/>
    <row r="86" s="85" customFormat="1" x14ac:dyDescent="0.25"/>
    <row r="87" s="85" customFormat="1" x14ac:dyDescent="0.25"/>
    <row r="88" s="85" customFormat="1" x14ac:dyDescent="0.25"/>
    <row r="89" s="85" customFormat="1" x14ac:dyDescent="0.25"/>
    <row r="90" s="85" customFormat="1" x14ac:dyDescent="0.25"/>
    <row r="91" s="85" customFormat="1" x14ac:dyDescent="0.25"/>
    <row r="92" s="85" customFormat="1" x14ac:dyDescent="0.25"/>
    <row r="93" s="85" customFormat="1" x14ac:dyDescent="0.25"/>
    <row r="94" s="85" customFormat="1" x14ac:dyDescent="0.25"/>
    <row r="95" s="85" customFormat="1" x14ac:dyDescent="0.25"/>
    <row r="96" s="85" customFormat="1" x14ac:dyDescent="0.25"/>
    <row r="97" s="85" customFormat="1" x14ac:dyDescent="0.25"/>
    <row r="98" s="85" customFormat="1" x14ac:dyDescent="0.25"/>
    <row r="99" s="85" customFormat="1" x14ac:dyDescent="0.25"/>
    <row r="100" s="85" customFormat="1" x14ac:dyDescent="0.25"/>
    <row r="101" s="85" customFormat="1" x14ac:dyDescent="0.25"/>
    <row r="102" s="85" customFormat="1" x14ac:dyDescent="0.25"/>
    <row r="103" s="85" customFormat="1" x14ac:dyDescent="0.25"/>
    <row r="104" s="85" customFormat="1" x14ac:dyDescent="0.25"/>
    <row r="105" s="85" customFormat="1" x14ac:dyDescent="0.25"/>
    <row r="106" s="85" customFormat="1" x14ac:dyDescent="0.25"/>
    <row r="107" s="85" customFormat="1" x14ac:dyDescent="0.25"/>
    <row r="108" s="85" customFormat="1" x14ac:dyDescent="0.25"/>
    <row r="109" s="85" customFormat="1" x14ac:dyDescent="0.25"/>
    <row r="110" s="85" customFormat="1" x14ac:dyDescent="0.25"/>
    <row r="111" s="85" customFormat="1" x14ac:dyDescent="0.25"/>
    <row r="112" s="85" customFormat="1" x14ac:dyDescent="0.25"/>
    <row r="113" s="85" customFormat="1" x14ac:dyDescent="0.25"/>
    <row r="114" s="85" customFormat="1" x14ac:dyDescent="0.25"/>
    <row r="115" s="85" customFormat="1" x14ac:dyDescent="0.25"/>
    <row r="116" s="85" customFormat="1" x14ac:dyDescent="0.25"/>
    <row r="117" s="85" customFormat="1" x14ac:dyDescent="0.25"/>
    <row r="118" s="85" customFormat="1" x14ac:dyDescent="0.25"/>
    <row r="119" s="85" customFormat="1" x14ac:dyDescent="0.25"/>
    <row r="120" s="85" customFormat="1" x14ac:dyDescent="0.25"/>
    <row r="121" s="85" customFormat="1" x14ac:dyDescent="0.25"/>
    <row r="122" s="85" customFormat="1" x14ac:dyDescent="0.25"/>
    <row r="123" s="85" customFormat="1" x14ac:dyDescent="0.25"/>
    <row r="124" s="85" customFormat="1" x14ac:dyDescent="0.25"/>
    <row r="125" s="85" customFormat="1" x14ac:dyDescent="0.25"/>
    <row r="126" s="85" customFormat="1" x14ac:dyDescent="0.25"/>
    <row r="127" s="85" customFormat="1" x14ac:dyDescent="0.25"/>
    <row r="128" s="85" customFormat="1" x14ac:dyDescent="0.25"/>
    <row r="129" s="85" customFormat="1" x14ac:dyDescent="0.25"/>
    <row r="130" s="85" customFormat="1" x14ac:dyDescent="0.25"/>
    <row r="131" s="85" customFormat="1" x14ac:dyDescent="0.25"/>
    <row r="132" s="85" customFormat="1" x14ac:dyDescent="0.25"/>
    <row r="133" s="85" customFormat="1" x14ac:dyDescent="0.25"/>
    <row r="134" s="85" customFormat="1" x14ac:dyDescent="0.25"/>
    <row r="135" s="85" customFormat="1" x14ac:dyDescent="0.25"/>
    <row r="136" s="85" customFormat="1" x14ac:dyDescent="0.25"/>
    <row r="137" s="85" customFormat="1" x14ac:dyDescent="0.25"/>
    <row r="138" s="85" customFormat="1" x14ac:dyDescent="0.25"/>
    <row r="139" s="85" customFormat="1" x14ac:dyDescent="0.25"/>
    <row r="140" s="85" customFormat="1" x14ac:dyDescent="0.25"/>
    <row r="141" s="85" customFormat="1" x14ac:dyDescent="0.25"/>
    <row r="142" s="85" customFormat="1" x14ac:dyDescent="0.25"/>
    <row r="143" s="85" customFormat="1" x14ac:dyDescent="0.25"/>
    <row r="144" s="85" customFormat="1" x14ac:dyDescent="0.25"/>
    <row r="145" s="85" customFormat="1" x14ac:dyDescent="0.25"/>
    <row r="146" s="85" customFormat="1" x14ac:dyDescent="0.25"/>
    <row r="147" s="85" customFormat="1" x14ac:dyDescent="0.25"/>
    <row r="148" s="85" customFormat="1" x14ac:dyDescent="0.25"/>
    <row r="149" s="85" customFormat="1" x14ac:dyDescent="0.25"/>
    <row r="150" s="85" customFormat="1" x14ac:dyDescent="0.25"/>
    <row r="151" s="85" customFormat="1" x14ac:dyDescent="0.25"/>
    <row r="152" s="85" customFormat="1" x14ac:dyDescent="0.25"/>
    <row r="153" s="85" customFormat="1" x14ac:dyDescent="0.25"/>
    <row r="154" s="85" customFormat="1" x14ac:dyDescent="0.25"/>
    <row r="155" s="85" customFormat="1" x14ac:dyDescent="0.25"/>
    <row r="156" s="85" customFormat="1" x14ac:dyDescent="0.25"/>
    <row r="157" s="85" customFormat="1" x14ac:dyDescent="0.25"/>
    <row r="158" s="85" customFormat="1" x14ac:dyDescent="0.25"/>
    <row r="159" s="85" customFormat="1" x14ac:dyDescent="0.25"/>
    <row r="160" s="85" customFormat="1" x14ac:dyDescent="0.25"/>
    <row r="161" s="85" customFormat="1" x14ac:dyDescent="0.25"/>
    <row r="162" s="85" customFormat="1" x14ac:dyDescent="0.25"/>
  </sheetData>
  <mergeCells count="4">
    <mergeCell ref="D5:E5"/>
    <mergeCell ref="G5:H5"/>
    <mergeCell ref="I5:J5"/>
    <mergeCell ref="A9:J10"/>
  </mergeCells>
  <hyperlinks>
    <hyperlink ref="A2" location="Índice!A1" display="Voltar ao índice" xr:uid="{7393E408-92B0-468C-99C2-A53975264601}"/>
  </hyperlinks>
  <pageMargins left="0.23622047244094491" right="0.23622047244094491" top="0.23622047244094491" bottom="0.27559055118110237" header="0.15748031496062992" footer="0.15748031496062992"/>
  <pageSetup paperSize="9" scale="99" orientation="portrait" verticalDpi="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58FF62-37C9-4539-98A1-F7335F997CB2}">
  <sheetPr codeName="Sheet45"/>
  <dimension ref="A1:Q99"/>
  <sheetViews>
    <sheetView workbookViewId="0"/>
  </sheetViews>
  <sheetFormatPr defaultColWidth="9.7265625" defaultRowHeight="10.5" x14ac:dyDescent="0.25"/>
  <cols>
    <col min="1" max="1" width="21" style="521" customWidth="1"/>
    <col min="2" max="7" width="10.81640625" style="521" customWidth="1"/>
    <col min="8" max="16384" width="9.7265625" style="521"/>
  </cols>
  <sheetData>
    <row r="1" spans="1:8" ht="12.5" x14ac:dyDescent="0.25">
      <c r="A1" s="371" t="s">
        <v>325</v>
      </c>
    </row>
    <row r="2" spans="1:8" x14ac:dyDescent="0.25">
      <c r="A2" s="2516" t="s">
        <v>479</v>
      </c>
      <c r="B2" s="2516"/>
      <c r="C2" s="2516"/>
      <c r="D2" s="2516"/>
      <c r="E2" s="2516"/>
      <c r="F2" s="2516"/>
      <c r="G2" s="2516"/>
    </row>
    <row r="3" spans="1:8" ht="22.5" customHeight="1" x14ac:dyDescent="0.25">
      <c r="A3" s="2502" t="s">
        <v>480</v>
      </c>
      <c r="B3" s="2502"/>
      <c r="C3" s="2502"/>
      <c r="D3" s="2502"/>
      <c r="E3" s="2502"/>
      <c r="F3" s="2502"/>
      <c r="G3" s="2502"/>
    </row>
    <row r="4" spans="1:8" ht="13.5" customHeight="1" x14ac:dyDescent="0.25">
      <c r="A4" s="522"/>
      <c r="B4" s="522"/>
      <c r="C4" s="522"/>
      <c r="D4" s="522"/>
      <c r="E4" s="523"/>
      <c r="F4" s="524"/>
      <c r="G4" s="525" t="s">
        <v>446</v>
      </c>
    </row>
    <row r="5" spans="1:8" ht="21" customHeight="1" x14ac:dyDescent="0.25">
      <c r="A5" s="2503" t="s">
        <v>447</v>
      </c>
      <c r="B5" s="2505" t="s">
        <v>448</v>
      </c>
      <c r="C5" s="2506"/>
      <c r="D5" s="2507"/>
      <c r="E5" s="2505" t="s">
        <v>449</v>
      </c>
      <c r="F5" s="2506"/>
      <c r="G5" s="2507"/>
    </row>
    <row r="6" spans="1:8" ht="12" customHeight="1" x14ac:dyDescent="0.25">
      <c r="A6" s="2504"/>
      <c r="B6" s="2508" t="s">
        <v>354</v>
      </c>
      <c r="C6" s="2508" t="s">
        <v>450</v>
      </c>
      <c r="D6" s="2508" t="s">
        <v>451</v>
      </c>
      <c r="E6" s="2508" t="s">
        <v>354</v>
      </c>
      <c r="F6" s="2508" t="s">
        <v>450</v>
      </c>
      <c r="G6" s="2508" t="s">
        <v>451</v>
      </c>
    </row>
    <row r="7" spans="1:8" ht="12" customHeight="1" x14ac:dyDescent="0.25">
      <c r="A7" s="2380"/>
      <c r="B7" s="2517"/>
      <c r="C7" s="2509"/>
      <c r="D7" s="2509"/>
      <c r="E7" s="2509"/>
      <c r="F7" s="2509"/>
      <c r="G7" s="2509"/>
    </row>
    <row r="8" spans="1:8" ht="6" customHeight="1" x14ac:dyDescent="0.25">
      <c r="A8" s="530"/>
      <c r="B8" s="530"/>
      <c r="C8" s="530"/>
      <c r="D8" s="530"/>
      <c r="E8" s="530"/>
      <c r="F8" s="530"/>
      <c r="G8" s="530"/>
    </row>
    <row r="9" spans="1:8" ht="15" customHeight="1" x14ac:dyDescent="0.25">
      <c r="A9" s="531" t="s">
        <v>4</v>
      </c>
      <c r="B9" s="582">
        <v>120345.01500000006</v>
      </c>
      <c r="C9" s="582">
        <v>151065.26300000015</v>
      </c>
      <c r="D9" s="582">
        <v>97184.045000000013</v>
      </c>
      <c r="E9" s="582">
        <v>22407.156999999999</v>
      </c>
      <c r="F9" s="582">
        <v>17003.147000000001</v>
      </c>
      <c r="G9" s="582">
        <v>12006.131000000001</v>
      </c>
    </row>
    <row r="10" spans="1:8" ht="6" customHeight="1" x14ac:dyDescent="0.25">
      <c r="A10" s="531"/>
      <c r="B10" s="609"/>
      <c r="C10" s="609"/>
      <c r="D10" s="609"/>
      <c r="E10" s="609"/>
      <c r="F10" s="609"/>
      <c r="G10" s="609"/>
    </row>
    <row r="11" spans="1:8" ht="15" customHeight="1" x14ac:dyDescent="0.25">
      <c r="A11" s="595" t="s">
        <v>452</v>
      </c>
      <c r="B11" s="532">
        <v>115546.78000000003</v>
      </c>
      <c r="C11" s="532">
        <v>146473.53200000012</v>
      </c>
      <c r="D11" s="532">
        <v>92843.796000000002</v>
      </c>
      <c r="E11" s="532">
        <v>17096.78</v>
      </c>
      <c r="F11" s="532">
        <v>11342.626000000004</v>
      </c>
      <c r="G11" s="532">
        <v>5478.0300000000007</v>
      </c>
    </row>
    <row r="12" spans="1:8" ht="6" customHeight="1" x14ac:dyDescent="0.25">
      <c r="A12" s="595"/>
      <c r="B12" s="609"/>
      <c r="C12" s="609"/>
      <c r="D12" s="609"/>
      <c r="E12" s="609"/>
      <c r="F12" s="609"/>
      <c r="G12" s="609"/>
      <c r="H12" s="536"/>
    </row>
    <row r="13" spans="1:8" ht="15" customHeight="1" x14ac:dyDescent="0.25">
      <c r="A13" s="534" t="s">
        <v>453</v>
      </c>
      <c r="B13" s="609">
        <v>113820.55400000003</v>
      </c>
      <c r="C13" s="609">
        <v>144322.13300000012</v>
      </c>
      <c r="D13" s="609">
        <v>91199.225000000006</v>
      </c>
      <c r="E13" s="609">
        <v>14132.812</v>
      </c>
      <c r="F13" s="609">
        <v>8898.6790000000037</v>
      </c>
      <c r="G13" s="609">
        <v>3003.1490000000003</v>
      </c>
      <c r="H13" s="536"/>
    </row>
    <row r="14" spans="1:8" ht="15" customHeight="1" x14ac:dyDescent="0.25">
      <c r="A14" s="538" t="s">
        <v>454</v>
      </c>
      <c r="B14" s="610"/>
      <c r="C14" s="610"/>
      <c r="D14" s="610"/>
      <c r="E14" s="610"/>
      <c r="F14" s="610"/>
      <c r="G14" s="610"/>
      <c r="H14" s="536"/>
    </row>
    <row r="15" spans="1:8" ht="15" customHeight="1" x14ac:dyDescent="0.25">
      <c r="A15" s="538" t="s">
        <v>455</v>
      </c>
      <c r="B15" s="610">
        <v>6938.280999999999</v>
      </c>
      <c r="C15" s="610">
        <v>4228.4579999999996</v>
      </c>
      <c r="D15" s="610">
        <v>3693.1179999999999</v>
      </c>
      <c r="E15" s="610">
        <v>550.11300000000006</v>
      </c>
      <c r="F15" s="610">
        <v>670.96999999999991</v>
      </c>
      <c r="G15" s="610">
        <v>217.43099999999998</v>
      </c>
      <c r="H15" s="536"/>
    </row>
    <row r="16" spans="1:8" ht="15" customHeight="1" x14ac:dyDescent="0.25">
      <c r="A16" s="538" t="s">
        <v>456</v>
      </c>
      <c r="B16" s="610">
        <v>33811.361000000004</v>
      </c>
      <c r="C16" s="610">
        <v>41453.373</v>
      </c>
      <c r="D16" s="610">
        <v>34503.831000000006</v>
      </c>
      <c r="E16" s="610">
        <v>9621.5390000000007</v>
      </c>
      <c r="F16" s="610">
        <v>6699.39</v>
      </c>
      <c r="G16" s="610">
        <v>1117.364</v>
      </c>
      <c r="H16" s="536"/>
    </row>
    <row r="17" spans="1:17" ht="15" customHeight="1" x14ac:dyDescent="0.25">
      <c r="A17" s="598" t="s">
        <v>457</v>
      </c>
      <c r="B17" s="610">
        <v>2476.8679999999999</v>
      </c>
      <c r="C17" s="610">
        <v>5067.3670000000002</v>
      </c>
      <c r="D17" s="610">
        <v>2900.7950000000001</v>
      </c>
      <c r="E17" s="610">
        <v>229.94400000000002</v>
      </c>
      <c r="F17" s="610">
        <v>81.407999999999987</v>
      </c>
      <c r="G17" s="610">
        <v>48.7</v>
      </c>
      <c r="H17" s="536"/>
    </row>
    <row r="18" spans="1:17" ht="15" customHeight="1" x14ac:dyDescent="0.25">
      <c r="A18" s="534" t="s">
        <v>458</v>
      </c>
      <c r="B18" s="582">
        <v>1726.2259999999999</v>
      </c>
      <c r="C18" s="582">
        <v>2151.3989999999999</v>
      </c>
      <c r="D18" s="582">
        <v>1644.5709999999999</v>
      </c>
      <c r="E18" s="582">
        <v>2963.9679999999998</v>
      </c>
      <c r="F18" s="582">
        <v>2443.9470000000006</v>
      </c>
      <c r="G18" s="582">
        <v>2474.8809999999999</v>
      </c>
      <c r="H18" s="536"/>
    </row>
    <row r="19" spans="1:17" ht="6" customHeight="1" x14ac:dyDescent="0.25">
      <c r="A19" s="598"/>
      <c r="B19" s="609"/>
      <c r="C19" s="609"/>
      <c r="D19" s="609"/>
      <c r="E19" s="609"/>
      <c r="F19" s="611"/>
      <c r="G19" s="609"/>
      <c r="H19" s="536"/>
    </row>
    <row r="20" spans="1:17" ht="15" customHeight="1" x14ac:dyDescent="0.25">
      <c r="A20" s="612" t="s">
        <v>459</v>
      </c>
      <c r="B20" s="582">
        <v>4798.2350000000297</v>
      </c>
      <c r="C20" s="582">
        <v>4591.7310000000289</v>
      </c>
      <c r="D20" s="582">
        <v>4340.2490000000107</v>
      </c>
      <c r="E20" s="582">
        <v>5310.3770000000004</v>
      </c>
      <c r="F20" s="582">
        <v>5660.520999999997</v>
      </c>
      <c r="G20" s="582">
        <v>6528.1010000000006</v>
      </c>
      <c r="H20" s="536"/>
    </row>
    <row r="21" spans="1:17" ht="15" customHeight="1" x14ac:dyDescent="0.25">
      <c r="A21" s="542" t="s">
        <v>460</v>
      </c>
      <c r="B21" s="610"/>
      <c r="C21" s="610"/>
      <c r="D21" s="610"/>
      <c r="E21" s="610"/>
      <c r="F21" s="610"/>
      <c r="G21" s="610"/>
      <c r="H21" s="536"/>
    </row>
    <row r="22" spans="1:17" ht="15" customHeight="1" x14ac:dyDescent="0.25">
      <c r="A22" s="542" t="s">
        <v>461</v>
      </c>
      <c r="B22" s="610">
        <v>37.241999999999997</v>
      </c>
      <c r="C22" s="610">
        <v>55.251999999999995</v>
      </c>
      <c r="D22" s="610">
        <v>49.977000000000004</v>
      </c>
      <c r="E22" s="610">
        <v>0.76400000000000001</v>
      </c>
      <c r="F22" s="613">
        <v>6.9729999999999999</v>
      </c>
      <c r="G22" s="610">
        <v>10.957000000000001</v>
      </c>
      <c r="H22" s="536"/>
    </row>
    <row r="23" spans="1:17" ht="15" customHeight="1" x14ac:dyDescent="0.25">
      <c r="A23" s="542" t="s">
        <v>462</v>
      </c>
      <c r="B23" s="610">
        <v>2207.2150000000001</v>
      </c>
      <c r="C23" s="610">
        <v>1924.2719999999999</v>
      </c>
      <c r="D23" s="610">
        <v>1515.2080000000001</v>
      </c>
      <c r="E23" s="610">
        <v>143.828</v>
      </c>
      <c r="F23" s="610">
        <v>96.359000000000009</v>
      </c>
      <c r="G23" s="610">
        <v>34.866</v>
      </c>
      <c r="H23" s="536"/>
    </row>
    <row r="24" spans="1:17" ht="15" customHeight="1" x14ac:dyDescent="0.25">
      <c r="A24" s="542" t="s">
        <v>463</v>
      </c>
      <c r="B24" s="610">
        <v>730.90699999999993</v>
      </c>
      <c r="C24" s="610">
        <v>992.93200000000013</v>
      </c>
      <c r="D24" s="610">
        <v>915.82800000000009</v>
      </c>
      <c r="E24" s="610">
        <v>1368.135</v>
      </c>
      <c r="F24" s="610">
        <v>1899.3489999999997</v>
      </c>
      <c r="G24" s="610">
        <v>2472.529</v>
      </c>
      <c r="H24" s="536"/>
    </row>
    <row r="25" spans="1:17" ht="27" customHeight="1" x14ac:dyDescent="0.25">
      <c r="A25" s="614" t="s">
        <v>464</v>
      </c>
      <c r="B25" s="590" t="s">
        <v>131</v>
      </c>
      <c r="C25" s="615">
        <v>2.9899999999999998</v>
      </c>
      <c r="D25" s="615">
        <v>4.3140000000000001</v>
      </c>
      <c r="E25" s="615">
        <v>3267.3629999999998</v>
      </c>
      <c r="F25" s="615">
        <v>3297.683</v>
      </c>
      <c r="G25" s="615">
        <v>3387.808</v>
      </c>
      <c r="H25" s="536"/>
    </row>
    <row r="26" spans="1:17" ht="15" customHeight="1" x14ac:dyDescent="0.25">
      <c r="A26" s="542" t="s">
        <v>465</v>
      </c>
      <c r="B26" s="610"/>
      <c r="C26" s="610"/>
      <c r="D26" s="610"/>
      <c r="E26" s="610"/>
      <c r="F26" s="610"/>
      <c r="G26" s="610"/>
      <c r="H26" s="536"/>
    </row>
    <row r="27" spans="1:17" ht="15" customHeight="1" x14ac:dyDescent="0.25">
      <c r="A27" s="542" t="s">
        <v>466</v>
      </c>
      <c r="B27" s="604" t="s">
        <v>131</v>
      </c>
      <c r="C27" s="610">
        <v>0</v>
      </c>
      <c r="D27" s="610">
        <v>2.7249999999999996</v>
      </c>
      <c r="E27" s="610">
        <v>3028.3239999999996</v>
      </c>
      <c r="F27" s="610">
        <v>3026.3909999999996</v>
      </c>
      <c r="G27" s="610">
        <v>3320.7759999999998</v>
      </c>
      <c r="H27" s="536"/>
    </row>
    <row r="28" spans="1:17" ht="15" customHeight="1" x14ac:dyDescent="0.25">
      <c r="A28" s="542" t="s">
        <v>467</v>
      </c>
      <c r="B28" s="604" t="s">
        <v>131</v>
      </c>
      <c r="C28" s="610">
        <v>2.968</v>
      </c>
      <c r="D28" s="610">
        <v>1.589</v>
      </c>
      <c r="E28" s="610">
        <v>125.95699999999999</v>
      </c>
      <c r="F28" s="610">
        <v>162.244</v>
      </c>
      <c r="G28" s="610">
        <v>35.146999999999998</v>
      </c>
      <c r="H28" s="536"/>
    </row>
    <row r="29" spans="1:17" ht="6" customHeight="1" thickBot="1" x14ac:dyDescent="0.3">
      <c r="A29" s="545"/>
      <c r="B29" s="545"/>
      <c r="C29" s="545"/>
      <c r="D29" s="546"/>
      <c r="E29" s="545"/>
      <c r="F29" s="545"/>
      <c r="G29" s="546"/>
    </row>
    <row r="30" spans="1:17" s="551" customFormat="1" ht="7" customHeight="1" thickTop="1" x14ac:dyDescent="0.25">
      <c r="A30" s="571"/>
      <c r="B30" s="549"/>
      <c r="C30" s="549"/>
      <c r="D30" s="549"/>
      <c r="E30" s="549"/>
      <c r="F30" s="549"/>
      <c r="G30" s="549"/>
      <c r="H30" s="550"/>
      <c r="I30" s="550"/>
      <c r="J30" s="550"/>
      <c r="K30" s="550"/>
      <c r="L30" s="550"/>
      <c r="M30" s="550"/>
      <c r="N30" s="550"/>
      <c r="O30" s="550"/>
      <c r="P30" s="550"/>
      <c r="Q30" s="550"/>
    </row>
    <row r="31" spans="1:17" x14ac:dyDescent="0.25">
      <c r="A31" s="518" t="s">
        <v>440</v>
      </c>
      <c r="B31" s="552"/>
      <c r="C31" s="552"/>
      <c r="D31" s="552"/>
      <c r="E31" s="530"/>
      <c r="F31" s="530"/>
      <c r="G31" s="530"/>
    </row>
    <row r="32" spans="1:17" x14ac:dyDescent="0.25">
      <c r="B32" s="553"/>
    </row>
    <row r="33" spans="1:2" ht="17.149999999999999" customHeight="1" x14ac:dyDescent="0.25">
      <c r="A33" s="572"/>
      <c r="B33" s="572"/>
    </row>
    <row r="34" spans="1:2" ht="17.149999999999999" customHeight="1" x14ac:dyDescent="0.25">
      <c r="A34" s="572"/>
      <c r="B34" s="572"/>
    </row>
    <row r="35" spans="1:2" ht="17.149999999999999" customHeight="1" x14ac:dyDescent="0.25">
      <c r="A35" s="572"/>
      <c r="B35" s="572"/>
    </row>
    <row r="36" spans="1:2" ht="17.149999999999999" customHeight="1" x14ac:dyDescent="0.25">
      <c r="A36" s="572"/>
      <c r="B36" s="572"/>
    </row>
    <row r="37" spans="1:2" ht="17.149999999999999" customHeight="1" x14ac:dyDescent="0.25">
      <c r="A37" s="572"/>
      <c r="B37" s="572"/>
    </row>
    <row r="38" spans="1:2" ht="17.149999999999999" customHeight="1" x14ac:dyDescent="0.25">
      <c r="A38" s="572"/>
      <c r="B38" s="555"/>
    </row>
    <row r="39" spans="1:2" ht="17.149999999999999" customHeight="1" x14ac:dyDescent="0.25"/>
    <row r="40" spans="1:2" ht="17.149999999999999" customHeight="1" x14ac:dyDescent="0.25"/>
    <row r="41" spans="1:2" ht="17.149999999999999" customHeight="1" x14ac:dyDescent="0.25"/>
    <row r="42" spans="1:2" ht="17.149999999999999" customHeight="1" x14ac:dyDescent="0.25"/>
    <row r="43" spans="1:2" ht="17.149999999999999" customHeight="1" x14ac:dyDescent="0.25"/>
    <row r="44" spans="1:2" ht="17.149999999999999" customHeight="1" x14ac:dyDescent="0.25"/>
    <row r="45" spans="1:2" ht="17.149999999999999" customHeight="1" x14ac:dyDescent="0.25"/>
    <row r="46" spans="1:2" ht="17.149999999999999" customHeight="1" x14ac:dyDescent="0.25"/>
    <row r="47" spans="1:2" ht="17.149999999999999" customHeight="1" x14ac:dyDescent="0.25"/>
    <row r="48" spans="1:2" ht="17.149999999999999" customHeight="1" x14ac:dyDescent="0.25"/>
    <row r="49" ht="17.149999999999999" customHeight="1" x14ac:dyDescent="0.25"/>
    <row r="50" ht="17.149999999999999" customHeight="1" x14ac:dyDescent="0.25"/>
    <row r="51" ht="17.149999999999999" customHeight="1" x14ac:dyDescent="0.25"/>
    <row r="52" ht="17.149999999999999" customHeight="1" x14ac:dyDescent="0.25"/>
    <row r="53" ht="17.149999999999999" customHeight="1" x14ac:dyDescent="0.25"/>
    <row r="54" ht="17.149999999999999" customHeight="1" x14ac:dyDescent="0.25"/>
    <row r="55" ht="17.149999999999999" customHeight="1" x14ac:dyDescent="0.25"/>
    <row r="56" ht="17.149999999999999" customHeight="1" x14ac:dyDescent="0.25"/>
    <row r="57" ht="17.149999999999999" customHeight="1" x14ac:dyDescent="0.25"/>
    <row r="58" ht="17.149999999999999" customHeight="1" x14ac:dyDescent="0.25"/>
    <row r="59" ht="17.149999999999999" customHeight="1" x14ac:dyDescent="0.25"/>
    <row r="60" ht="17.149999999999999" customHeight="1" x14ac:dyDescent="0.25"/>
    <row r="61" ht="17.149999999999999" customHeight="1" x14ac:dyDescent="0.25"/>
    <row r="62" ht="17.149999999999999" customHeight="1" x14ac:dyDescent="0.25"/>
    <row r="63" ht="17.149999999999999" customHeight="1" x14ac:dyDescent="0.25"/>
    <row r="64" ht="17.149999999999999" customHeight="1" x14ac:dyDescent="0.25"/>
    <row r="65" ht="17.149999999999999" customHeight="1" x14ac:dyDescent="0.25"/>
    <row r="66" ht="17.149999999999999" customHeight="1" x14ac:dyDescent="0.25"/>
    <row r="67" ht="17.149999999999999" customHeight="1" x14ac:dyDescent="0.25"/>
    <row r="68" ht="17.149999999999999" customHeight="1" x14ac:dyDescent="0.25"/>
    <row r="69" ht="17.149999999999999" customHeight="1" x14ac:dyDescent="0.25"/>
    <row r="70" ht="17.149999999999999" customHeight="1" x14ac:dyDescent="0.25"/>
    <row r="71" ht="17.149999999999999" customHeight="1" x14ac:dyDescent="0.25"/>
    <row r="72" ht="17.149999999999999" customHeight="1" x14ac:dyDescent="0.25"/>
    <row r="73" ht="17.149999999999999" customHeight="1" x14ac:dyDescent="0.25"/>
    <row r="74" ht="17.149999999999999" customHeight="1" x14ac:dyDescent="0.25"/>
    <row r="75" ht="17.149999999999999" customHeight="1" x14ac:dyDescent="0.25"/>
    <row r="76" ht="17.149999999999999" customHeight="1" x14ac:dyDescent="0.25"/>
    <row r="77" ht="17.149999999999999" customHeight="1" x14ac:dyDescent="0.25"/>
    <row r="78" ht="17.149999999999999" customHeight="1" x14ac:dyDescent="0.25"/>
    <row r="79" ht="17.149999999999999" customHeight="1" x14ac:dyDescent="0.25"/>
    <row r="80" ht="17.149999999999999" customHeight="1" x14ac:dyDescent="0.25"/>
    <row r="81" ht="17.149999999999999" customHeight="1" x14ac:dyDescent="0.25"/>
    <row r="82" ht="17.149999999999999" customHeight="1" x14ac:dyDescent="0.25"/>
    <row r="83" ht="17.149999999999999" customHeight="1" x14ac:dyDescent="0.25"/>
    <row r="84" ht="17.149999999999999" customHeight="1" x14ac:dyDescent="0.25"/>
    <row r="85" ht="17.149999999999999" customHeight="1" x14ac:dyDescent="0.25"/>
    <row r="86" ht="17.149999999999999" customHeight="1" x14ac:dyDescent="0.25"/>
    <row r="87" ht="17.149999999999999" customHeight="1" x14ac:dyDescent="0.25"/>
    <row r="88" ht="17.149999999999999" customHeight="1" x14ac:dyDescent="0.25"/>
    <row r="89" ht="17.149999999999999" customHeight="1" x14ac:dyDescent="0.25"/>
    <row r="90" ht="17.149999999999999" customHeight="1" x14ac:dyDescent="0.25"/>
    <row r="91" ht="17.149999999999999" customHeight="1" x14ac:dyDescent="0.25"/>
    <row r="92" ht="17.149999999999999" customHeight="1" x14ac:dyDescent="0.25"/>
    <row r="93" ht="17.149999999999999" customHeight="1" x14ac:dyDescent="0.25"/>
    <row r="94" ht="17.149999999999999" customHeight="1" x14ac:dyDescent="0.25"/>
    <row r="95" ht="17.149999999999999" customHeight="1" x14ac:dyDescent="0.25"/>
    <row r="96" ht="17.149999999999999" customHeight="1" x14ac:dyDescent="0.25"/>
    <row r="97" ht="17.149999999999999" customHeight="1" x14ac:dyDescent="0.25"/>
    <row r="98" ht="17.149999999999999" customHeight="1" x14ac:dyDescent="0.25"/>
    <row r="99" ht="17.149999999999999" customHeight="1" x14ac:dyDescent="0.25"/>
  </sheetData>
  <mergeCells count="11">
    <mergeCell ref="G6:G7"/>
    <mergeCell ref="A2:G2"/>
    <mergeCell ref="A3:G3"/>
    <mergeCell ref="A5:A7"/>
    <mergeCell ref="B5:D5"/>
    <mergeCell ref="E5:G5"/>
    <mergeCell ref="B6:B7"/>
    <mergeCell ref="C6:C7"/>
    <mergeCell ref="D6:D7"/>
    <mergeCell ref="E6:E7"/>
    <mergeCell ref="F6:F7"/>
  </mergeCells>
  <conditionalFormatting sqref="A33:A38 B33:B37">
    <cfRule type="duplicateValues" dxfId="7" priority="1"/>
  </conditionalFormatting>
  <hyperlinks>
    <hyperlink ref="A1" location="Índice!A1" display="Voltar ao índice" xr:uid="{B549A953-96A8-48A9-82AE-F1FB62962706}"/>
  </hyperlinks>
  <pageMargins left="0.78740157480314965" right="0.2" top="1.1811023622047245" bottom="0.78740157480314965" header="0" footer="0"/>
  <pageSetup paperSize="9" orientation="portrait" verticalDpi="2400"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D5794E-B231-498B-9242-764776316F54}">
  <sheetPr codeName="Sheet46"/>
  <dimension ref="A1:F20"/>
  <sheetViews>
    <sheetView workbookViewId="0"/>
  </sheetViews>
  <sheetFormatPr defaultColWidth="9.1796875" defaultRowHeight="12.5" x14ac:dyDescent="0.25"/>
  <cols>
    <col min="1" max="1" width="45.7265625" style="228" customWidth="1"/>
    <col min="2" max="2" width="10.7265625" style="228" customWidth="1"/>
    <col min="3" max="3" width="8.54296875" style="228" customWidth="1"/>
    <col min="4" max="4" width="8.26953125" style="228" customWidth="1"/>
    <col min="5" max="5" width="8.54296875" style="228" customWidth="1"/>
    <col min="6" max="6" width="8.453125" style="228" customWidth="1"/>
    <col min="7" max="16384" width="9.1796875" style="228"/>
  </cols>
  <sheetData>
    <row r="1" spans="1:6" x14ac:dyDescent="0.25">
      <c r="A1" s="371" t="s">
        <v>325</v>
      </c>
    </row>
    <row r="2" spans="1:6" x14ac:dyDescent="0.25">
      <c r="A2" s="616" t="s">
        <v>490</v>
      </c>
      <c r="B2" s="229"/>
      <c r="C2" s="229"/>
      <c r="D2" s="229"/>
      <c r="E2" s="229"/>
      <c r="F2" s="229"/>
    </row>
    <row r="3" spans="1:6" ht="24.75" customHeight="1" x14ac:dyDescent="0.25">
      <c r="A3" s="2518" t="s">
        <v>491</v>
      </c>
      <c r="B3" s="2518"/>
      <c r="C3" s="2518"/>
      <c r="D3" s="2518"/>
      <c r="E3" s="2518"/>
      <c r="F3" s="2518"/>
    </row>
    <row r="4" spans="1:6" x14ac:dyDescent="0.25">
      <c r="A4" s="617"/>
      <c r="B4" s="237"/>
      <c r="C4" s="237"/>
      <c r="D4" s="237"/>
      <c r="E4" s="237"/>
      <c r="F4" s="302" t="s">
        <v>394</v>
      </c>
    </row>
    <row r="5" spans="1:6" ht="24" customHeight="1" x14ac:dyDescent="0.25">
      <c r="A5" s="618" t="s">
        <v>492</v>
      </c>
      <c r="B5" s="619">
        <v>2024</v>
      </c>
      <c r="C5" s="619">
        <v>2023</v>
      </c>
      <c r="D5" s="619">
        <v>2022</v>
      </c>
      <c r="E5" s="619">
        <v>2021</v>
      </c>
      <c r="F5" s="619">
        <v>2020</v>
      </c>
    </row>
    <row r="6" spans="1:6" ht="6.75" customHeight="1" x14ac:dyDescent="0.25">
      <c r="A6" s="237"/>
      <c r="B6" s="237"/>
      <c r="C6" s="229"/>
      <c r="D6" s="229"/>
      <c r="E6" s="620"/>
      <c r="F6" s="237"/>
    </row>
    <row r="7" spans="1:6" ht="15" customHeight="1" x14ac:dyDescent="0.25">
      <c r="A7" s="236" t="s">
        <v>493</v>
      </c>
      <c r="B7" s="621">
        <v>82.1</v>
      </c>
      <c r="C7" s="621">
        <v>79.7</v>
      </c>
      <c r="D7" s="621">
        <v>81.8</v>
      </c>
      <c r="E7" s="621">
        <v>81.3</v>
      </c>
      <c r="F7" s="622">
        <v>85.7</v>
      </c>
    </row>
    <row r="8" spans="1:6" ht="15" customHeight="1" x14ac:dyDescent="0.25">
      <c r="A8" s="234" t="s">
        <v>494</v>
      </c>
      <c r="B8" s="621">
        <v>71.7</v>
      </c>
      <c r="C8" s="621">
        <v>72.599999999999994</v>
      </c>
      <c r="D8" s="621">
        <v>69.5</v>
      </c>
      <c r="E8" s="621">
        <v>69</v>
      </c>
      <c r="F8" s="622">
        <v>70.099999999999994</v>
      </c>
    </row>
    <row r="9" spans="1:6" ht="15" customHeight="1" x14ac:dyDescent="0.25">
      <c r="A9" s="234" t="s">
        <v>495</v>
      </c>
      <c r="B9" s="621">
        <v>49.8</v>
      </c>
      <c r="C9" s="621">
        <v>47.4</v>
      </c>
      <c r="D9" s="621">
        <v>45.2</v>
      </c>
      <c r="E9" s="621">
        <v>46.1</v>
      </c>
      <c r="F9" s="622">
        <v>43.4</v>
      </c>
    </row>
    <row r="10" spans="1:6" ht="15" customHeight="1" x14ac:dyDescent="0.25">
      <c r="A10" s="235" t="s">
        <v>496</v>
      </c>
      <c r="B10" s="621">
        <v>55.3</v>
      </c>
      <c r="C10" s="621">
        <v>52.3</v>
      </c>
      <c r="D10" s="621">
        <v>53</v>
      </c>
      <c r="E10" s="621">
        <v>54.1</v>
      </c>
      <c r="F10" s="622">
        <v>55.5</v>
      </c>
    </row>
    <row r="11" spans="1:6" ht="15" customHeight="1" x14ac:dyDescent="0.25">
      <c r="A11" s="623" t="s">
        <v>497</v>
      </c>
      <c r="B11" s="621">
        <v>37.700000000000003</v>
      </c>
      <c r="C11" s="621">
        <v>34</v>
      </c>
      <c r="D11" s="621">
        <v>36.1</v>
      </c>
      <c r="E11" s="621">
        <v>30</v>
      </c>
      <c r="F11" s="622">
        <v>40.299999999999997</v>
      </c>
    </row>
    <row r="12" spans="1:6" ht="15" customHeight="1" x14ac:dyDescent="0.25">
      <c r="A12" s="623" t="s">
        <v>498</v>
      </c>
      <c r="B12" s="621">
        <v>39.5</v>
      </c>
      <c r="C12" s="621">
        <v>36.799999999999997</v>
      </c>
      <c r="D12" s="621">
        <v>37.1</v>
      </c>
      <c r="E12" s="621">
        <v>37.5</v>
      </c>
      <c r="F12" s="622">
        <v>37.6</v>
      </c>
    </row>
    <row r="13" spans="1:6" ht="6.75" customHeight="1" thickBot="1" x14ac:dyDescent="0.3">
      <c r="A13" s="624"/>
      <c r="B13" s="625"/>
      <c r="C13" s="625"/>
      <c r="D13" s="625"/>
      <c r="E13" s="626"/>
      <c r="F13" s="625"/>
    </row>
    <row r="14" spans="1:6" ht="18.75" customHeight="1" thickTop="1" x14ac:dyDescent="0.25">
      <c r="A14" s="2519" t="s">
        <v>499</v>
      </c>
      <c r="B14" s="2519"/>
      <c r="C14" s="2519"/>
      <c r="D14" s="2519"/>
      <c r="E14" s="2519"/>
      <c r="F14" s="2519"/>
    </row>
    <row r="15" spans="1:6" x14ac:dyDescent="0.25">
      <c r="A15" s="551" t="s">
        <v>500</v>
      </c>
      <c r="B15" s="627"/>
      <c r="C15" s="627"/>
      <c r="D15" s="627"/>
      <c r="E15" s="627"/>
      <c r="F15" s="627"/>
    </row>
    <row r="16" spans="1:6" ht="6.75" customHeight="1" x14ac:dyDescent="0.25">
      <c r="A16" s="628"/>
      <c r="B16" s="229"/>
      <c r="C16" s="229"/>
      <c r="D16" s="229"/>
      <c r="E16" s="229"/>
      <c r="F16" s="229"/>
    </row>
    <row r="17" spans="1:6" x14ac:dyDescent="0.25">
      <c r="A17" s="629" t="s">
        <v>304</v>
      </c>
      <c r="B17" s="630"/>
      <c r="C17" s="630"/>
      <c r="D17" s="630"/>
      <c r="E17" s="630"/>
      <c r="F17" s="630"/>
    </row>
    <row r="18" spans="1:6" ht="9" customHeight="1" x14ac:dyDescent="0.25">
      <c r="A18" s="2520" t="s">
        <v>501</v>
      </c>
      <c r="B18" s="2521"/>
      <c r="C18" s="2521"/>
      <c r="D18" s="2521"/>
      <c r="E18" s="2521"/>
      <c r="F18" s="2521"/>
    </row>
    <row r="19" spans="1:6" x14ac:dyDescent="0.25">
      <c r="A19" s="2521"/>
      <c r="B19" s="2521"/>
      <c r="C19" s="2521"/>
      <c r="D19" s="2521"/>
      <c r="E19" s="2521"/>
      <c r="F19" s="2521"/>
    </row>
    <row r="20" spans="1:6" x14ac:dyDescent="0.25">
      <c r="A20" s="2521"/>
      <c r="B20" s="2521"/>
      <c r="C20" s="2521"/>
      <c r="D20" s="2521"/>
      <c r="E20" s="2521"/>
      <c r="F20" s="2521"/>
    </row>
  </sheetData>
  <mergeCells count="3">
    <mergeCell ref="A3:F3"/>
    <mergeCell ref="A14:F14"/>
    <mergeCell ref="A18:F20"/>
  </mergeCells>
  <hyperlinks>
    <hyperlink ref="A18" r:id="rId1" tooltip="Ver mais informação sobre base de dados 147458693" display="https://eur03.safelinks.protection.outlook.com/?url=https%3A%2F%2Fwww.ine.pt%2Fxportal%2Fxmain%3Fxpid%3DINE%26xpgid%3Dine_indicadores%26indOcorrCod%3D0006678%26contexto%3Dbd%26selTab%3Dtab2&amp;data=04%7C01%7Cteresa.saraiva%40ine.pt%7C1315c7c41223469aa1b408d9826a697a%7C71940a8652bd4ed389b7e0a7cd704043%7C0%7C0%7C637684215804964066%7CUnknown%7CTWFpbGZsb3d8eyJWIjoiMC4wLjAwMDAiLCJQIjoiV2luMzIiLCJBTiI6Ik1haWwiLCJXVCI6Mn0%3D%7C1000&amp;sdata=6Bpeg927taKHLI2Yr7BHGVjSb0kd0zVs46tBLRkA7J4%3D&amp;reserved=0" xr:uid="{B9934F13-5FA2-43D2-9246-D8AAD4E4BA60}"/>
    <hyperlink ref="A1" location="Índice!A1" display="Voltar ao índice" xr:uid="{6FFA4F1C-2519-45A7-8D9E-344429C45E36}"/>
  </hyperlinks>
  <pageMargins left="0.4" right="0.24" top="0.75" bottom="0.75" header="0.3" footer="0.3"/>
  <pageSetup paperSize="9"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E2E228-6E40-4EB0-8721-344D6C01C696}">
  <sheetPr codeName="Sheet47">
    <pageSetUpPr fitToPage="1"/>
  </sheetPr>
  <dimension ref="A1:G62"/>
  <sheetViews>
    <sheetView showGridLines="0" zoomScaleNormal="100" workbookViewId="0"/>
  </sheetViews>
  <sheetFormatPr defaultColWidth="9.1796875" defaultRowHeight="10.5" x14ac:dyDescent="0.25"/>
  <cols>
    <col min="1" max="1" width="23.7265625" style="632" customWidth="1"/>
    <col min="2" max="5" width="13.26953125" style="632" customWidth="1"/>
    <col min="6" max="6" width="14" style="632" customWidth="1"/>
    <col min="7" max="16384" width="9.1796875" style="632"/>
  </cols>
  <sheetData>
    <row r="1" spans="1:7" ht="12.5" x14ac:dyDescent="0.25">
      <c r="A1" s="371" t="s">
        <v>325</v>
      </c>
    </row>
    <row r="2" spans="1:7" ht="18.75" customHeight="1" x14ac:dyDescent="0.25">
      <c r="A2" s="2522" t="s">
        <v>502</v>
      </c>
      <c r="B2" s="2522"/>
      <c r="C2" s="2522"/>
      <c r="D2" s="2522"/>
      <c r="E2" s="631"/>
    </row>
    <row r="3" spans="1:7" ht="53.25" customHeight="1" x14ac:dyDescent="0.25">
      <c r="A3" s="2523" t="s">
        <v>572</v>
      </c>
      <c r="B3" s="2524"/>
      <c r="C3" s="2524"/>
      <c r="D3" s="2524"/>
      <c r="E3" s="2524"/>
      <c r="F3" s="2524"/>
    </row>
    <row r="4" spans="1:7" ht="13.5" customHeight="1" x14ac:dyDescent="0.25">
      <c r="A4" s="633">
        <v>2024</v>
      </c>
      <c r="F4" s="634" t="s">
        <v>394</v>
      </c>
    </row>
    <row r="5" spans="1:7" ht="70.150000000000006" customHeight="1" x14ac:dyDescent="0.25">
      <c r="A5" s="635"/>
      <c r="B5" s="636" t="s">
        <v>493</v>
      </c>
      <c r="C5" s="636" t="s">
        <v>494</v>
      </c>
      <c r="D5" s="636" t="s">
        <v>495</v>
      </c>
      <c r="E5" s="636" t="s">
        <v>497</v>
      </c>
      <c r="F5" s="636" t="s">
        <v>498</v>
      </c>
    </row>
    <row r="6" spans="1:7" s="640" customFormat="1" ht="18" customHeight="1" x14ac:dyDescent="0.25">
      <c r="A6" s="637" t="s">
        <v>4</v>
      </c>
      <c r="B6" s="637">
        <v>82.1</v>
      </c>
      <c r="C6" s="638">
        <v>71.7</v>
      </c>
      <c r="D6" s="638">
        <v>49.8</v>
      </c>
      <c r="E6" s="638">
        <v>37.700000000000003</v>
      </c>
      <c r="F6" s="637">
        <v>39.5</v>
      </c>
      <c r="G6" s="639"/>
    </row>
    <row r="7" spans="1:7" ht="8.15" customHeight="1" x14ac:dyDescent="0.25">
      <c r="C7" s="641"/>
      <c r="D7" s="641"/>
      <c r="E7" s="641"/>
      <c r="G7" s="642"/>
    </row>
    <row r="8" spans="1:7" s="640" customFormat="1" ht="18" customHeight="1" x14ac:dyDescent="0.25">
      <c r="A8" s="643" t="s">
        <v>358</v>
      </c>
      <c r="B8" s="644"/>
      <c r="C8" s="645"/>
      <c r="D8" s="645"/>
      <c r="E8" s="645"/>
      <c r="F8" s="644"/>
      <c r="G8" s="639"/>
    </row>
    <row r="9" spans="1:7" ht="15" customHeight="1" x14ac:dyDescent="0.25">
      <c r="A9" s="646" t="s">
        <v>503</v>
      </c>
      <c r="B9" s="647">
        <v>84.5</v>
      </c>
      <c r="C9" s="647">
        <v>75.5</v>
      </c>
      <c r="D9" s="647">
        <v>54.7</v>
      </c>
      <c r="E9" s="647">
        <v>40.700000000000003</v>
      </c>
      <c r="F9" s="647">
        <v>40.700000000000003</v>
      </c>
      <c r="G9" s="642"/>
    </row>
    <row r="10" spans="1:7" ht="15" customHeight="1" x14ac:dyDescent="0.25">
      <c r="A10" s="646" t="s">
        <v>504</v>
      </c>
      <c r="B10" s="647">
        <v>79.900000000000006</v>
      </c>
      <c r="C10" s="648">
        <v>68.3</v>
      </c>
      <c r="D10" s="648">
        <v>45.2</v>
      </c>
      <c r="E10" s="648">
        <v>34.799999999999997</v>
      </c>
      <c r="F10" s="647">
        <v>34.799999999999997</v>
      </c>
      <c r="G10" s="642"/>
    </row>
    <row r="11" spans="1:7" ht="8.15" customHeight="1" x14ac:dyDescent="0.25">
      <c r="C11" s="641"/>
      <c r="D11" s="641"/>
      <c r="E11" s="641"/>
      <c r="G11" s="642"/>
    </row>
    <row r="12" spans="1:7" s="640" customFormat="1" ht="18" customHeight="1" x14ac:dyDescent="0.25">
      <c r="A12" s="649" t="s">
        <v>505</v>
      </c>
      <c r="B12" s="643"/>
      <c r="C12" s="645"/>
      <c r="D12" s="645"/>
      <c r="E12" s="645"/>
      <c r="F12" s="643"/>
      <c r="G12" s="639"/>
    </row>
    <row r="13" spans="1:7" ht="15" customHeight="1" x14ac:dyDescent="0.25">
      <c r="A13" s="650" t="s">
        <v>506</v>
      </c>
      <c r="B13" s="632">
        <v>79.599999999999994</v>
      </c>
      <c r="C13" s="641">
        <v>96.4</v>
      </c>
      <c r="D13" s="641">
        <v>72.2</v>
      </c>
      <c r="E13" s="641">
        <v>68.900000000000006</v>
      </c>
      <c r="F13" s="632">
        <v>68.900000000000006</v>
      </c>
      <c r="G13" s="642"/>
    </row>
    <row r="14" spans="1:7" ht="15" customHeight="1" x14ac:dyDescent="0.25">
      <c r="A14" s="646" t="s">
        <v>507</v>
      </c>
      <c r="B14" s="632">
        <v>89.7</v>
      </c>
      <c r="C14" s="641">
        <v>92.8</v>
      </c>
      <c r="D14" s="641">
        <v>68.900000000000006</v>
      </c>
      <c r="E14" s="641">
        <v>44.4</v>
      </c>
      <c r="F14" s="632">
        <v>44.4</v>
      </c>
      <c r="G14" s="642"/>
    </row>
    <row r="15" spans="1:7" ht="15" customHeight="1" x14ac:dyDescent="0.25">
      <c r="A15" s="651" t="s">
        <v>508</v>
      </c>
      <c r="B15" s="632">
        <v>88.4</v>
      </c>
      <c r="C15" s="652">
        <v>81</v>
      </c>
      <c r="D15" s="652">
        <v>55.6</v>
      </c>
      <c r="E15" s="652">
        <v>44.5</v>
      </c>
      <c r="F15" s="632">
        <v>44.5</v>
      </c>
      <c r="G15" s="642"/>
    </row>
    <row r="16" spans="1:7" ht="15" customHeight="1" x14ac:dyDescent="0.25">
      <c r="A16" s="653" t="s">
        <v>509</v>
      </c>
      <c r="B16" s="632">
        <v>85.1</v>
      </c>
      <c r="C16" s="641">
        <v>71.099999999999994</v>
      </c>
      <c r="D16" s="641">
        <v>47.9</v>
      </c>
      <c r="E16" s="641">
        <v>32.6</v>
      </c>
      <c r="F16" s="632">
        <v>32.6</v>
      </c>
      <c r="G16" s="642"/>
    </row>
    <row r="17" spans="1:7" ht="15" customHeight="1" x14ac:dyDescent="0.25">
      <c r="A17" s="646" t="s">
        <v>510</v>
      </c>
      <c r="B17" s="632">
        <v>76.3</v>
      </c>
      <c r="C17" s="641">
        <v>51.8</v>
      </c>
      <c r="D17" s="641">
        <v>32.4</v>
      </c>
      <c r="E17" s="641">
        <v>24.5</v>
      </c>
      <c r="F17" s="632">
        <v>24.5</v>
      </c>
      <c r="G17" s="642"/>
    </row>
    <row r="18" spans="1:7" ht="15" customHeight="1" x14ac:dyDescent="0.25">
      <c r="A18" s="646" t="s">
        <v>511</v>
      </c>
      <c r="B18" s="632">
        <v>69.599999999999994</v>
      </c>
      <c r="C18" s="641">
        <v>37</v>
      </c>
      <c r="D18" s="641">
        <v>23.8</v>
      </c>
      <c r="E18" s="641">
        <v>14.9</v>
      </c>
      <c r="F18" s="632">
        <v>14.9</v>
      </c>
      <c r="G18" s="642"/>
    </row>
    <row r="19" spans="1:7" ht="8.15" customHeight="1" x14ac:dyDescent="0.25">
      <c r="C19" s="641"/>
      <c r="D19" s="641"/>
      <c r="E19" s="641"/>
      <c r="G19" s="642"/>
    </row>
    <row r="20" spans="1:7" s="640" customFormat="1" ht="18" customHeight="1" x14ac:dyDescent="0.25">
      <c r="A20" s="654" t="s">
        <v>371</v>
      </c>
      <c r="B20" s="654"/>
      <c r="C20" s="645"/>
      <c r="D20" s="645"/>
      <c r="E20" s="645"/>
      <c r="F20" s="643"/>
      <c r="G20" s="639"/>
    </row>
    <row r="21" spans="1:7" ht="15" customHeight="1" x14ac:dyDescent="0.25">
      <c r="A21" s="646" t="s">
        <v>512</v>
      </c>
      <c r="B21" s="632">
        <v>66</v>
      </c>
      <c r="C21" s="641">
        <v>51.4</v>
      </c>
      <c r="D21" s="641">
        <v>31.1</v>
      </c>
      <c r="E21" s="641">
        <v>23.7</v>
      </c>
      <c r="F21" s="647">
        <v>23.7</v>
      </c>
      <c r="G21" s="642"/>
    </row>
    <row r="22" spans="1:7" ht="15" customHeight="1" x14ac:dyDescent="0.25">
      <c r="A22" s="646" t="s">
        <v>513</v>
      </c>
      <c r="B22" s="632">
        <v>85.1</v>
      </c>
      <c r="C22" s="641">
        <v>79.400000000000006</v>
      </c>
      <c r="D22" s="641">
        <v>55</v>
      </c>
      <c r="E22" s="641">
        <v>43.8</v>
      </c>
      <c r="F22" s="647">
        <v>43.8</v>
      </c>
      <c r="G22" s="642"/>
    </row>
    <row r="23" spans="1:7" ht="15" customHeight="1" x14ac:dyDescent="0.25">
      <c r="A23" s="646" t="s">
        <v>514</v>
      </c>
      <c r="B23" s="647">
        <v>94.8</v>
      </c>
      <c r="C23" s="641">
        <v>83.9</v>
      </c>
      <c r="D23" s="641">
        <v>62.7</v>
      </c>
      <c r="E23" s="641">
        <v>45.2</v>
      </c>
      <c r="F23" s="632">
        <v>45.2</v>
      </c>
      <c r="G23" s="642"/>
    </row>
    <row r="24" spans="1:7" ht="7.5" customHeight="1" x14ac:dyDescent="0.25">
      <c r="A24" s="646"/>
      <c r="C24" s="641"/>
      <c r="D24" s="641"/>
      <c r="E24" s="641"/>
      <c r="G24" s="642"/>
    </row>
    <row r="25" spans="1:7" ht="15" customHeight="1" x14ac:dyDescent="0.25">
      <c r="A25" s="655" t="s">
        <v>515</v>
      </c>
      <c r="B25" s="656"/>
      <c r="C25" s="657"/>
      <c r="D25" s="658"/>
      <c r="E25" s="658"/>
      <c r="F25" s="658"/>
      <c r="G25" s="642"/>
    </row>
    <row r="26" spans="1:7" ht="15" customHeight="1" x14ac:dyDescent="0.25">
      <c r="A26" s="659" t="s">
        <v>516</v>
      </c>
      <c r="B26" s="660">
        <v>86.1</v>
      </c>
      <c r="C26" s="661">
        <v>75.3</v>
      </c>
      <c r="D26" s="662">
        <v>52.5</v>
      </c>
      <c r="E26" s="662">
        <v>38</v>
      </c>
      <c r="F26" s="662">
        <v>38</v>
      </c>
      <c r="G26" s="642"/>
    </row>
    <row r="27" spans="1:7" ht="15" customHeight="1" x14ac:dyDescent="0.25">
      <c r="A27" s="659" t="s">
        <v>517</v>
      </c>
      <c r="B27" s="660">
        <v>78</v>
      </c>
      <c r="C27" s="661">
        <v>73.5</v>
      </c>
      <c r="D27" s="662">
        <v>45.2</v>
      </c>
      <c r="E27" s="662">
        <v>32.1</v>
      </c>
      <c r="F27" s="662">
        <v>32.1</v>
      </c>
      <c r="G27" s="642"/>
    </row>
    <row r="28" spans="1:7" ht="15" customHeight="1" x14ac:dyDescent="0.25">
      <c r="A28" s="659" t="s">
        <v>518</v>
      </c>
      <c r="B28" s="660">
        <v>80.400000000000006</v>
      </c>
      <c r="C28" s="661">
        <v>94.7</v>
      </c>
      <c r="D28" s="662">
        <v>73.099999999999994</v>
      </c>
      <c r="E28" s="662">
        <v>68.900000000000006</v>
      </c>
      <c r="F28" s="662">
        <v>68.900000000000006</v>
      </c>
      <c r="G28" s="642"/>
    </row>
    <row r="29" spans="1:7" ht="15" customHeight="1" x14ac:dyDescent="0.25">
      <c r="A29" s="659" t="s">
        <v>519</v>
      </c>
      <c r="B29" s="660">
        <v>69.2</v>
      </c>
      <c r="C29" s="661">
        <v>41.9</v>
      </c>
      <c r="D29" s="662">
        <v>26.4</v>
      </c>
      <c r="E29" s="662">
        <v>19.5</v>
      </c>
      <c r="F29" s="662">
        <v>19.5</v>
      </c>
      <c r="G29" s="642"/>
    </row>
    <row r="30" spans="1:7" ht="7.5" customHeight="1" x14ac:dyDescent="0.3">
      <c r="A30" s="663"/>
      <c r="B30" s="664"/>
      <c r="C30" s="665"/>
      <c r="D30" s="666"/>
      <c r="E30" s="666"/>
      <c r="F30" s="666"/>
      <c r="G30" s="642"/>
    </row>
    <row r="31" spans="1:7" ht="15" customHeight="1" x14ac:dyDescent="0.25">
      <c r="A31" s="667" t="s">
        <v>520</v>
      </c>
      <c r="B31" s="656"/>
      <c r="C31" s="657"/>
      <c r="D31" s="658"/>
      <c r="E31" s="658"/>
      <c r="F31" s="658"/>
      <c r="G31" s="642"/>
    </row>
    <row r="32" spans="1:7" ht="15" customHeight="1" x14ac:dyDescent="0.25">
      <c r="A32" s="668" t="s">
        <v>521</v>
      </c>
      <c r="B32" s="660">
        <v>70.900000000000006</v>
      </c>
      <c r="C32" s="661">
        <v>62.1</v>
      </c>
      <c r="D32" s="662">
        <v>40.4</v>
      </c>
      <c r="E32" s="662">
        <v>31.4</v>
      </c>
      <c r="F32" s="662">
        <v>34.6</v>
      </c>
      <c r="G32" s="642"/>
    </row>
    <row r="33" spans="1:7" ht="15" customHeight="1" x14ac:dyDescent="0.25">
      <c r="A33" s="669" t="s">
        <v>522</v>
      </c>
      <c r="B33" s="660">
        <v>77.099999999999994</v>
      </c>
      <c r="C33" s="661">
        <v>66.7</v>
      </c>
      <c r="D33" s="662">
        <v>44.4</v>
      </c>
      <c r="E33" s="662">
        <v>35.1</v>
      </c>
      <c r="F33" s="662">
        <v>40.5</v>
      </c>
      <c r="G33" s="642"/>
    </row>
    <row r="34" spans="1:7" ht="15" customHeight="1" x14ac:dyDescent="0.25">
      <c r="A34" s="668" t="s">
        <v>523</v>
      </c>
      <c r="B34" s="660">
        <v>82.1</v>
      </c>
      <c r="C34" s="661">
        <v>72.5</v>
      </c>
      <c r="D34" s="662">
        <v>48.7</v>
      </c>
      <c r="E34" s="662">
        <v>38.1</v>
      </c>
      <c r="F34" s="662">
        <v>39.9</v>
      </c>
      <c r="G34" s="642"/>
    </row>
    <row r="35" spans="1:7" ht="15" customHeight="1" x14ac:dyDescent="0.25">
      <c r="A35" s="669" t="s">
        <v>524</v>
      </c>
      <c r="B35" s="660">
        <v>87.2</v>
      </c>
      <c r="C35" s="661">
        <v>76.599999999999994</v>
      </c>
      <c r="D35" s="662">
        <v>55.1</v>
      </c>
      <c r="E35" s="662">
        <v>41.4</v>
      </c>
      <c r="F35" s="662">
        <v>42.4</v>
      </c>
      <c r="G35" s="642"/>
    </row>
    <row r="36" spans="1:7" ht="15" customHeight="1" x14ac:dyDescent="0.25">
      <c r="A36" s="646" t="s">
        <v>525</v>
      </c>
      <c r="B36" s="660">
        <v>90.2</v>
      </c>
      <c r="C36" s="661">
        <v>78</v>
      </c>
      <c r="D36" s="662">
        <v>57.6</v>
      </c>
      <c r="E36" s="662">
        <v>40.4</v>
      </c>
      <c r="F36" s="662">
        <v>38.799999999999997</v>
      </c>
      <c r="G36" s="642"/>
    </row>
    <row r="37" spans="1:7" ht="7.5" customHeight="1" x14ac:dyDescent="0.25">
      <c r="A37" s="646"/>
      <c r="C37" s="641"/>
      <c r="D37" s="641"/>
      <c r="E37" s="641"/>
      <c r="G37" s="642"/>
    </row>
    <row r="38" spans="1:7" ht="15" customHeight="1" x14ac:dyDescent="0.25">
      <c r="A38" s="670" t="s">
        <v>526</v>
      </c>
      <c r="B38" s="671"/>
      <c r="C38" s="671"/>
      <c r="D38" s="672"/>
      <c r="E38" s="672"/>
      <c r="F38" s="644"/>
      <c r="G38" s="642"/>
    </row>
    <row r="39" spans="1:7" ht="15" customHeight="1" x14ac:dyDescent="0.25">
      <c r="A39" s="646" t="s">
        <v>527</v>
      </c>
      <c r="B39" s="637">
        <v>78.3</v>
      </c>
      <c r="C39" s="647">
        <v>65.2</v>
      </c>
      <c r="D39" s="647">
        <v>45.5</v>
      </c>
      <c r="E39" s="647">
        <v>33.200000000000003</v>
      </c>
      <c r="F39" s="673">
        <v>34</v>
      </c>
      <c r="G39" s="642"/>
    </row>
    <row r="40" spans="1:7" ht="15" customHeight="1" x14ac:dyDescent="0.25">
      <c r="A40" s="646" t="s">
        <v>528</v>
      </c>
      <c r="B40" s="673">
        <v>82.5</v>
      </c>
      <c r="C40" s="647">
        <v>68.900000000000006</v>
      </c>
      <c r="D40" s="647">
        <v>48</v>
      </c>
      <c r="E40" s="647">
        <v>36.6</v>
      </c>
      <c r="F40" s="673">
        <v>37.6</v>
      </c>
      <c r="G40" s="642"/>
    </row>
    <row r="41" spans="1:7" ht="15" customHeight="1" x14ac:dyDescent="0.25">
      <c r="A41" s="651" t="s">
        <v>529</v>
      </c>
      <c r="B41" s="673">
        <v>83.4</v>
      </c>
      <c r="C41" s="648">
        <v>76.400000000000006</v>
      </c>
      <c r="D41" s="648">
        <v>52.8</v>
      </c>
      <c r="E41" s="648">
        <v>40.200000000000003</v>
      </c>
      <c r="F41" s="673">
        <v>43.1</v>
      </c>
      <c r="G41" s="642"/>
    </row>
    <row r="42" spans="1:7" ht="7.5" customHeight="1" x14ac:dyDescent="0.25">
      <c r="B42" s="674"/>
      <c r="C42" s="642"/>
      <c r="D42" s="642"/>
      <c r="E42" s="642"/>
      <c r="F42" s="674"/>
      <c r="G42" s="642"/>
    </row>
    <row r="43" spans="1:7" ht="15" customHeight="1" x14ac:dyDescent="0.25">
      <c r="A43" s="670" t="s">
        <v>530</v>
      </c>
      <c r="B43" s="644"/>
      <c r="C43" s="675"/>
      <c r="D43" s="675"/>
      <c r="E43" s="675"/>
      <c r="F43" s="644"/>
      <c r="G43" s="642"/>
    </row>
    <row r="44" spans="1:7" ht="15" customHeight="1" x14ac:dyDescent="0.25">
      <c r="A44" s="676" t="s">
        <v>14</v>
      </c>
      <c r="B44" s="677">
        <v>82.1</v>
      </c>
      <c r="C44" s="678">
        <v>71.7</v>
      </c>
      <c r="D44" s="678">
        <v>49.8</v>
      </c>
      <c r="E44" s="678">
        <v>37.700000000000003</v>
      </c>
      <c r="F44" s="677">
        <v>39.5</v>
      </c>
      <c r="G44" s="642"/>
    </row>
    <row r="45" spans="1:7" ht="15" customHeight="1" x14ac:dyDescent="0.25">
      <c r="A45" s="679" t="s">
        <v>15</v>
      </c>
      <c r="B45" s="677">
        <v>82.5</v>
      </c>
      <c r="C45" s="680">
        <v>71.8</v>
      </c>
      <c r="D45" s="680">
        <v>50.3</v>
      </c>
      <c r="E45" s="680">
        <v>37.799999999999997</v>
      </c>
      <c r="F45" s="677">
        <v>37.799999999999997</v>
      </c>
      <c r="G45" s="642"/>
    </row>
    <row r="46" spans="1:7" ht="15" customHeight="1" x14ac:dyDescent="0.25">
      <c r="A46" s="681" t="s">
        <v>531</v>
      </c>
      <c r="B46" s="673">
        <v>80.8</v>
      </c>
      <c r="C46" s="682">
        <v>69.7</v>
      </c>
      <c r="D46" s="682">
        <v>48.4</v>
      </c>
      <c r="E46" s="682">
        <v>35.700000000000003</v>
      </c>
      <c r="F46" s="674">
        <v>38</v>
      </c>
      <c r="G46" s="642"/>
    </row>
    <row r="47" spans="1:7" ht="15" customHeight="1" x14ac:dyDescent="0.25">
      <c r="A47" s="681" t="s">
        <v>532</v>
      </c>
      <c r="B47" s="674">
        <v>83.8</v>
      </c>
      <c r="C47" s="682">
        <v>69.400000000000006</v>
      </c>
      <c r="D47" s="682">
        <v>47.7</v>
      </c>
      <c r="E47" s="682">
        <v>38.200000000000003</v>
      </c>
      <c r="F47" s="673">
        <v>37</v>
      </c>
      <c r="G47" s="642"/>
    </row>
    <row r="48" spans="1:7" ht="15" customHeight="1" x14ac:dyDescent="0.25">
      <c r="A48" s="681" t="s">
        <v>533</v>
      </c>
      <c r="B48" s="674">
        <v>78.400000000000006</v>
      </c>
      <c r="C48" s="682">
        <v>64.5</v>
      </c>
      <c r="D48" s="682">
        <v>47</v>
      </c>
      <c r="E48" s="682">
        <v>34.6</v>
      </c>
      <c r="F48" s="673">
        <v>39.1</v>
      </c>
      <c r="G48" s="642"/>
    </row>
    <row r="49" spans="1:7" ht="15" customHeight="1" x14ac:dyDescent="0.25">
      <c r="A49" s="683" t="s">
        <v>534</v>
      </c>
      <c r="B49" s="674">
        <v>85.3</v>
      </c>
      <c r="C49" s="682">
        <v>78.5</v>
      </c>
      <c r="D49" s="682">
        <v>57.5</v>
      </c>
      <c r="E49" s="682">
        <v>40.9</v>
      </c>
      <c r="F49" s="674">
        <v>42.9</v>
      </c>
      <c r="G49" s="642"/>
    </row>
    <row r="50" spans="1:7" ht="15" customHeight="1" x14ac:dyDescent="0.25">
      <c r="A50" s="683" t="s">
        <v>535</v>
      </c>
      <c r="B50" s="674">
        <v>84.2</v>
      </c>
      <c r="C50" s="682">
        <v>76.5</v>
      </c>
      <c r="D50" s="682">
        <v>51.8</v>
      </c>
      <c r="E50" s="682">
        <v>41.7</v>
      </c>
      <c r="F50" s="674">
        <v>44.8</v>
      </c>
      <c r="G50" s="642"/>
    </row>
    <row r="51" spans="1:7" ht="15" customHeight="1" x14ac:dyDescent="0.25">
      <c r="A51" s="684" t="s">
        <v>536</v>
      </c>
      <c r="B51" s="674">
        <v>83.3</v>
      </c>
      <c r="C51" s="685">
        <v>66.2</v>
      </c>
      <c r="D51" s="685">
        <v>48.2</v>
      </c>
      <c r="E51" s="685">
        <v>38.1</v>
      </c>
      <c r="F51" s="674">
        <v>36</v>
      </c>
      <c r="G51" s="642"/>
    </row>
    <row r="52" spans="1:7" ht="15" customHeight="1" x14ac:dyDescent="0.25">
      <c r="A52" s="684" t="s">
        <v>537</v>
      </c>
      <c r="B52" s="674">
        <v>81.7</v>
      </c>
      <c r="C52" s="685">
        <v>73.900000000000006</v>
      </c>
      <c r="D52" s="685">
        <v>45.7</v>
      </c>
      <c r="E52" s="685">
        <v>35.6</v>
      </c>
      <c r="F52" s="673">
        <v>37</v>
      </c>
    </row>
    <row r="53" spans="1:7" ht="15" customHeight="1" x14ac:dyDescent="0.25">
      <c r="A53" s="686" t="s">
        <v>538</v>
      </c>
      <c r="B53" s="677">
        <v>71.8</v>
      </c>
      <c r="C53" s="687">
        <v>71.599999999999994</v>
      </c>
      <c r="D53" s="687">
        <v>37.4</v>
      </c>
      <c r="E53" s="687">
        <v>33.9</v>
      </c>
      <c r="F53" s="677">
        <v>42.5</v>
      </c>
    </row>
    <row r="54" spans="1:7" ht="15" customHeight="1" x14ac:dyDescent="0.25">
      <c r="A54" s="686" t="s">
        <v>539</v>
      </c>
      <c r="B54" s="677">
        <v>76.3</v>
      </c>
      <c r="C54" s="687">
        <v>69.3</v>
      </c>
      <c r="D54" s="687">
        <v>40.299999999999997</v>
      </c>
      <c r="E54" s="687">
        <v>37.799999999999997</v>
      </c>
      <c r="F54" s="688">
        <v>38.700000000000003</v>
      </c>
    </row>
    <row r="55" spans="1:7" ht="7.5" customHeight="1" thickBot="1" x14ac:dyDescent="0.3">
      <c r="A55" s="689"/>
      <c r="B55" s="690"/>
      <c r="C55" s="691"/>
      <c r="D55" s="691"/>
      <c r="E55" s="691"/>
      <c r="F55" s="692"/>
    </row>
    <row r="56" spans="1:7" ht="15.75" customHeight="1" thickTop="1" x14ac:dyDescent="0.25">
      <c r="A56" s="2525" t="s">
        <v>499</v>
      </c>
      <c r="B56" s="2525"/>
      <c r="C56" s="2525"/>
      <c r="D56" s="2525"/>
      <c r="E56" s="2525"/>
      <c r="F56" s="2525"/>
    </row>
    <row r="57" spans="1:7" ht="15" customHeight="1" x14ac:dyDescent="0.25">
      <c r="A57" s="551" t="s">
        <v>500</v>
      </c>
      <c r="B57" s="693"/>
      <c r="C57" s="693"/>
      <c r="D57" s="693"/>
      <c r="E57" s="693"/>
      <c r="F57" s="693"/>
    </row>
    <row r="58" spans="1:7" ht="11.5" x14ac:dyDescent="0.25">
      <c r="A58" s="630"/>
    </row>
    <row r="59" spans="1:7" ht="11.5" x14ac:dyDescent="0.25">
      <c r="A59" s="630"/>
    </row>
    <row r="60" spans="1:7" ht="11.5" x14ac:dyDescent="0.25">
      <c r="A60" s="630"/>
    </row>
    <row r="62" spans="1:7" ht="11.5" x14ac:dyDescent="0.25">
      <c r="A62" s="630"/>
    </row>
  </sheetData>
  <mergeCells count="3">
    <mergeCell ref="A2:D2"/>
    <mergeCell ref="A3:F3"/>
    <mergeCell ref="A56:F56"/>
  </mergeCells>
  <hyperlinks>
    <hyperlink ref="A1" location="Índice!A1" display="Voltar ao índice" xr:uid="{ABE0A6BE-B097-4CFE-8732-639F617AF662}"/>
  </hyperlinks>
  <printOptions gridLinesSet="0"/>
  <pageMargins left="0.46" right="0.23622047244094491" top="0.31496062992125984" bottom="0.23622047244094491" header="0" footer="0"/>
  <pageSetup paperSize="9" scale="96" orientation="portrait" verticalDpi="300"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A6E09C-6594-405D-BAC7-A8F5FCDB6513}">
  <sheetPr codeName="Sheet48"/>
  <dimension ref="A1:H76"/>
  <sheetViews>
    <sheetView zoomScaleNormal="100" workbookViewId="0"/>
  </sheetViews>
  <sheetFormatPr defaultColWidth="9.7265625" defaultRowHeight="10.5" x14ac:dyDescent="0.25"/>
  <cols>
    <col min="1" max="1" width="79.453125" style="521" customWidth="1"/>
    <col min="2" max="4" width="11.7265625" style="521" customWidth="1"/>
    <col min="5" max="16384" width="9.7265625" style="521"/>
  </cols>
  <sheetData>
    <row r="1" spans="1:4" ht="12.5" x14ac:dyDescent="0.25">
      <c r="A1" s="371" t="s">
        <v>325</v>
      </c>
    </row>
    <row r="2" spans="1:4" ht="17.25" customHeight="1" x14ac:dyDescent="0.25">
      <c r="A2" s="2516" t="s">
        <v>540</v>
      </c>
      <c r="B2" s="2516"/>
      <c r="C2" s="2516"/>
    </row>
    <row r="3" spans="1:4" ht="40.15" customHeight="1" x14ac:dyDescent="0.25">
      <c r="A3" s="2382" t="s">
        <v>541</v>
      </c>
      <c r="B3" s="2382"/>
      <c r="C3" s="2382"/>
      <c r="D3" s="2382"/>
    </row>
    <row r="4" spans="1:4" ht="13.5" customHeight="1" x14ac:dyDescent="0.25">
      <c r="A4" s="694"/>
      <c r="B4" s="694"/>
      <c r="D4" s="695" t="s">
        <v>394</v>
      </c>
    </row>
    <row r="5" spans="1:4" ht="21" customHeight="1" x14ac:dyDescent="0.25">
      <c r="A5" s="526" t="s">
        <v>542</v>
      </c>
      <c r="B5" s="527">
        <v>2024</v>
      </c>
      <c r="C5" s="527">
        <v>2023</v>
      </c>
      <c r="D5" s="527">
        <v>2022</v>
      </c>
    </row>
    <row r="6" spans="1:4" s="555" customFormat="1" ht="8.15" customHeight="1" x14ac:dyDescent="0.25">
      <c r="A6" s="696"/>
      <c r="B6" s="697"/>
      <c r="C6" s="696"/>
      <c r="D6" s="697"/>
    </row>
    <row r="7" spans="1:4" s="701" customFormat="1" ht="15" customHeight="1" x14ac:dyDescent="0.25">
      <c r="A7" s="698" t="s">
        <v>543</v>
      </c>
      <c r="B7" s="699">
        <v>29.3</v>
      </c>
      <c r="C7" s="700">
        <v>24.7</v>
      </c>
      <c r="D7" s="699">
        <v>29</v>
      </c>
    </row>
    <row r="8" spans="1:4" s="701" customFormat="1" ht="15" customHeight="1" x14ac:dyDescent="0.25">
      <c r="A8" s="702" t="s">
        <v>544</v>
      </c>
      <c r="B8" s="703">
        <v>22.8</v>
      </c>
      <c r="C8" s="704">
        <v>22.4</v>
      </c>
      <c r="D8" s="703">
        <v>26.2</v>
      </c>
    </row>
    <row r="9" spans="1:4" s="701" customFormat="1" ht="15" customHeight="1" x14ac:dyDescent="0.25">
      <c r="A9" s="702" t="s">
        <v>545</v>
      </c>
      <c r="B9" s="703">
        <v>14.9</v>
      </c>
      <c r="C9" s="704">
        <v>6</v>
      </c>
      <c r="D9" s="703">
        <v>7.4</v>
      </c>
    </row>
    <row r="10" spans="1:4" s="701" customFormat="1" ht="15" customHeight="1" x14ac:dyDescent="0.25">
      <c r="A10" s="702" t="s">
        <v>546</v>
      </c>
      <c r="B10" s="703">
        <v>6.3</v>
      </c>
      <c r="C10" s="704" t="s">
        <v>370</v>
      </c>
      <c r="D10" s="703" t="s">
        <v>370</v>
      </c>
    </row>
    <row r="11" spans="1:4" ht="8.15" customHeight="1" x14ac:dyDescent="0.25">
      <c r="A11" s="234"/>
      <c r="B11" s="705"/>
      <c r="C11" s="706"/>
      <c r="D11" s="705"/>
    </row>
    <row r="12" spans="1:4" s="701" customFormat="1" ht="15" customHeight="1" x14ac:dyDescent="0.25">
      <c r="A12" s="698" t="s">
        <v>547</v>
      </c>
      <c r="B12" s="707">
        <v>43.4</v>
      </c>
      <c r="C12" s="700">
        <v>45.3</v>
      </c>
      <c r="D12" s="707">
        <v>43.3</v>
      </c>
    </row>
    <row r="13" spans="1:4" s="701" customFormat="1" ht="15" customHeight="1" x14ac:dyDescent="0.25">
      <c r="A13" s="708" t="s">
        <v>548</v>
      </c>
      <c r="B13" s="703">
        <v>2.1</v>
      </c>
      <c r="C13" s="709">
        <v>2.5</v>
      </c>
      <c r="D13" s="703">
        <v>1.9</v>
      </c>
    </row>
    <row r="14" spans="1:4" s="701" customFormat="1" ht="15" customHeight="1" x14ac:dyDescent="0.25">
      <c r="A14" s="710" t="s">
        <v>549</v>
      </c>
      <c r="B14" s="703">
        <v>34.700000000000003</v>
      </c>
      <c r="C14" s="711">
        <v>37.6</v>
      </c>
      <c r="D14" s="703">
        <v>38.200000000000003</v>
      </c>
    </row>
    <row r="15" spans="1:4" s="701" customFormat="1" ht="15" customHeight="1" x14ac:dyDescent="0.25">
      <c r="A15" s="712" t="s">
        <v>550</v>
      </c>
      <c r="B15" s="703">
        <v>4.5999999999999996</v>
      </c>
      <c r="C15" s="713">
        <v>4.9000000000000004</v>
      </c>
      <c r="D15" s="703">
        <v>4</v>
      </c>
    </row>
    <row r="16" spans="1:4" s="701" customFormat="1" ht="15" customHeight="1" x14ac:dyDescent="0.25">
      <c r="A16" s="712" t="s">
        <v>551</v>
      </c>
      <c r="B16" s="703">
        <v>22.4</v>
      </c>
      <c r="C16" s="713">
        <v>21.8</v>
      </c>
      <c r="D16" s="703">
        <v>17.899999999999999</v>
      </c>
    </row>
    <row r="17" spans="1:8" ht="8.15" customHeight="1" x14ac:dyDescent="0.25">
      <c r="A17" s="598"/>
      <c r="B17" s="705"/>
      <c r="C17" s="714"/>
      <c r="D17" s="705"/>
    </row>
    <row r="18" spans="1:8" s="701" customFormat="1" ht="15" customHeight="1" x14ac:dyDescent="0.25">
      <c r="A18" s="715" t="s">
        <v>552</v>
      </c>
      <c r="B18" s="707">
        <v>37.700000000000003</v>
      </c>
      <c r="C18" s="700">
        <v>41.3</v>
      </c>
      <c r="D18" s="707">
        <v>34.799999999999997</v>
      </c>
    </row>
    <row r="19" spans="1:8" s="701" customFormat="1" ht="15" customHeight="1" x14ac:dyDescent="0.25">
      <c r="A19" s="712" t="s">
        <v>553</v>
      </c>
      <c r="B19" s="703" t="s">
        <v>370</v>
      </c>
      <c r="C19" s="713">
        <v>37.9</v>
      </c>
      <c r="D19" s="703">
        <v>32</v>
      </c>
    </row>
    <row r="20" spans="1:8" s="701" customFormat="1" ht="15" customHeight="1" x14ac:dyDescent="0.25">
      <c r="A20" s="712" t="s">
        <v>554</v>
      </c>
      <c r="B20" s="703" t="s">
        <v>370</v>
      </c>
      <c r="C20" s="713">
        <v>12.3</v>
      </c>
      <c r="D20" s="703">
        <v>8.4</v>
      </c>
    </row>
    <row r="21" spans="1:8" ht="8.15" customHeight="1" thickBot="1" x14ac:dyDescent="0.3">
      <c r="A21" s="545"/>
      <c r="B21" s="545"/>
      <c r="C21" s="545"/>
      <c r="D21" s="545"/>
    </row>
    <row r="22" spans="1:8" ht="3.75" customHeight="1" thickTop="1" x14ac:dyDescent="0.25">
      <c r="A22" s="522"/>
      <c r="B22" s="522"/>
      <c r="C22" s="530"/>
    </row>
    <row r="23" spans="1:8" s="551" customFormat="1" x14ac:dyDescent="0.25">
      <c r="A23" s="2527" t="s">
        <v>555</v>
      </c>
      <c r="B23" s="2527"/>
      <c r="C23" s="2527"/>
      <c r="D23" s="550"/>
      <c r="E23" s="550"/>
      <c r="F23" s="550"/>
      <c r="G23" s="550"/>
      <c r="H23" s="550"/>
    </row>
    <row r="24" spans="1:8" s="551" customFormat="1" ht="12.5" x14ac:dyDescent="0.25">
      <c r="A24" s="716" t="s">
        <v>556</v>
      </c>
      <c r="B24" s="716"/>
      <c r="C24" s="716"/>
      <c r="D24" s="550"/>
      <c r="E24" s="550"/>
      <c r="F24" s="550"/>
      <c r="G24" s="550"/>
      <c r="H24" s="550"/>
    </row>
    <row r="25" spans="1:8" s="551" customFormat="1" ht="12.5" x14ac:dyDescent="0.25">
      <c r="A25" s="716" t="s">
        <v>557</v>
      </c>
      <c r="B25" s="716"/>
      <c r="C25" s="716"/>
      <c r="D25" s="550"/>
      <c r="E25" s="550"/>
      <c r="F25" s="550"/>
      <c r="G25" s="550"/>
      <c r="H25" s="550"/>
    </row>
    <row r="26" spans="1:8" ht="14.25" customHeight="1" x14ac:dyDescent="0.25">
      <c r="A26" s="550" t="s">
        <v>500</v>
      </c>
      <c r="B26" s="550"/>
      <c r="C26" s="717"/>
      <c r="D26" s="717"/>
      <c r="E26" s="555"/>
      <c r="F26" s="555"/>
      <c r="G26" s="555"/>
      <c r="H26" s="555"/>
    </row>
    <row r="27" spans="1:8" ht="7" customHeight="1" x14ac:dyDescent="0.25">
      <c r="A27" s="550"/>
      <c r="B27" s="550"/>
      <c r="C27" s="717"/>
      <c r="D27" s="717"/>
      <c r="E27" s="555"/>
      <c r="F27" s="555"/>
      <c r="G27" s="555"/>
      <c r="H27" s="555"/>
    </row>
    <row r="28" spans="1:8" ht="14.25" customHeight="1" x14ac:dyDescent="0.25">
      <c r="A28" s="629" t="s">
        <v>304</v>
      </c>
      <c r="B28" s="629"/>
      <c r="C28" s="717"/>
      <c r="D28" s="717"/>
      <c r="E28" s="555"/>
      <c r="F28" s="555"/>
      <c r="G28" s="555"/>
      <c r="H28" s="555"/>
    </row>
    <row r="29" spans="1:8" ht="18" customHeight="1" x14ac:dyDescent="0.25">
      <c r="A29" s="2526" t="s">
        <v>558</v>
      </c>
      <c r="B29" s="2526"/>
      <c r="C29" s="2526"/>
      <c r="D29" s="2526"/>
      <c r="E29" s="555"/>
      <c r="F29" s="555"/>
      <c r="G29" s="555"/>
      <c r="H29" s="555"/>
    </row>
    <row r="30" spans="1:8" ht="18" customHeight="1" x14ac:dyDescent="0.25">
      <c r="A30" s="2526" t="s">
        <v>559</v>
      </c>
      <c r="B30" s="2526"/>
      <c r="C30" s="2526"/>
      <c r="D30" s="2526"/>
    </row>
    <row r="31" spans="1:8" ht="22.5" customHeight="1" x14ac:dyDescent="0.25">
      <c r="A31" s="2526" t="s">
        <v>560</v>
      </c>
      <c r="B31" s="2526"/>
      <c r="C31" s="2526"/>
      <c r="D31" s="2526"/>
    </row>
    <row r="32" spans="1:8" ht="18" customHeight="1" x14ac:dyDescent="0.25">
      <c r="A32" s="2526" t="s">
        <v>561</v>
      </c>
      <c r="B32" s="2526"/>
      <c r="C32" s="2526"/>
      <c r="D32" s="2526"/>
    </row>
    <row r="33" spans="1:4" ht="18" customHeight="1" x14ac:dyDescent="0.25">
      <c r="A33" s="2526" t="s">
        <v>562</v>
      </c>
      <c r="B33" s="2526"/>
      <c r="C33" s="2526"/>
      <c r="D33" s="2526"/>
    </row>
    <row r="34" spans="1:4" ht="18" customHeight="1" x14ac:dyDescent="0.25">
      <c r="A34" s="2526" t="s">
        <v>563</v>
      </c>
      <c r="B34" s="2526"/>
      <c r="C34" s="2526"/>
      <c r="D34" s="2526"/>
    </row>
    <row r="35" spans="1:4" ht="17.149999999999999" customHeight="1" x14ac:dyDescent="0.25"/>
    <row r="36" spans="1:4" ht="17.149999999999999" customHeight="1" x14ac:dyDescent="0.25"/>
    <row r="37" spans="1:4" ht="17.149999999999999" customHeight="1" x14ac:dyDescent="0.25"/>
    <row r="38" spans="1:4" ht="17.149999999999999" customHeight="1" x14ac:dyDescent="0.25"/>
    <row r="39" spans="1:4" ht="17.149999999999999" customHeight="1" x14ac:dyDescent="0.25"/>
    <row r="40" spans="1:4" ht="17.149999999999999" customHeight="1" x14ac:dyDescent="0.25"/>
    <row r="41" spans="1:4" ht="17.149999999999999" customHeight="1" x14ac:dyDescent="0.25"/>
    <row r="42" spans="1:4" ht="17.149999999999999" customHeight="1" x14ac:dyDescent="0.25"/>
    <row r="43" spans="1:4" ht="17.149999999999999" customHeight="1" x14ac:dyDescent="0.25"/>
    <row r="44" spans="1:4" ht="17.149999999999999" customHeight="1" x14ac:dyDescent="0.25"/>
    <row r="45" spans="1:4" ht="17.149999999999999" customHeight="1" x14ac:dyDescent="0.25"/>
    <row r="46" spans="1:4" ht="17.149999999999999" customHeight="1" x14ac:dyDescent="0.25"/>
    <row r="47" spans="1:4" ht="17.149999999999999" customHeight="1" x14ac:dyDescent="0.25"/>
    <row r="48" spans="1:4" ht="17.149999999999999" customHeight="1" x14ac:dyDescent="0.25"/>
    <row r="49" ht="17.149999999999999" customHeight="1" x14ac:dyDescent="0.25"/>
    <row r="50" ht="17.149999999999999" customHeight="1" x14ac:dyDescent="0.25"/>
    <row r="51" ht="17.149999999999999" customHeight="1" x14ac:dyDescent="0.25"/>
    <row r="52" ht="17.149999999999999" customHeight="1" x14ac:dyDescent="0.25"/>
    <row r="53" ht="17.149999999999999" customHeight="1" x14ac:dyDescent="0.25"/>
    <row r="54" ht="17.149999999999999" customHeight="1" x14ac:dyDescent="0.25"/>
    <row r="55" ht="17.149999999999999" customHeight="1" x14ac:dyDescent="0.25"/>
    <row r="56" ht="17.149999999999999" customHeight="1" x14ac:dyDescent="0.25"/>
    <row r="57" ht="17.149999999999999" customHeight="1" x14ac:dyDescent="0.25"/>
    <row r="58" ht="17.149999999999999" customHeight="1" x14ac:dyDescent="0.25"/>
    <row r="59" ht="17.149999999999999" customHeight="1" x14ac:dyDescent="0.25"/>
    <row r="60" ht="17.149999999999999" customHeight="1" x14ac:dyDescent="0.25"/>
    <row r="61" ht="17.149999999999999" customHeight="1" x14ac:dyDescent="0.25"/>
    <row r="62" ht="17.149999999999999" customHeight="1" x14ac:dyDescent="0.25"/>
    <row r="63" ht="17.149999999999999" customHeight="1" x14ac:dyDescent="0.25"/>
    <row r="64" ht="17.149999999999999" customHeight="1" x14ac:dyDescent="0.25"/>
    <row r="65" ht="17.149999999999999" customHeight="1" x14ac:dyDescent="0.25"/>
    <row r="66" ht="17.149999999999999" customHeight="1" x14ac:dyDescent="0.25"/>
    <row r="67" ht="17.149999999999999" customHeight="1" x14ac:dyDescent="0.25"/>
    <row r="68" ht="17.149999999999999" customHeight="1" x14ac:dyDescent="0.25"/>
    <row r="69" ht="17.149999999999999" customHeight="1" x14ac:dyDescent="0.25"/>
    <row r="70" ht="17.149999999999999" customHeight="1" x14ac:dyDescent="0.25"/>
    <row r="71" ht="17.149999999999999" customHeight="1" x14ac:dyDescent="0.25"/>
    <row r="72" ht="17.149999999999999" customHeight="1" x14ac:dyDescent="0.25"/>
    <row r="73" ht="17.149999999999999" customHeight="1" x14ac:dyDescent="0.25"/>
    <row r="74" ht="17.149999999999999" customHeight="1" x14ac:dyDescent="0.25"/>
    <row r="75" ht="17.149999999999999" customHeight="1" x14ac:dyDescent="0.25"/>
    <row r="76" ht="17.149999999999999" customHeight="1" x14ac:dyDescent="0.25"/>
  </sheetData>
  <mergeCells count="9">
    <mergeCell ref="A32:D32"/>
    <mergeCell ref="A33:D33"/>
    <mergeCell ref="A34:D34"/>
    <mergeCell ref="A2:C2"/>
    <mergeCell ref="A3:D3"/>
    <mergeCell ref="A23:C23"/>
    <mergeCell ref="A29:D29"/>
    <mergeCell ref="A30:D30"/>
    <mergeCell ref="A31:D31"/>
  </mergeCells>
  <conditionalFormatting sqref="A29">
    <cfRule type="duplicateValues" dxfId="6" priority="5"/>
  </conditionalFormatting>
  <conditionalFormatting sqref="A30">
    <cfRule type="duplicateValues" dxfId="5" priority="6"/>
  </conditionalFormatting>
  <conditionalFormatting sqref="A31">
    <cfRule type="duplicateValues" dxfId="4" priority="4"/>
  </conditionalFormatting>
  <conditionalFormatting sqref="A32">
    <cfRule type="duplicateValues" dxfId="3" priority="3"/>
  </conditionalFormatting>
  <conditionalFormatting sqref="A33">
    <cfRule type="duplicateValues" dxfId="2" priority="2"/>
  </conditionalFormatting>
  <conditionalFormatting sqref="A34">
    <cfRule type="duplicateValues" dxfId="1" priority="1"/>
  </conditionalFormatting>
  <hyperlinks>
    <hyperlink ref="A30" r:id="rId1" xr:uid="{E1357D20-ABB5-4072-A629-0D899D350895}"/>
    <hyperlink ref="A29" r:id="rId2" xr:uid="{1105E3AC-3820-4436-9976-C6BDA0D1BEE4}"/>
    <hyperlink ref="A31" r:id="rId3" xr:uid="{86896B0B-2E3B-453E-B468-101C7EEE80FF}"/>
    <hyperlink ref="A32" r:id="rId4" display="Proporção de indivíduos com idade entre 16 e 74 anos que utilizaram comércio electrónico para fins privados nos primeiros 3 meses do ano (%) por Local de residência (NUTS - 2013); Anual" xr:uid="{43F77EA1-AC1C-4E01-943B-D56BA55B4682}"/>
    <hyperlink ref="A34" r:id="rId5" xr:uid="{40414277-8DDB-45FC-AC36-4C5962B1B63B}"/>
    <hyperlink ref="A33" r:id="rId6" xr:uid="{CAE99563-B345-493D-A05A-DDA03834500D}"/>
    <hyperlink ref="A1" location="Índice!A1" display="Voltar ao índice" xr:uid="{3880FD9E-108B-4326-AE79-60E8EF01AA44}"/>
  </hyperlinks>
  <pageMargins left="0.78740157480314965" right="0.2" top="1.1811023622047245" bottom="0.78740157480314965" header="0" footer="0"/>
  <pageSetup paperSize="9" orientation="portrait" verticalDpi="2400" r:id="rId7"/>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28093-BA75-4C2E-B7B0-F69C08BD32A8}">
  <sheetPr codeName="Sheet49">
    <pageSetUpPr fitToPage="1"/>
  </sheetPr>
  <dimension ref="A1:I66"/>
  <sheetViews>
    <sheetView workbookViewId="0"/>
  </sheetViews>
  <sheetFormatPr defaultColWidth="9.1796875" defaultRowHeight="12.5" x14ac:dyDescent="0.25"/>
  <cols>
    <col min="1" max="1" width="23.7265625" style="228" customWidth="1"/>
    <col min="2" max="3" width="13.26953125" style="228" customWidth="1"/>
    <col min="4" max="4" width="16.7265625" style="228" customWidth="1"/>
    <col min="5" max="5" width="7" style="228" customWidth="1"/>
    <col min="6" max="16384" width="9.1796875" style="228"/>
  </cols>
  <sheetData>
    <row r="1" spans="1:9" x14ac:dyDescent="0.25">
      <c r="A1" s="371" t="s">
        <v>325</v>
      </c>
    </row>
    <row r="2" spans="1:9" x14ac:dyDescent="0.25">
      <c r="A2" s="616" t="s">
        <v>564</v>
      </c>
      <c r="B2" s="718"/>
      <c r="C2" s="718"/>
      <c r="D2" s="718"/>
    </row>
    <row r="3" spans="1:9" ht="61.5" customHeight="1" x14ac:dyDescent="0.25">
      <c r="A3" s="2524" t="s">
        <v>565</v>
      </c>
      <c r="B3" s="2524"/>
      <c r="C3" s="2524"/>
      <c r="D3" s="2524"/>
    </row>
    <row r="4" spans="1:9" x14ac:dyDescent="0.25">
      <c r="A4" s="617">
        <v>2024</v>
      </c>
      <c r="B4" s="237"/>
      <c r="C4" s="237"/>
      <c r="D4" s="302" t="s">
        <v>394</v>
      </c>
    </row>
    <row r="5" spans="1:9" ht="70.150000000000006" customHeight="1" x14ac:dyDescent="0.25">
      <c r="A5" s="719" t="s">
        <v>566</v>
      </c>
      <c r="B5" s="720" t="s">
        <v>543</v>
      </c>
      <c r="C5" s="719" t="s">
        <v>567</v>
      </c>
      <c r="D5" s="721" t="s">
        <v>552</v>
      </c>
    </row>
    <row r="6" spans="1:9" ht="7" customHeight="1" x14ac:dyDescent="0.25">
      <c r="A6" s="722"/>
      <c r="B6" s="723"/>
      <c r="C6" s="724"/>
      <c r="D6" s="723"/>
    </row>
    <row r="7" spans="1:9" ht="15" customHeight="1" x14ac:dyDescent="0.25">
      <c r="A7" s="725" t="s">
        <v>4</v>
      </c>
      <c r="B7" s="726">
        <v>29.3</v>
      </c>
      <c r="C7" s="726">
        <v>43.4</v>
      </c>
      <c r="D7" s="726">
        <v>37.700000000000003</v>
      </c>
    </row>
    <row r="8" spans="1:9" ht="8.15" customHeight="1" x14ac:dyDescent="0.25">
      <c r="A8" s="725"/>
      <c r="B8" s="726"/>
      <c r="C8" s="726"/>
      <c r="D8" s="726"/>
    </row>
    <row r="9" spans="1:9" ht="15" customHeight="1" x14ac:dyDescent="0.25">
      <c r="A9" s="654" t="s">
        <v>358</v>
      </c>
      <c r="B9" s="727"/>
      <c r="C9" s="727"/>
      <c r="D9" s="727"/>
    </row>
    <row r="10" spans="1:9" ht="15" customHeight="1" x14ac:dyDescent="0.25">
      <c r="A10" s="728" t="s">
        <v>503</v>
      </c>
      <c r="B10" s="729">
        <v>27.6</v>
      </c>
      <c r="C10" s="729">
        <v>45.6</v>
      </c>
      <c r="D10" s="729">
        <v>39</v>
      </c>
    </row>
    <row r="11" spans="1:9" ht="15" customHeight="1" x14ac:dyDescent="0.25">
      <c r="A11" s="730" t="s">
        <v>504</v>
      </c>
      <c r="B11" s="731">
        <v>30.8</v>
      </c>
      <c r="C11" s="732">
        <v>41.4</v>
      </c>
      <c r="D11" s="732">
        <v>36.6</v>
      </c>
    </row>
    <row r="12" spans="1:9" ht="8.15" customHeight="1" x14ac:dyDescent="0.25">
      <c r="B12" s="733"/>
      <c r="C12" s="734"/>
      <c r="D12" s="734"/>
    </row>
    <row r="13" spans="1:9" ht="15" customHeight="1" x14ac:dyDescent="0.25">
      <c r="A13" s="735" t="s">
        <v>505</v>
      </c>
      <c r="B13" s="736"/>
      <c r="C13" s="737"/>
      <c r="D13" s="737"/>
      <c r="G13" s="738"/>
      <c r="H13" s="738"/>
      <c r="I13" s="738"/>
    </row>
    <row r="14" spans="1:9" s="739" customFormat="1" ht="15" customHeight="1" x14ac:dyDescent="0.25">
      <c r="A14" s="728" t="s">
        <v>506</v>
      </c>
      <c r="B14" s="621">
        <v>28.9</v>
      </c>
      <c r="C14" s="621">
        <v>48.4</v>
      </c>
      <c r="D14" s="621">
        <v>50.2</v>
      </c>
      <c r="E14" s="228"/>
      <c r="F14" s="228"/>
      <c r="G14" s="738"/>
      <c r="H14" s="738"/>
      <c r="I14" s="738"/>
    </row>
    <row r="15" spans="1:9" s="739" customFormat="1" ht="15" customHeight="1" x14ac:dyDescent="0.25">
      <c r="A15" s="728" t="s">
        <v>507</v>
      </c>
      <c r="B15" s="621">
        <v>34.5</v>
      </c>
      <c r="C15" s="621">
        <v>56.2</v>
      </c>
      <c r="D15" s="621">
        <v>46.1</v>
      </c>
      <c r="E15" s="228"/>
      <c r="F15" s="228"/>
      <c r="G15" s="738"/>
      <c r="H15" s="738"/>
      <c r="I15" s="738"/>
    </row>
    <row r="16" spans="1:9" s="739" customFormat="1" ht="15" customHeight="1" x14ac:dyDescent="0.25">
      <c r="A16" s="728" t="s">
        <v>508</v>
      </c>
      <c r="B16" s="621">
        <v>28.2</v>
      </c>
      <c r="C16" s="621">
        <v>47.6</v>
      </c>
      <c r="D16" s="621">
        <v>37.6</v>
      </c>
      <c r="E16" s="228"/>
      <c r="F16" s="228"/>
      <c r="G16" s="738"/>
      <c r="H16" s="738"/>
      <c r="I16" s="738"/>
    </row>
    <row r="17" spans="1:9" s="739" customFormat="1" ht="15" customHeight="1" x14ac:dyDescent="0.25">
      <c r="A17" s="728" t="s">
        <v>509</v>
      </c>
      <c r="B17" s="621">
        <v>27.2</v>
      </c>
      <c r="C17" s="621">
        <v>37.799999999999997</v>
      </c>
      <c r="D17" s="621">
        <v>32.299999999999997</v>
      </c>
      <c r="E17" s="228"/>
      <c r="F17" s="228"/>
      <c r="G17" s="738"/>
      <c r="H17" s="738"/>
      <c r="I17" s="738"/>
    </row>
    <row r="18" spans="1:9" s="739" customFormat="1" ht="15" customHeight="1" x14ac:dyDescent="0.25">
      <c r="A18" s="728" t="s">
        <v>510</v>
      </c>
      <c r="B18" s="621">
        <v>30.1</v>
      </c>
      <c r="C18" s="621">
        <v>31.4</v>
      </c>
      <c r="D18" s="621">
        <v>28.6</v>
      </c>
      <c r="E18" s="228"/>
      <c r="F18" s="228"/>
      <c r="G18" s="738"/>
      <c r="H18" s="738"/>
      <c r="I18" s="738"/>
    </row>
    <row r="19" spans="1:9" s="739" customFormat="1" ht="15" customHeight="1" x14ac:dyDescent="0.25">
      <c r="A19" s="728" t="s">
        <v>511</v>
      </c>
      <c r="B19" s="621">
        <v>26.9</v>
      </c>
      <c r="C19" s="740">
        <v>19.3</v>
      </c>
      <c r="D19" s="740">
        <v>16</v>
      </c>
      <c r="E19" s="228"/>
      <c r="F19" s="228"/>
      <c r="G19" s="741"/>
      <c r="H19" s="741"/>
      <c r="I19" s="741"/>
    </row>
    <row r="20" spans="1:9" ht="7.5" customHeight="1" x14ac:dyDescent="0.25">
      <c r="B20" s="733"/>
      <c r="C20" s="621"/>
      <c r="D20" s="621"/>
      <c r="G20" s="738"/>
      <c r="H20" s="738"/>
      <c r="I20" s="738"/>
    </row>
    <row r="21" spans="1:9" ht="15" customHeight="1" x14ac:dyDescent="0.25">
      <c r="A21" s="735" t="s">
        <v>371</v>
      </c>
      <c r="B21" s="736"/>
      <c r="C21" s="742"/>
      <c r="D21" s="742"/>
      <c r="G21" s="738"/>
      <c r="H21" s="738"/>
      <c r="I21" s="738"/>
    </row>
    <row r="22" spans="1:9" ht="15" customHeight="1" x14ac:dyDescent="0.25">
      <c r="A22" s="728" t="s">
        <v>512</v>
      </c>
      <c r="B22" s="733">
        <v>11.9</v>
      </c>
      <c r="C22" s="732">
        <v>26.3</v>
      </c>
      <c r="D22" s="732">
        <v>17.7</v>
      </c>
    </row>
    <row r="23" spans="1:9" ht="15" customHeight="1" x14ac:dyDescent="0.25">
      <c r="A23" s="730" t="s">
        <v>513</v>
      </c>
      <c r="B23" s="733">
        <v>24.4</v>
      </c>
      <c r="C23" s="732">
        <v>43.1</v>
      </c>
      <c r="D23" s="732">
        <v>34.700000000000003</v>
      </c>
    </row>
    <row r="24" spans="1:9" ht="15" customHeight="1" x14ac:dyDescent="0.25">
      <c r="A24" s="730" t="s">
        <v>514</v>
      </c>
      <c r="B24" s="733">
        <v>40.799999999999997</v>
      </c>
      <c r="C24" s="732">
        <v>50.8</v>
      </c>
      <c r="D24" s="732">
        <v>48.6</v>
      </c>
    </row>
    <row r="25" spans="1:9" ht="7.5" customHeight="1" x14ac:dyDescent="0.25">
      <c r="A25" s="730"/>
      <c r="B25" s="733"/>
      <c r="C25" s="732"/>
      <c r="D25" s="732"/>
    </row>
    <row r="26" spans="1:9" ht="15" customHeight="1" x14ac:dyDescent="0.25">
      <c r="A26" s="655" t="s">
        <v>515</v>
      </c>
      <c r="B26" s="743"/>
      <c r="C26" s="744"/>
      <c r="D26" s="745"/>
    </row>
    <row r="27" spans="1:9" ht="15" customHeight="1" x14ac:dyDescent="0.25">
      <c r="A27" s="746" t="s">
        <v>516</v>
      </c>
      <c r="B27" s="747">
        <v>30.1</v>
      </c>
      <c r="C27" s="748">
        <v>45</v>
      </c>
      <c r="D27" s="749">
        <v>38.1</v>
      </c>
    </row>
    <row r="28" spans="1:9" ht="15" customHeight="1" x14ac:dyDescent="0.25">
      <c r="A28" s="746" t="s">
        <v>517</v>
      </c>
      <c r="B28" s="747">
        <v>24.1</v>
      </c>
      <c r="C28" s="748">
        <v>36.9</v>
      </c>
      <c r="D28" s="749">
        <v>29.3</v>
      </c>
    </row>
    <row r="29" spans="1:9" ht="15" customHeight="1" x14ac:dyDescent="0.25">
      <c r="A29" s="746" t="s">
        <v>518</v>
      </c>
      <c r="B29" s="747">
        <v>31.1</v>
      </c>
      <c r="C29" s="748">
        <v>52.5</v>
      </c>
      <c r="D29" s="749">
        <v>54.4</v>
      </c>
    </row>
    <row r="30" spans="1:9" ht="15" customHeight="1" x14ac:dyDescent="0.25">
      <c r="A30" s="746" t="s">
        <v>519</v>
      </c>
      <c r="B30" s="747">
        <v>24.6</v>
      </c>
      <c r="C30" s="748">
        <v>21.4</v>
      </c>
      <c r="D30" s="749">
        <v>17.899999999999999</v>
      </c>
    </row>
    <row r="31" spans="1:9" ht="7.5" customHeight="1" x14ac:dyDescent="0.3">
      <c r="A31" s="663"/>
      <c r="B31" s="750"/>
      <c r="C31" s="751"/>
      <c r="D31" s="752"/>
    </row>
    <row r="32" spans="1:9" ht="15" customHeight="1" x14ac:dyDescent="0.25">
      <c r="A32" s="667" t="s">
        <v>520</v>
      </c>
      <c r="B32" s="743"/>
      <c r="C32" s="744"/>
      <c r="D32" s="745"/>
    </row>
    <row r="33" spans="1:4" ht="15" customHeight="1" x14ac:dyDescent="0.25">
      <c r="A33" s="668" t="s">
        <v>521</v>
      </c>
      <c r="B33" s="747">
        <v>20.7</v>
      </c>
      <c r="C33" s="748">
        <v>33</v>
      </c>
      <c r="D33" s="749">
        <v>25.1</v>
      </c>
    </row>
    <row r="34" spans="1:4" ht="15" customHeight="1" x14ac:dyDescent="0.25">
      <c r="A34" s="669" t="s">
        <v>522</v>
      </c>
      <c r="B34" s="747">
        <v>20.5</v>
      </c>
      <c r="C34" s="748">
        <v>38.799999999999997</v>
      </c>
      <c r="D34" s="749">
        <v>29.1</v>
      </c>
    </row>
    <row r="35" spans="1:4" ht="15" customHeight="1" x14ac:dyDescent="0.25">
      <c r="A35" s="668" t="s">
        <v>523</v>
      </c>
      <c r="B35" s="747">
        <v>25.3</v>
      </c>
      <c r="C35" s="748">
        <v>40.700000000000003</v>
      </c>
      <c r="D35" s="749">
        <v>33.4</v>
      </c>
    </row>
    <row r="36" spans="1:4" ht="15" customHeight="1" x14ac:dyDescent="0.25">
      <c r="A36" s="669" t="s">
        <v>524</v>
      </c>
      <c r="B36" s="747">
        <v>32.1</v>
      </c>
      <c r="C36" s="748">
        <v>46.2</v>
      </c>
      <c r="D36" s="749">
        <v>39.9</v>
      </c>
    </row>
    <row r="37" spans="1:4" ht="15" customHeight="1" x14ac:dyDescent="0.25">
      <c r="A37" s="669" t="s">
        <v>525</v>
      </c>
      <c r="B37" s="747">
        <v>41.2</v>
      </c>
      <c r="C37" s="748">
        <v>51.6</v>
      </c>
      <c r="D37" s="749">
        <v>52.3</v>
      </c>
    </row>
    <row r="38" spans="1:4" ht="7.5" customHeight="1" x14ac:dyDescent="0.25">
      <c r="A38" s="730"/>
      <c r="B38" s="733"/>
      <c r="C38" s="732"/>
      <c r="D38" s="732"/>
    </row>
    <row r="39" spans="1:4" ht="15" customHeight="1" x14ac:dyDescent="0.25">
      <c r="A39" s="670" t="s">
        <v>526</v>
      </c>
      <c r="B39" s="737"/>
      <c r="C39" s="737"/>
      <c r="D39" s="737"/>
    </row>
    <row r="40" spans="1:4" ht="15" customHeight="1" x14ac:dyDescent="0.25">
      <c r="A40" s="730" t="s">
        <v>527</v>
      </c>
      <c r="B40" s="731">
        <v>29.8</v>
      </c>
      <c r="C40" s="732">
        <v>39.4</v>
      </c>
      <c r="D40" s="732">
        <v>31</v>
      </c>
    </row>
    <row r="41" spans="1:4" ht="15" customHeight="1" x14ac:dyDescent="0.25">
      <c r="A41" s="730" t="s">
        <v>528</v>
      </c>
      <c r="B41" s="731">
        <v>25.5</v>
      </c>
      <c r="C41" s="732">
        <v>37.799999999999997</v>
      </c>
      <c r="D41" s="732">
        <v>35.1</v>
      </c>
    </row>
    <row r="42" spans="1:4" ht="15" customHeight="1" x14ac:dyDescent="0.25">
      <c r="A42" s="728" t="s">
        <v>529</v>
      </c>
      <c r="B42" s="731">
        <v>31.7</v>
      </c>
      <c r="C42" s="729">
        <v>48.4</v>
      </c>
      <c r="D42" s="729">
        <v>41.8</v>
      </c>
    </row>
    <row r="43" spans="1:4" ht="7.5" customHeight="1" x14ac:dyDescent="0.25">
      <c r="A43" s="730"/>
      <c r="B43" s="733"/>
      <c r="C43" s="732"/>
      <c r="D43" s="732"/>
    </row>
    <row r="44" spans="1:4" ht="15" customHeight="1" x14ac:dyDescent="0.25">
      <c r="A44" s="670" t="s">
        <v>530</v>
      </c>
      <c r="B44" s="753"/>
      <c r="C44" s="737"/>
      <c r="D44" s="737"/>
    </row>
    <row r="45" spans="1:4" ht="15" customHeight="1" x14ac:dyDescent="0.25">
      <c r="A45" s="754" t="s">
        <v>14</v>
      </c>
      <c r="B45" s="755">
        <v>29.3</v>
      </c>
      <c r="C45" s="755">
        <v>43.4</v>
      </c>
      <c r="D45" s="756">
        <v>37.700000000000003</v>
      </c>
    </row>
    <row r="46" spans="1:4" ht="15" customHeight="1" x14ac:dyDescent="0.25">
      <c r="A46" s="757" t="s">
        <v>15</v>
      </c>
      <c r="B46" s="755">
        <v>29.5</v>
      </c>
      <c r="C46" s="755">
        <v>43.2</v>
      </c>
      <c r="D46" s="758">
        <v>38.299999999999997</v>
      </c>
    </row>
    <row r="47" spans="1:4" ht="15" customHeight="1" x14ac:dyDescent="0.25">
      <c r="A47" s="759" t="s">
        <v>531</v>
      </c>
      <c r="B47" s="733">
        <v>24</v>
      </c>
      <c r="C47" s="733">
        <v>38.1</v>
      </c>
      <c r="D47" s="621">
        <v>36.6</v>
      </c>
    </row>
    <row r="48" spans="1:4" ht="15" customHeight="1" x14ac:dyDescent="0.25">
      <c r="A48" s="759" t="s">
        <v>532</v>
      </c>
      <c r="B48" s="733">
        <v>31.9</v>
      </c>
      <c r="C48" s="733">
        <v>42.7</v>
      </c>
      <c r="D48" s="621">
        <v>34.299999999999997</v>
      </c>
    </row>
    <row r="49" spans="1:4" ht="15" customHeight="1" x14ac:dyDescent="0.25">
      <c r="A49" s="759" t="s">
        <v>533</v>
      </c>
      <c r="B49" s="733">
        <v>30.2</v>
      </c>
      <c r="C49" s="733">
        <v>41.8</v>
      </c>
      <c r="D49" s="621">
        <v>30</v>
      </c>
    </row>
    <row r="50" spans="1:4" ht="15" customHeight="1" x14ac:dyDescent="0.25">
      <c r="A50" s="760" t="s">
        <v>534</v>
      </c>
      <c r="B50" s="733">
        <v>34.6</v>
      </c>
      <c r="C50" s="733">
        <v>49.8</v>
      </c>
      <c r="D50" s="621">
        <v>45.3</v>
      </c>
    </row>
    <row r="51" spans="1:4" ht="15" customHeight="1" x14ac:dyDescent="0.25">
      <c r="A51" s="760" t="s">
        <v>535</v>
      </c>
      <c r="B51" s="733">
        <v>30</v>
      </c>
      <c r="C51" s="733">
        <v>47</v>
      </c>
      <c r="D51" s="621">
        <v>41.5</v>
      </c>
    </row>
    <row r="52" spans="1:4" ht="15" customHeight="1" x14ac:dyDescent="0.25">
      <c r="A52" s="759" t="s">
        <v>536</v>
      </c>
      <c r="B52" s="733">
        <v>32.9</v>
      </c>
      <c r="C52" s="733">
        <v>46.8</v>
      </c>
      <c r="D52" s="734">
        <v>38.4</v>
      </c>
    </row>
    <row r="53" spans="1:4" ht="15" customHeight="1" x14ac:dyDescent="0.25">
      <c r="A53" s="759" t="s">
        <v>537</v>
      </c>
      <c r="B53" s="733">
        <v>27</v>
      </c>
      <c r="C53" s="733">
        <v>37</v>
      </c>
      <c r="D53" s="734">
        <v>34.799999999999997</v>
      </c>
    </row>
    <row r="54" spans="1:4" ht="15" customHeight="1" x14ac:dyDescent="0.25">
      <c r="A54" s="757" t="s">
        <v>538</v>
      </c>
      <c r="B54" s="755">
        <v>24.7</v>
      </c>
      <c r="C54" s="755">
        <v>47.9</v>
      </c>
      <c r="D54" s="761">
        <v>22.1</v>
      </c>
    </row>
    <row r="55" spans="1:4" ht="15" customHeight="1" x14ac:dyDescent="0.25">
      <c r="A55" s="757" t="s">
        <v>539</v>
      </c>
      <c r="B55" s="755">
        <v>27.9</v>
      </c>
      <c r="C55" s="755">
        <v>46.9</v>
      </c>
      <c r="D55" s="761">
        <v>24.6</v>
      </c>
    </row>
    <row r="56" spans="1:4" ht="8.15" customHeight="1" thickBot="1" x14ac:dyDescent="0.3">
      <c r="A56" s="624"/>
      <c r="B56" s="626"/>
      <c r="C56" s="625"/>
      <c r="D56" s="625"/>
    </row>
    <row r="57" spans="1:4" ht="26.25" customHeight="1" thickTop="1" x14ac:dyDescent="0.25">
      <c r="A57" s="2519" t="s">
        <v>555</v>
      </c>
      <c r="B57" s="2519"/>
      <c r="C57" s="2519"/>
      <c r="D57" s="2519"/>
    </row>
    <row r="58" spans="1:4" x14ac:dyDescent="0.25">
      <c r="A58" s="229" t="s">
        <v>568</v>
      </c>
      <c r="B58" s="762"/>
      <c r="C58" s="762"/>
      <c r="D58" s="762"/>
    </row>
    <row r="59" spans="1:4" x14ac:dyDescent="0.25">
      <c r="A59" s="551" t="s">
        <v>500</v>
      </c>
      <c r="B59" s="763"/>
      <c r="C59" s="763"/>
      <c r="D59" s="763"/>
    </row>
    <row r="60" spans="1:4" ht="6.75" customHeight="1" x14ac:dyDescent="0.25"/>
    <row r="61" spans="1:4" x14ac:dyDescent="0.25">
      <c r="A61" s="629" t="s">
        <v>304</v>
      </c>
    </row>
    <row r="62" spans="1:4" x14ac:dyDescent="0.25">
      <c r="A62" s="764" t="s">
        <v>559</v>
      </c>
    </row>
    <row r="63" spans="1:4" ht="12.75" customHeight="1" x14ac:dyDescent="0.25">
      <c r="A63" s="764" t="s">
        <v>560</v>
      </c>
    </row>
    <row r="64" spans="1:4" ht="12.75" customHeight="1" x14ac:dyDescent="0.25">
      <c r="A64" s="764" t="s">
        <v>561</v>
      </c>
    </row>
    <row r="65" spans="1:1" x14ac:dyDescent="0.25">
      <c r="A65" s="764" t="s">
        <v>562</v>
      </c>
    </row>
    <row r="66" spans="1:1" x14ac:dyDescent="0.25">
      <c r="A66" s="764" t="s">
        <v>563</v>
      </c>
    </row>
  </sheetData>
  <mergeCells count="2">
    <mergeCell ref="A3:D3"/>
    <mergeCell ref="A57:D57"/>
  </mergeCells>
  <hyperlinks>
    <hyperlink ref="A62" r:id="rId1" xr:uid="{6F7F74FB-2ED3-4D1A-AD80-3928C453E206}"/>
    <hyperlink ref="A63" r:id="rId2" xr:uid="{F0AB2C5E-B710-4369-873E-EB705E20B6AC}"/>
    <hyperlink ref="A64" r:id="rId3" display="Proporção de indivíduos com idade entre 16 e 74 anos que utilizaram comércio electrónico para fins privados nos primeiros 3 meses do ano (%) por Local de residência (NUTS - 2013); Anual" xr:uid="{73F739C2-6675-4600-A35D-E2C5A940CBE6}"/>
    <hyperlink ref="A64:D64" r:id="rId4" display="Proporção de indivíduos com idade entre 16 e 74 anos que utilizaram comércio electrónico para fins privados nos primeiros 3 meses do ano (%) por Local de residência (NUTS - 2013); Anual" xr:uid="{915069F9-6DEE-436A-B087-2D61578E56BF}"/>
    <hyperlink ref="A66" r:id="rId5" xr:uid="{F805F731-796F-4FC9-B407-582FEDEDD2A8}"/>
    <hyperlink ref="A65" r:id="rId6" xr:uid="{068C7AB6-0C31-4CE8-8675-2466F908EC13}"/>
    <hyperlink ref="A1" location="Índice!A1" display="Voltar ao índice" xr:uid="{B7A0CC31-588C-4C3D-A014-20E695AE02E9}"/>
  </hyperlinks>
  <pageMargins left="0.70866141732283472" right="0.70866141732283472" top="0.27559055118110237" bottom="0.27559055118110237" header="0.19685039370078741" footer="0.19685039370078741"/>
  <pageSetup paperSize="9" scale="94" orientation="portrait" r:id="rId7"/>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7BF92-5694-42CA-99EA-AD947DC7B023}">
  <sheetPr codeName="Sheet50"/>
  <dimension ref="A1:B32"/>
  <sheetViews>
    <sheetView workbookViewId="0"/>
  </sheetViews>
  <sheetFormatPr defaultColWidth="7.81640625" defaultRowHeight="10.5" x14ac:dyDescent="0.25"/>
  <cols>
    <col min="1" max="1" width="42.26953125" style="784" customWidth="1"/>
    <col min="2" max="2" width="23.81640625" style="766" customWidth="1"/>
    <col min="3" max="16384" width="7.81640625" style="766"/>
  </cols>
  <sheetData>
    <row r="1" spans="1:2" ht="12.5" x14ac:dyDescent="0.25">
      <c r="A1" s="371" t="s">
        <v>325</v>
      </c>
    </row>
    <row r="2" spans="1:2" ht="12.75" customHeight="1" x14ac:dyDescent="0.25">
      <c r="A2" s="765" t="s">
        <v>580</v>
      </c>
      <c r="B2" s="765"/>
    </row>
    <row r="3" spans="1:2" ht="21.75" customHeight="1" x14ac:dyDescent="0.25">
      <c r="A3" s="2528" t="s">
        <v>581</v>
      </c>
      <c r="B3" s="2528"/>
    </row>
    <row r="4" spans="1:2" ht="13" customHeight="1" x14ac:dyDescent="0.25">
      <c r="A4" s="767">
        <v>2024</v>
      </c>
      <c r="B4" s="768"/>
    </row>
    <row r="5" spans="1:2" ht="21.75" customHeight="1" x14ac:dyDescent="0.25">
      <c r="A5" s="769" t="s">
        <v>582</v>
      </c>
      <c r="B5" s="770" t="s">
        <v>583</v>
      </c>
    </row>
    <row r="6" spans="1:2" ht="7" customHeight="1" x14ac:dyDescent="0.25">
      <c r="A6" s="768"/>
      <c r="B6" s="768"/>
    </row>
    <row r="7" spans="1:2" s="773" customFormat="1" ht="13" customHeight="1" x14ac:dyDescent="0.25">
      <c r="A7" s="771" t="s">
        <v>584</v>
      </c>
      <c r="B7" s="772">
        <v>773</v>
      </c>
    </row>
    <row r="8" spans="1:2" s="768" customFormat="1" ht="13" customHeight="1" x14ac:dyDescent="0.25">
      <c r="A8" s="774" t="s">
        <v>585</v>
      </c>
      <c r="B8" s="775">
        <v>23</v>
      </c>
    </row>
    <row r="9" spans="1:2" s="768" customFormat="1" ht="7" customHeight="1" x14ac:dyDescent="0.25">
      <c r="A9" s="774"/>
    </row>
    <row r="10" spans="1:2" s="768" customFormat="1" ht="13" customHeight="1" x14ac:dyDescent="0.25">
      <c r="A10" s="679" t="s">
        <v>586</v>
      </c>
      <c r="B10" s="773">
        <v>750</v>
      </c>
    </row>
    <row r="11" spans="1:2" s="768" customFormat="1" ht="7" customHeight="1" x14ac:dyDescent="0.25">
      <c r="A11" s="650"/>
    </row>
    <row r="12" spans="1:2" s="768" customFormat="1" ht="13" customHeight="1" x14ac:dyDescent="0.25">
      <c r="A12" s="776" t="s">
        <v>587</v>
      </c>
      <c r="B12" s="773">
        <v>690</v>
      </c>
    </row>
    <row r="13" spans="1:2" s="768" customFormat="1" ht="13" customHeight="1" x14ac:dyDescent="0.25">
      <c r="A13" s="777" t="s">
        <v>588</v>
      </c>
      <c r="B13" s="773">
        <v>475</v>
      </c>
    </row>
    <row r="14" spans="1:2" s="768" customFormat="1" ht="13" customHeight="1" x14ac:dyDescent="0.25">
      <c r="A14" s="778" t="s">
        <v>589</v>
      </c>
      <c r="B14" s="768">
        <f>+B12-B13</f>
        <v>215</v>
      </c>
    </row>
    <row r="15" spans="1:2" s="768" customFormat="1" ht="7" customHeight="1" x14ac:dyDescent="0.25">
      <c r="A15" s="650"/>
    </row>
    <row r="16" spans="1:2" s="768" customFormat="1" ht="13" customHeight="1" x14ac:dyDescent="0.25">
      <c r="A16" s="776" t="s">
        <v>590</v>
      </c>
      <c r="B16" s="773"/>
    </row>
    <row r="17" spans="1:2" s="768" customFormat="1" ht="13" customHeight="1" x14ac:dyDescent="0.25">
      <c r="A17" s="778" t="s">
        <v>591</v>
      </c>
    </row>
    <row r="18" spans="1:2" s="768" customFormat="1" ht="13" customHeight="1" x14ac:dyDescent="0.25">
      <c r="A18" s="779" t="s">
        <v>592</v>
      </c>
      <c r="B18" s="768">
        <v>6</v>
      </c>
    </row>
    <row r="19" spans="1:2" s="768" customFormat="1" ht="13" customHeight="1" x14ac:dyDescent="0.25">
      <c r="A19" s="779" t="s">
        <v>593</v>
      </c>
      <c r="B19" s="768">
        <v>38</v>
      </c>
    </row>
    <row r="20" spans="1:2" s="768" customFormat="1" ht="13" customHeight="1" x14ac:dyDescent="0.25">
      <c r="A20" s="779" t="s">
        <v>594</v>
      </c>
      <c r="B20" s="768">
        <v>16</v>
      </c>
    </row>
    <row r="21" spans="1:2" s="229" customFormat="1" ht="7" customHeight="1" thickBot="1" x14ac:dyDescent="0.3">
      <c r="A21" s="780"/>
      <c r="B21" s="780"/>
    </row>
    <row r="22" spans="1:2" ht="18.75" customHeight="1" thickTop="1" x14ac:dyDescent="0.25">
      <c r="A22" s="768" t="s">
        <v>595</v>
      </c>
      <c r="B22" s="768"/>
    </row>
    <row r="23" spans="1:2" ht="13" customHeight="1" x14ac:dyDescent="0.25">
      <c r="A23" s="781" t="s">
        <v>596</v>
      </c>
      <c r="B23" s="782"/>
    </row>
    <row r="24" spans="1:2" ht="13" customHeight="1" x14ac:dyDescent="0.25">
      <c r="A24" s="781" t="s">
        <v>597</v>
      </c>
      <c r="B24" s="782"/>
    </row>
    <row r="25" spans="1:2" ht="13" customHeight="1" x14ac:dyDescent="0.25">
      <c r="A25" s="781" t="s">
        <v>598</v>
      </c>
      <c r="B25" s="782"/>
    </row>
    <row r="26" spans="1:2" ht="13" customHeight="1" x14ac:dyDescent="0.25">
      <c r="A26" s="781" t="s">
        <v>599</v>
      </c>
      <c r="B26" s="782"/>
    </row>
    <row r="27" spans="1:2" ht="13" customHeight="1" x14ac:dyDescent="0.25">
      <c r="A27" s="781" t="s">
        <v>600</v>
      </c>
      <c r="B27" s="782"/>
    </row>
    <row r="28" spans="1:2" ht="13" customHeight="1" x14ac:dyDescent="0.25">
      <c r="A28" s="783" t="s">
        <v>601</v>
      </c>
      <c r="B28" s="768"/>
    </row>
    <row r="29" spans="1:2" x14ac:dyDescent="0.25">
      <c r="B29" s="768"/>
    </row>
    <row r="30" spans="1:2" x14ac:dyDescent="0.25">
      <c r="A30" s="768"/>
      <c r="B30" s="768"/>
    </row>
    <row r="31" spans="1:2" x14ac:dyDescent="0.25">
      <c r="A31" s="782"/>
      <c r="B31" s="768"/>
    </row>
    <row r="32" spans="1:2" x14ac:dyDescent="0.25">
      <c r="A32" s="782"/>
      <c r="B32" s="768"/>
    </row>
  </sheetData>
  <mergeCells count="1">
    <mergeCell ref="A3:B3"/>
  </mergeCells>
  <hyperlinks>
    <hyperlink ref="A1" location="Índice!A1" display="Voltar ao índice" xr:uid="{B7E8140B-FB0C-43E7-97FF-8715FC715FF0}"/>
  </hyperlinks>
  <pageMargins left="0.78740157480314965" right="0.78740157480314965" top="1.1811023622047243" bottom="0.78740157480314965" header="0" footer="0"/>
  <pageSetup paperSize="9" orientation="portrait" verticalDpi="300" r:id="rId1"/>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AC691-3C7B-458A-B41F-80BF7F643C67}">
  <sheetPr codeName="Sheet51"/>
  <dimension ref="A1:L31"/>
  <sheetViews>
    <sheetView zoomScaleNormal="100" workbookViewId="0"/>
  </sheetViews>
  <sheetFormatPr defaultColWidth="7.81640625" defaultRowHeight="10.5" x14ac:dyDescent="0.25"/>
  <cols>
    <col min="1" max="1" width="3.1796875" style="766" customWidth="1"/>
    <col min="2" max="2" width="31.26953125" style="766" customWidth="1"/>
    <col min="3" max="3" width="6.54296875" style="815" customWidth="1"/>
    <col min="4" max="7" width="6.54296875" style="766" customWidth="1"/>
    <col min="8" max="8" width="9.81640625" style="766" customWidth="1"/>
    <col min="9" max="16384" width="7.81640625" style="766"/>
  </cols>
  <sheetData>
    <row r="1" spans="1:9" ht="12.5" x14ac:dyDescent="0.25">
      <c r="A1" s="371" t="s">
        <v>325</v>
      </c>
    </row>
    <row r="2" spans="1:9" ht="12.75" customHeight="1" x14ac:dyDescent="0.25">
      <c r="A2" s="2529" t="s">
        <v>602</v>
      </c>
      <c r="B2" s="2529"/>
      <c r="C2" s="2529"/>
      <c r="D2" s="2529"/>
      <c r="E2" s="2529"/>
      <c r="F2" s="2529"/>
      <c r="G2" s="2529"/>
      <c r="H2" s="2529"/>
    </row>
    <row r="3" spans="1:9" ht="21.75" customHeight="1" x14ac:dyDescent="0.25">
      <c r="A3" s="2528" t="s">
        <v>603</v>
      </c>
      <c r="B3" s="2528"/>
      <c r="C3" s="2528"/>
      <c r="D3" s="2528"/>
      <c r="E3" s="2528"/>
      <c r="F3" s="2528"/>
      <c r="G3" s="2528"/>
      <c r="H3" s="2528"/>
    </row>
    <row r="4" spans="1:9" ht="13" customHeight="1" x14ac:dyDescent="0.25">
      <c r="A4" s="2530">
        <v>2024</v>
      </c>
      <c r="B4" s="2531"/>
      <c r="C4" s="787"/>
      <c r="D4" s="782"/>
      <c r="E4" s="788"/>
      <c r="F4" s="789"/>
      <c r="G4" s="768"/>
      <c r="H4" s="790" t="s">
        <v>241</v>
      </c>
    </row>
    <row r="5" spans="1:9" ht="38.25" customHeight="1" x14ac:dyDescent="0.25">
      <c r="A5" s="2532" t="s">
        <v>604</v>
      </c>
      <c r="B5" s="2533"/>
      <c r="C5" s="791" t="s">
        <v>605</v>
      </c>
      <c r="D5" s="792" t="s">
        <v>606</v>
      </c>
      <c r="E5" s="793" t="s">
        <v>607</v>
      </c>
      <c r="F5" s="792" t="s">
        <v>608</v>
      </c>
      <c r="G5" s="794" t="s">
        <v>609</v>
      </c>
      <c r="H5" s="795" t="s">
        <v>610</v>
      </c>
    </row>
    <row r="6" spans="1:9" ht="7" customHeight="1" x14ac:dyDescent="0.25">
      <c r="A6" s="796"/>
      <c r="B6" s="796"/>
      <c r="C6" s="797"/>
      <c r="D6" s="798"/>
      <c r="E6" s="798"/>
      <c r="F6" s="798"/>
      <c r="G6" s="798"/>
      <c r="H6" s="798"/>
      <c r="I6" s="799"/>
    </row>
    <row r="7" spans="1:9" s="773" customFormat="1" ht="15.75" customHeight="1" x14ac:dyDescent="0.25">
      <c r="A7" s="773" t="s">
        <v>4</v>
      </c>
      <c r="B7" s="800"/>
      <c r="C7" s="801">
        <v>690</v>
      </c>
      <c r="D7" s="802">
        <v>619</v>
      </c>
      <c r="E7" s="802">
        <v>544</v>
      </c>
      <c r="F7" s="802">
        <v>561</v>
      </c>
      <c r="G7" s="802">
        <v>559</v>
      </c>
      <c r="H7" s="802">
        <v>475</v>
      </c>
    </row>
    <row r="8" spans="1:9" s="773" customFormat="1" ht="7" customHeight="1" x14ac:dyDescent="0.25"/>
    <row r="9" spans="1:9" s="768" customFormat="1" ht="15.75" customHeight="1" x14ac:dyDescent="0.25">
      <c r="B9" s="768" t="s">
        <v>611</v>
      </c>
      <c r="C9" s="763">
        <v>133</v>
      </c>
      <c r="D9" s="763">
        <v>127</v>
      </c>
      <c r="E9" s="763">
        <v>106</v>
      </c>
      <c r="F9" s="763">
        <v>114</v>
      </c>
      <c r="G9" s="763">
        <v>115</v>
      </c>
      <c r="H9" s="763">
        <v>93</v>
      </c>
    </row>
    <row r="10" spans="1:9" s="768" customFormat="1" ht="15.75" customHeight="1" x14ac:dyDescent="0.25">
      <c r="B10" s="768" t="s">
        <v>612</v>
      </c>
      <c r="C10" s="290">
        <v>61</v>
      </c>
      <c r="D10" s="803">
        <v>57</v>
      </c>
      <c r="E10" s="803">
        <v>53</v>
      </c>
      <c r="F10" s="803">
        <v>50</v>
      </c>
      <c r="G10" s="803">
        <v>54</v>
      </c>
      <c r="H10" s="803">
        <v>44</v>
      </c>
    </row>
    <row r="11" spans="1:9" s="768" customFormat="1" ht="15.75" customHeight="1" x14ac:dyDescent="0.25">
      <c r="B11" s="767" t="s">
        <v>613</v>
      </c>
      <c r="C11" s="290">
        <v>13</v>
      </c>
      <c r="D11" s="803">
        <v>12</v>
      </c>
      <c r="E11" s="803">
        <v>11</v>
      </c>
      <c r="F11" s="803">
        <v>12</v>
      </c>
      <c r="G11" s="803">
        <v>11</v>
      </c>
      <c r="H11" s="803">
        <v>10</v>
      </c>
    </row>
    <row r="12" spans="1:9" s="768" customFormat="1" ht="15.75" customHeight="1" x14ac:dyDescent="0.25">
      <c r="B12" s="767" t="s">
        <v>614</v>
      </c>
      <c r="C12" s="290">
        <v>39</v>
      </c>
      <c r="D12" s="803">
        <v>37</v>
      </c>
      <c r="E12" s="803">
        <v>35</v>
      </c>
      <c r="F12" s="803">
        <v>32</v>
      </c>
      <c r="G12" s="803">
        <v>33</v>
      </c>
      <c r="H12" s="803">
        <v>30</v>
      </c>
    </row>
    <row r="13" spans="1:9" s="768" customFormat="1" ht="15.75" customHeight="1" x14ac:dyDescent="0.25">
      <c r="B13" s="767" t="s">
        <v>615</v>
      </c>
      <c r="C13" s="290">
        <v>122</v>
      </c>
      <c r="D13" s="803">
        <v>96</v>
      </c>
      <c r="E13" s="803">
        <v>79</v>
      </c>
      <c r="F13" s="803">
        <v>86</v>
      </c>
      <c r="G13" s="803">
        <v>83</v>
      </c>
      <c r="H13" s="803">
        <v>68</v>
      </c>
    </row>
    <row r="14" spans="1:9" s="768" customFormat="1" ht="15.75" customHeight="1" x14ac:dyDescent="0.25">
      <c r="B14" s="767" t="s">
        <v>616</v>
      </c>
      <c r="C14" s="290">
        <v>128</v>
      </c>
      <c r="D14" s="803">
        <v>109</v>
      </c>
      <c r="E14" s="803">
        <v>90</v>
      </c>
      <c r="F14" s="803">
        <v>98</v>
      </c>
      <c r="G14" s="803">
        <v>90</v>
      </c>
      <c r="H14" s="803">
        <v>77</v>
      </c>
    </row>
    <row r="15" spans="1:9" s="768" customFormat="1" ht="15.75" customHeight="1" x14ac:dyDescent="0.25">
      <c r="B15" s="767" t="s">
        <v>617</v>
      </c>
      <c r="C15" s="290">
        <v>69</v>
      </c>
      <c r="D15" s="803">
        <v>68</v>
      </c>
      <c r="E15" s="803">
        <v>62</v>
      </c>
      <c r="F15" s="803">
        <v>63</v>
      </c>
      <c r="G15" s="803">
        <v>65</v>
      </c>
      <c r="H15" s="803">
        <v>56</v>
      </c>
    </row>
    <row r="16" spans="1:9" s="768" customFormat="1" ht="15.75" customHeight="1" x14ac:dyDescent="0.25">
      <c r="B16" s="767" t="s">
        <v>618</v>
      </c>
      <c r="C16" s="803">
        <v>83</v>
      </c>
      <c r="D16" s="803">
        <v>76</v>
      </c>
      <c r="E16" s="803">
        <v>74</v>
      </c>
      <c r="F16" s="803">
        <v>73</v>
      </c>
      <c r="G16" s="803">
        <v>75</v>
      </c>
      <c r="H16" s="803">
        <v>69</v>
      </c>
    </row>
    <row r="17" spans="1:12" s="768" customFormat="1" ht="15.75" customHeight="1" x14ac:dyDescent="0.25">
      <c r="B17" s="767" t="s">
        <v>619</v>
      </c>
      <c r="C17" s="803">
        <v>23</v>
      </c>
      <c r="D17" s="803">
        <v>21</v>
      </c>
      <c r="E17" s="803">
        <v>20</v>
      </c>
      <c r="F17" s="803">
        <v>20</v>
      </c>
      <c r="G17" s="803">
        <v>19</v>
      </c>
      <c r="H17" s="803">
        <v>17</v>
      </c>
    </row>
    <row r="18" spans="1:12" s="768" customFormat="1" ht="15.75" customHeight="1" x14ac:dyDescent="0.25">
      <c r="B18" s="768" t="s">
        <v>620</v>
      </c>
      <c r="C18" s="803">
        <v>19</v>
      </c>
      <c r="D18" s="803">
        <v>16</v>
      </c>
      <c r="E18" s="803">
        <v>14</v>
      </c>
      <c r="F18" s="803">
        <v>13</v>
      </c>
      <c r="G18" s="803">
        <v>14</v>
      </c>
      <c r="H18" s="803">
        <v>11</v>
      </c>
    </row>
    <row r="19" spans="1:12" ht="7" customHeight="1" thickBot="1" x14ac:dyDescent="0.3">
      <c r="A19" s="804"/>
      <c r="B19" s="804"/>
      <c r="C19" s="805"/>
      <c r="D19" s="806"/>
      <c r="E19" s="806"/>
      <c r="F19" s="806"/>
      <c r="G19" s="806"/>
      <c r="H19" s="806"/>
    </row>
    <row r="20" spans="1:12" ht="13" customHeight="1" thickTop="1" x14ac:dyDescent="0.25">
      <c r="A20" s="767" t="s">
        <v>595</v>
      </c>
      <c r="B20" s="767"/>
      <c r="C20" s="767"/>
      <c r="D20" s="767"/>
      <c r="E20" s="767"/>
      <c r="F20" s="767"/>
      <c r="G20" s="767"/>
      <c r="H20" s="767"/>
      <c r="I20" s="767"/>
      <c r="J20" s="767"/>
      <c r="K20" s="767"/>
    </row>
    <row r="21" spans="1:12" ht="13" customHeight="1" x14ac:dyDescent="0.25">
      <c r="A21" s="781" t="s">
        <v>596</v>
      </c>
      <c r="B21" s="807"/>
      <c r="C21" s="787"/>
      <c r="D21" s="787"/>
      <c r="E21" s="782"/>
      <c r="F21" s="782"/>
      <c r="G21" s="782"/>
      <c r="H21" s="782"/>
    </row>
    <row r="22" spans="1:12" ht="13" customHeight="1" x14ac:dyDescent="0.25">
      <c r="A22" s="808" t="s">
        <v>597</v>
      </c>
      <c r="B22" s="807"/>
      <c r="C22" s="787"/>
      <c r="D22" s="787"/>
      <c r="E22" s="782"/>
      <c r="F22" s="782"/>
      <c r="G22" s="782"/>
      <c r="H22" s="782"/>
    </row>
    <row r="23" spans="1:12" ht="13" customHeight="1" x14ac:dyDescent="0.25">
      <c r="A23" s="808" t="s">
        <v>598</v>
      </c>
      <c r="B23" s="807"/>
      <c r="C23" s="787"/>
      <c r="D23" s="787"/>
      <c r="E23" s="782"/>
      <c r="F23" s="782"/>
      <c r="G23" s="782"/>
      <c r="H23" s="782"/>
    </row>
    <row r="24" spans="1:12" ht="13" customHeight="1" x14ac:dyDescent="0.25">
      <c r="A24" s="808" t="s">
        <v>599</v>
      </c>
      <c r="B24" s="807"/>
      <c r="C24" s="787"/>
      <c r="D24" s="787"/>
      <c r="E24" s="782"/>
      <c r="F24" s="782"/>
      <c r="G24" s="782"/>
      <c r="H24" s="782"/>
    </row>
    <row r="25" spans="1:12" ht="13" customHeight="1" x14ac:dyDescent="0.25">
      <c r="A25" s="808" t="s">
        <v>600</v>
      </c>
      <c r="B25" s="807"/>
      <c r="C25" s="787"/>
      <c r="D25" s="787"/>
      <c r="E25" s="782"/>
      <c r="F25" s="782"/>
      <c r="G25" s="782"/>
      <c r="H25" s="782"/>
    </row>
    <row r="26" spans="1:12" ht="13" customHeight="1" x14ac:dyDescent="0.25">
      <c r="A26" s="2534" t="s">
        <v>621</v>
      </c>
      <c r="B26" s="2534"/>
      <c r="C26" s="2534"/>
      <c r="D26" s="2534"/>
      <c r="E26" s="2534"/>
      <c r="F26" s="768"/>
      <c r="G26" s="768"/>
      <c r="H26" s="768"/>
      <c r="I26" s="768"/>
      <c r="J26" s="768"/>
      <c r="K26" s="768"/>
    </row>
    <row r="27" spans="1:12" ht="7" customHeight="1" x14ac:dyDescent="0.25">
      <c r="A27" s="768"/>
      <c r="B27" s="768"/>
      <c r="C27" s="787"/>
      <c r="D27" s="782"/>
      <c r="E27" s="782"/>
      <c r="F27" s="768"/>
      <c r="G27" s="768"/>
      <c r="H27" s="768"/>
    </row>
    <row r="28" spans="1:12" s="813" customFormat="1" ht="12" customHeight="1" x14ac:dyDescent="0.25">
      <c r="A28" s="809" t="s">
        <v>304</v>
      </c>
      <c r="B28" s="810"/>
      <c r="C28" s="811"/>
      <c r="D28" s="810"/>
      <c r="E28" s="810"/>
      <c r="F28" s="810"/>
      <c r="G28" s="810"/>
      <c r="H28" s="810"/>
      <c r="I28" s="810"/>
      <c r="J28" s="810"/>
      <c r="K28" s="812"/>
      <c r="L28" s="812"/>
    </row>
    <row r="29" spans="1:12" s="813" customFormat="1" ht="10.5" customHeight="1" x14ac:dyDescent="0.25">
      <c r="A29" s="814" t="s">
        <v>622</v>
      </c>
      <c r="B29" s="810"/>
      <c r="C29" s="811"/>
      <c r="D29" s="810"/>
      <c r="E29" s="810"/>
      <c r="F29" s="810"/>
      <c r="G29" s="810"/>
      <c r="H29" s="810"/>
      <c r="I29" s="810"/>
      <c r="J29" s="810"/>
      <c r="K29" s="812"/>
      <c r="L29" s="812"/>
    </row>
    <row r="30" spans="1:12" x14ac:dyDescent="0.25">
      <c r="A30" s="814" t="s">
        <v>2147</v>
      </c>
      <c r="B30" s="768"/>
      <c r="C30" s="787"/>
      <c r="D30" s="768"/>
      <c r="E30" s="768"/>
      <c r="F30" s="768"/>
      <c r="G30" s="768"/>
      <c r="H30" s="768"/>
    </row>
    <row r="31" spans="1:12" x14ac:dyDescent="0.25">
      <c r="A31" s="768"/>
      <c r="B31" s="768"/>
      <c r="C31" s="787"/>
      <c r="D31" s="768"/>
      <c r="E31" s="768"/>
      <c r="F31" s="768"/>
      <c r="G31" s="768"/>
      <c r="H31" s="768"/>
    </row>
  </sheetData>
  <mergeCells count="5">
    <mergeCell ref="A2:H2"/>
    <mergeCell ref="A3:H3"/>
    <mergeCell ref="A4:B4"/>
    <mergeCell ref="A5:B5"/>
    <mergeCell ref="A26:E26"/>
  </mergeCells>
  <hyperlinks>
    <hyperlink ref="A29" r:id="rId1" xr:uid="{5CC4B8B4-9E7A-4B83-8779-DC937ED50F83}"/>
    <hyperlink ref="A1" location="Índice!A1" display="Voltar ao índice" xr:uid="{255C1AD0-0AE3-4018-B591-810E5306A7C0}"/>
    <hyperlink ref="A30" r:id="rId2" xr:uid="{623DD445-F83A-4D00-ABF5-517234DB4611}"/>
  </hyperlinks>
  <pageMargins left="0.78740157480314965" right="0.78740157480314965" top="1.1811023622047245" bottom="0.78740157480314965" header="0" footer="0"/>
  <pageSetup paperSize="9" orientation="portrait" verticalDpi="300" r:id="rId3"/>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62E54-5363-48CD-992D-4FDB24BF6F47}">
  <sheetPr codeName="Sheet52"/>
  <dimension ref="A1:O40"/>
  <sheetViews>
    <sheetView workbookViewId="0"/>
  </sheetViews>
  <sheetFormatPr defaultColWidth="7.81640625" defaultRowHeight="10.5" x14ac:dyDescent="0.25"/>
  <cols>
    <col min="1" max="1" width="30.26953125" style="766" customWidth="1"/>
    <col min="2" max="2" width="9" style="766" customWidth="1"/>
    <col min="3" max="3" width="7.81640625" style="766" customWidth="1"/>
    <col min="4" max="5" width="9.26953125" style="766" customWidth="1"/>
    <col min="6" max="6" width="9.1796875" style="766" customWidth="1"/>
    <col min="7" max="7" width="10" style="766" customWidth="1"/>
    <col min="8" max="8" width="10.54296875" style="766" customWidth="1"/>
    <col min="9" max="16384" width="7.81640625" style="766"/>
  </cols>
  <sheetData>
    <row r="1" spans="1:11" ht="12.5" x14ac:dyDescent="0.25">
      <c r="A1" s="371" t="s">
        <v>325</v>
      </c>
    </row>
    <row r="2" spans="1:11" ht="12.75" customHeight="1" x14ac:dyDescent="0.25">
      <c r="A2" s="765" t="s">
        <v>623</v>
      </c>
      <c r="B2" s="765"/>
      <c r="C2" s="765"/>
      <c r="D2" s="765"/>
      <c r="E2" s="765"/>
      <c r="F2" s="765"/>
    </row>
    <row r="3" spans="1:11" ht="21.75" customHeight="1" x14ac:dyDescent="0.25">
      <c r="A3" s="2528" t="s">
        <v>624</v>
      </c>
      <c r="B3" s="2528"/>
      <c r="C3" s="2528"/>
      <c r="D3" s="2528"/>
      <c r="E3" s="2528"/>
      <c r="F3" s="2528"/>
      <c r="G3" s="2528"/>
    </row>
    <row r="4" spans="1:11" ht="12.75" customHeight="1" x14ac:dyDescent="0.25">
      <c r="A4" s="785"/>
      <c r="B4" s="816"/>
      <c r="C4" s="782"/>
      <c r="D4" s="817"/>
      <c r="E4" s="768"/>
      <c r="G4" s="790" t="s">
        <v>241</v>
      </c>
      <c r="H4" s="768"/>
    </row>
    <row r="5" spans="1:11" ht="15" customHeight="1" x14ac:dyDescent="0.25">
      <c r="A5" s="2535" t="s">
        <v>604</v>
      </c>
      <c r="B5" s="2537" t="s">
        <v>625</v>
      </c>
      <c r="C5" s="2539" t="s">
        <v>626</v>
      </c>
      <c r="D5" s="2540"/>
      <c r="E5" s="2541"/>
      <c r="F5" s="2539" t="s">
        <v>627</v>
      </c>
      <c r="G5" s="2541"/>
      <c r="H5" s="799"/>
    </row>
    <row r="6" spans="1:11" ht="21.75" customHeight="1" x14ac:dyDescent="0.25">
      <c r="A6" s="2536"/>
      <c r="B6" s="2538"/>
      <c r="C6" s="2542" t="s">
        <v>628</v>
      </c>
      <c r="D6" s="2543" t="s">
        <v>629</v>
      </c>
      <c r="E6" s="2543" t="s">
        <v>630</v>
      </c>
      <c r="F6" s="2543" t="s">
        <v>631</v>
      </c>
      <c r="G6" s="2543" t="s">
        <v>632</v>
      </c>
    </row>
    <row r="7" spans="1:11" ht="19.5" customHeight="1" x14ac:dyDescent="0.25">
      <c r="A7" s="2536"/>
      <c r="B7" s="2538"/>
      <c r="C7" s="2542"/>
      <c r="D7" s="2544"/>
      <c r="E7" s="2544"/>
      <c r="F7" s="2544"/>
      <c r="G7" s="2544"/>
    </row>
    <row r="8" spans="1:11" s="229" customFormat="1" ht="18" customHeight="1" x14ac:dyDescent="0.25">
      <c r="A8" s="716">
        <v>2019</v>
      </c>
      <c r="B8" s="775">
        <v>436</v>
      </c>
      <c r="C8" s="819">
        <v>19777691</v>
      </c>
      <c r="D8" s="819">
        <v>2011659.0000000002</v>
      </c>
      <c r="E8" s="819">
        <v>10342760.999999996</v>
      </c>
      <c r="F8" s="819">
        <v>5900296.9999999981</v>
      </c>
      <c r="G8" s="820">
        <v>12134567.780000003</v>
      </c>
    </row>
    <row r="9" spans="1:11" s="229" customFormat="1" ht="18" customHeight="1" x14ac:dyDescent="0.25">
      <c r="A9" s="716">
        <v>2020</v>
      </c>
      <c r="B9" s="775">
        <v>414</v>
      </c>
      <c r="C9" s="819">
        <v>5735532</v>
      </c>
      <c r="D9" s="819">
        <v>430113</v>
      </c>
      <c r="E9" s="819">
        <v>2037544</v>
      </c>
      <c r="F9" s="819">
        <v>1788153</v>
      </c>
      <c r="G9" s="820">
        <v>3245923</v>
      </c>
    </row>
    <row r="10" spans="1:11" s="229" customFormat="1" ht="18" customHeight="1" x14ac:dyDescent="0.25">
      <c r="A10" s="716">
        <v>2021</v>
      </c>
      <c r="B10" s="775">
        <v>419</v>
      </c>
      <c r="C10" s="819">
        <v>7496851</v>
      </c>
      <c r="D10" s="819">
        <v>404854</v>
      </c>
      <c r="E10" s="819">
        <v>2891412</v>
      </c>
      <c r="F10" s="819">
        <v>2373235</v>
      </c>
      <c r="G10" s="820">
        <v>4155891</v>
      </c>
    </row>
    <row r="11" spans="1:11" s="229" customFormat="1" ht="18" customHeight="1" x14ac:dyDescent="0.25">
      <c r="A11" s="716">
        <v>2022</v>
      </c>
      <c r="B11" s="775">
        <v>424</v>
      </c>
      <c r="C11" s="819">
        <v>15762948.000000004</v>
      </c>
      <c r="D11" s="819">
        <v>1191381</v>
      </c>
      <c r="E11" s="819">
        <v>7666209.9999999981</v>
      </c>
      <c r="F11" s="819">
        <v>4205572.9999999991</v>
      </c>
      <c r="G11" s="820">
        <v>8509894.2399999928</v>
      </c>
    </row>
    <row r="12" spans="1:11" s="229" customFormat="1" ht="18" customHeight="1" x14ac:dyDescent="0.25">
      <c r="A12" s="716">
        <v>2023</v>
      </c>
      <c r="B12" s="775">
        <v>426</v>
      </c>
      <c r="C12" s="819">
        <v>18075123</v>
      </c>
      <c r="D12" s="819">
        <v>1573070</v>
      </c>
      <c r="E12" s="819">
        <v>8642348.9999999925</v>
      </c>
      <c r="F12" s="819">
        <v>5439059.9999999981</v>
      </c>
      <c r="G12" s="820">
        <v>9519780.6500000004</v>
      </c>
    </row>
    <row r="13" spans="1:11" s="229" customFormat="1" ht="15" customHeight="1" x14ac:dyDescent="0.25">
      <c r="A13" s="821">
        <v>2024</v>
      </c>
      <c r="B13" s="822"/>
      <c r="C13" s="823"/>
      <c r="D13" s="824"/>
      <c r="E13" s="824"/>
      <c r="F13" s="824"/>
      <c r="G13" s="824"/>
    </row>
    <row r="14" spans="1:11" s="773" customFormat="1" ht="15.75" customHeight="1" x14ac:dyDescent="0.25">
      <c r="A14" s="825" t="s">
        <v>4</v>
      </c>
      <c r="B14" s="826">
        <v>475</v>
      </c>
      <c r="C14" s="826">
        <v>19446230</v>
      </c>
      <c r="D14" s="826">
        <v>1507160</v>
      </c>
      <c r="E14" s="826">
        <v>9412828</v>
      </c>
      <c r="F14" s="827">
        <v>6168941</v>
      </c>
      <c r="G14" s="826">
        <v>10686186</v>
      </c>
    </row>
    <row r="15" spans="1:11" s="773" customFormat="1" ht="6.75" customHeight="1" x14ac:dyDescent="0.25">
      <c r="B15" s="828"/>
      <c r="C15" s="828"/>
      <c r="D15" s="829"/>
      <c r="E15" s="829"/>
      <c r="F15" s="828"/>
      <c r="G15" s="828"/>
    </row>
    <row r="16" spans="1:11" s="768" customFormat="1" ht="18" customHeight="1" x14ac:dyDescent="0.25">
      <c r="A16" s="768" t="s">
        <v>611</v>
      </c>
      <c r="B16" s="772">
        <v>93</v>
      </c>
      <c r="C16" s="830">
        <v>4832248</v>
      </c>
      <c r="D16" s="819">
        <v>370080</v>
      </c>
      <c r="E16" s="819">
        <v>2137187</v>
      </c>
      <c r="F16" s="819">
        <v>1883010</v>
      </c>
      <c r="G16" s="820">
        <v>2998098</v>
      </c>
      <c r="K16" s="831"/>
    </row>
    <row r="17" spans="1:15" s="768" customFormat="1" ht="18" customHeight="1" x14ac:dyDescent="0.25">
      <c r="A17" s="768" t="s">
        <v>612</v>
      </c>
      <c r="B17" s="772">
        <v>44</v>
      </c>
      <c r="C17" s="830">
        <v>1291090</v>
      </c>
      <c r="D17" s="819">
        <v>72449</v>
      </c>
      <c r="E17" s="819">
        <v>760335</v>
      </c>
      <c r="F17" s="819">
        <v>598342</v>
      </c>
      <c r="G17" s="820">
        <v>735658</v>
      </c>
      <c r="K17" s="831"/>
    </row>
    <row r="18" spans="1:15" s="768" customFormat="1" ht="18" customHeight="1" x14ac:dyDescent="0.25">
      <c r="A18" s="767" t="s">
        <v>613</v>
      </c>
      <c r="B18" s="772">
        <v>10</v>
      </c>
      <c r="C18" s="830">
        <v>484693</v>
      </c>
      <c r="D18" s="819">
        <v>50024</v>
      </c>
      <c r="E18" s="819">
        <v>24307</v>
      </c>
      <c r="F18" s="819">
        <v>165948</v>
      </c>
      <c r="G18" s="820">
        <v>445947</v>
      </c>
      <c r="K18" s="831"/>
    </row>
    <row r="19" spans="1:15" s="768" customFormat="1" ht="18" customHeight="1" x14ac:dyDescent="0.25">
      <c r="A19" s="767" t="s">
        <v>614</v>
      </c>
      <c r="B19" s="772">
        <v>30</v>
      </c>
      <c r="C19" s="830">
        <v>1106934</v>
      </c>
      <c r="D19" s="819">
        <v>229026</v>
      </c>
      <c r="E19" s="819">
        <v>251448</v>
      </c>
      <c r="F19" s="819">
        <v>274541</v>
      </c>
      <c r="G19" s="820">
        <v>796736</v>
      </c>
      <c r="K19" s="831"/>
    </row>
    <row r="20" spans="1:15" s="768" customFormat="1" ht="18" customHeight="1" x14ac:dyDescent="0.25">
      <c r="A20" s="767" t="s">
        <v>615</v>
      </c>
      <c r="B20" s="772">
        <v>68</v>
      </c>
      <c r="C20" s="830">
        <v>485453</v>
      </c>
      <c r="D20" s="819">
        <v>76157</v>
      </c>
      <c r="E20" s="819">
        <v>138423</v>
      </c>
      <c r="F20" s="819">
        <v>242317</v>
      </c>
      <c r="G20" s="820">
        <v>320775</v>
      </c>
      <c r="K20" s="831"/>
    </row>
    <row r="21" spans="1:15" s="768" customFormat="1" ht="18" customHeight="1" x14ac:dyDescent="0.25">
      <c r="A21" s="767" t="s">
        <v>616</v>
      </c>
      <c r="B21" s="772">
        <v>77</v>
      </c>
      <c r="C21" s="830">
        <v>1789462</v>
      </c>
      <c r="D21" s="819">
        <v>200202</v>
      </c>
      <c r="E21" s="819">
        <v>824414</v>
      </c>
      <c r="F21" s="819">
        <v>561328</v>
      </c>
      <c r="G21" s="820">
        <v>1259892</v>
      </c>
      <c r="K21" s="831"/>
    </row>
    <row r="22" spans="1:15" s="768" customFormat="1" ht="18" customHeight="1" x14ac:dyDescent="0.25">
      <c r="A22" s="767" t="s">
        <v>617</v>
      </c>
      <c r="B22" s="772">
        <v>56</v>
      </c>
      <c r="C22" s="830">
        <v>5092765</v>
      </c>
      <c r="D22" s="819">
        <v>198616</v>
      </c>
      <c r="E22" s="819">
        <v>3147556</v>
      </c>
      <c r="F22" s="819">
        <v>927391</v>
      </c>
      <c r="G22" s="820">
        <v>1212737</v>
      </c>
      <c r="K22" s="831"/>
    </row>
    <row r="23" spans="1:15" s="768" customFormat="1" ht="18" customHeight="1" x14ac:dyDescent="0.25">
      <c r="A23" s="767" t="s">
        <v>618</v>
      </c>
      <c r="B23" s="772">
        <v>69</v>
      </c>
      <c r="C23" s="830">
        <v>1867084</v>
      </c>
      <c r="D23" s="819">
        <v>181712</v>
      </c>
      <c r="E23" s="819">
        <v>680343</v>
      </c>
      <c r="F23" s="819">
        <v>1107651</v>
      </c>
      <c r="G23" s="820">
        <v>1184470</v>
      </c>
      <c r="K23" s="831"/>
    </row>
    <row r="24" spans="1:15" s="768" customFormat="1" ht="18" customHeight="1" x14ac:dyDescent="0.25">
      <c r="A24" s="767" t="s">
        <v>619</v>
      </c>
      <c r="B24" s="772">
        <v>17</v>
      </c>
      <c r="C24" s="830">
        <v>1922597</v>
      </c>
      <c r="D24" s="819">
        <v>80059</v>
      </c>
      <c r="E24" s="819">
        <v>1215569</v>
      </c>
      <c r="F24" s="819">
        <v>348086</v>
      </c>
      <c r="G24" s="820">
        <v>1349874</v>
      </c>
      <c r="K24" s="831"/>
    </row>
    <row r="25" spans="1:15" s="768" customFormat="1" ht="18" customHeight="1" x14ac:dyDescent="0.25">
      <c r="A25" s="768" t="s">
        <v>620</v>
      </c>
      <c r="B25" s="832">
        <v>11</v>
      </c>
      <c r="C25" s="830">
        <v>573904</v>
      </c>
      <c r="D25" s="819">
        <v>48835</v>
      </c>
      <c r="E25" s="819">
        <v>233246</v>
      </c>
      <c r="F25" s="819">
        <v>60327</v>
      </c>
      <c r="G25" s="820">
        <v>382000</v>
      </c>
      <c r="K25" s="831"/>
    </row>
    <row r="26" spans="1:15" ht="6" customHeight="1" thickBot="1" x14ac:dyDescent="0.3">
      <c r="A26" s="804"/>
      <c r="B26" s="804"/>
      <c r="C26" s="806"/>
      <c r="D26" s="806"/>
      <c r="E26" s="806"/>
      <c r="F26" s="806"/>
      <c r="G26" s="806"/>
    </row>
    <row r="27" spans="1:15" s="674" customFormat="1" ht="13" customHeight="1" thickTop="1" x14ac:dyDescent="0.25">
      <c r="A27" s="2534" t="s">
        <v>621</v>
      </c>
      <c r="B27" s="2534"/>
      <c r="C27" s="2534"/>
      <c r="D27" s="2534"/>
      <c r="E27" s="2534"/>
      <c r="F27" s="833"/>
      <c r="G27" s="229"/>
      <c r="H27" s="229"/>
      <c r="I27" s="229"/>
      <c r="J27" s="229"/>
      <c r="K27" s="229"/>
      <c r="L27" s="229"/>
      <c r="M27" s="229"/>
      <c r="N27" s="229"/>
      <c r="O27" s="229"/>
    </row>
    <row r="28" spans="1:15" ht="9" customHeight="1" x14ac:dyDescent="0.25">
      <c r="A28" s="807"/>
      <c r="B28" s="807"/>
      <c r="C28" s="782"/>
      <c r="D28" s="782"/>
      <c r="E28" s="768"/>
      <c r="F28" s="768"/>
      <c r="G28" s="768"/>
    </row>
    <row r="29" spans="1:15" s="813" customFormat="1" ht="12" customHeight="1" x14ac:dyDescent="0.25">
      <c r="A29" s="809" t="s">
        <v>304</v>
      </c>
      <c r="B29" s="810"/>
      <c r="C29" s="810"/>
      <c r="D29" s="810"/>
      <c r="E29" s="810"/>
      <c r="F29" s="810"/>
      <c r="G29" s="810"/>
      <c r="H29" s="810"/>
    </row>
    <row r="30" spans="1:15" s="835" customFormat="1" ht="12" customHeight="1" x14ac:dyDescent="0.25">
      <c r="A30" s="834" t="s">
        <v>622</v>
      </c>
      <c r="B30" s="810"/>
      <c r="C30" s="810"/>
      <c r="D30" s="810"/>
      <c r="E30" s="810"/>
      <c r="F30" s="810"/>
      <c r="G30" s="810"/>
      <c r="H30" s="810"/>
    </row>
    <row r="31" spans="1:15" s="837" customFormat="1" ht="12" customHeight="1" x14ac:dyDescent="0.25">
      <c r="A31" s="834" t="s">
        <v>633</v>
      </c>
      <c r="B31" s="836"/>
      <c r="C31" s="836"/>
      <c r="D31" s="836"/>
      <c r="E31" s="836"/>
      <c r="F31" s="836"/>
      <c r="G31" s="836"/>
    </row>
    <row r="32" spans="1:15" s="837" customFormat="1" ht="12" customHeight="1" x14ac:dyDescent="0.25">
      <c r="A32" s="834" t="s">
        <v>634</v>
      </c>
      <c r="B32" s="836"/>
      <c r="C32" s="836"/>
      <c r="D32" s="836"/>
      <c r="E32" s="836"/>
      <c r="F32" s="836"/>
      <c r="G32" s="836"/>
    </row>
    <row r="33" spans="1:8" s="837" customFormat="1" ht="12" customHeight="1" x14ac:dyDescent="0.25">
      <c r="A33" s="834" t="s">
        <v>635</v>
      </c>
      <c r="B33" s="836"/>
      <c r="C33" s="836"/>
      <c r="D33" s="836"/>
      <c r="E33" s="836"/>
      <c r="F33" s="836"/>
      <c r="G33" s="836"/>
    </row>
    <row r="34" spans="1:8" x14ac:dyDescent="0.25">
      <c r="A34" s="768"/>
      <c r="B34" s="768"/>
      <c r="C34" s="768"/>
      <c r="D34" s="768"/>
      <c r="E34" s="768"/>
      <c r="F34" s="768"/>
      <c r="G34" s="768"/>
      <c r="H34" s="768"/>
    </row>
    <row r="35" spans="1:8" x14ac:dyDescent="0.25">
      <c r="A35" s="229"/>
      <c r="B35" s="229"/>
      <c r="C35" s="229"/>
      <c r="D35" s="229"/>
      <c r="E35" s="229"/>
      <c r="F35" s="229"/>
      <c r="G35" s="229"/>
      <c r="H35" s="229"/>
    </row>
    <row r="36" spans="1:8" x14ac:dyDescent="0.25">
      <c r="A36" s="229"/>
      <c r="B36" s="229"/>
      <c r="C36" s="229"/>
      <c r="D36" s="229"/>
      <c r="E36" s="229"/>
      <c r="F36" s="229"/>
      <c r="G36" s="229"/>
      <c r="H36" s="229"/>
    </row>
    <row r="37" spans="1:8" x14ac:dyDescent="0.25">
      <c r="A37" s="229"/>
      <c r="B37" s="229"/>
      <c r="C37" s="229"/>
      <c r="D37" s="229"/>
      <c r="E37" s="229"/>
      <c r="F37" s="229"/>
      <c r="G37" s="229"/>
      <c r="H37" s="229"/>
    </row>
    <row r="38" spans="1:8" x14ac:dyDescent="0.25">
      <c r="A38" s="229"/>
      <c r="B38" s="229"/>
      <c r="C38" s="229"/>
      <c r="D38" s="229"/>
      <c r="E38" s="229"/>
      <c r="F38" s="229"/>
      <c r="G38" s="229"/>
      <c r="H38" s="229"/>
    </row>
    <row r="39" spans="1:8" x14ac:dyDescent="0.25">
      <c r="A39" s="229"/>
      <c r="B39" s="229"/>
      <c r="C39" s="229"/>
      <c r="D39" s="229"/>
      <c r="E39" s="229"/>
      <c r="F39" s="229"/>
      <c r="G39" s="229"/>
      <c r="H39" s="229"/>
    </row>
    <row r="40" spans="1:8" x14ac:dyDescent="0.25">
      <c r="A40" s="229"/>
      <c r="B40" s="229"/>
      <c r="C40" s="229"/>
      <c r="D40" s="229"/>
      <c r="E40" s="229"/>
      <c r="F40" s="229"/>
      <c r="G40" s="229"/>
      <c r="H40" s="229"/>
    </row>
  </sheetData>
  <mergeCells count="11">
    <mergeCell ref="A27:E27"/>
    <mergeCell ref="A3:G3"/>
    <mergeCell ref="A5:A7"/>
    <mergeCell ref="B5:B7"/>
    <mergeCell ref="C5:E5"/>
    <mergeCell ref="F5:G5"/>
    <mergeCell ref="C6:C7"/>
    <mergeCell ref="D6:D7"/>
    <mergeCell ref="E6:E7"/>
    <mergeCell ref="F6:F7"/>
    <mergeCell ref="G6:G7"/>
  </mergeCells>
  <hyperlinks>
    <hyperlink ref="A30" r:id="rId1" xr:uid="{526E0C6F-853E-4746-AAF9-EFC6D3067FC6}"/>
    <hyperlink ref="A31" r:id="rId2" xr:uid="{B00014BA-6517-4092-8BBB-A92F03906779}"/>
    <hyperlink ref="A32" r:id="rId3" xr:uid="{EE200871-7551-44C8-BC6C-08A1A3F3658B}"/>
    <hyperlink ref="A33" r:id="rId4" xr:uid="{679D30C7-B99C-405A-AC35-6D838734F17D}"/>
    <hyperlink ref="A1" location="Índice!A1" display="Voltar ao índice" xr:uid="{9AC529A1-F0A6-44ED-9634-288B8EC15B2B}"/>
  </hyperlinks>
  <pageMargins left="0.78740157480314965" right="0.78740157480314965" top="1.1811023622047245" bottom="0.78740157480314965" header="0" footer="0"/>
  <pageSetup paperSize="9" orientation="portrait" verticalDpi="300" r:id="rId5"/>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93C89-3FBF-4A4F-94A2-D20ACA7B7935}">
  <sheetPr codeName="Sheet53"/>
  <dimension ref="A1:H30"/>
  <sheetViews>
    <sheetView workbookViewId="0"/>
  </sheetViews>
  <sheetFormatPr defaultColWidth="9.1796875" defaultRowHeight="12.5" x14ac:dyDescent="0.25"/>
  <cols>
    <col min="1" max="1" width="22.7265625" style="228" customWidth="1"/>
    <col min="2" max="7" width="10.26953125" style="228" customWidth="1"/>
    <col min="8" max="8" width="10.7265625" style="228" bestFit="1" customWidth="1"/>
    <col min="9" max="16384" width="9.1796875" style="228"/>
  </cols>
  <sheetData>
    <row r="1" spans="1:8" x14ac:dyDescent="0.25">
      <c r="A1" s="371" t="s">
        <v>325</v>
      </c>
    </row>
    <row r="2" spans="1:8" ht="19.5" customHeight="1" x14ac:dyDescent="0.25">
      <c r="A2" s="838" t="s">
        <v>636</v>
      </c>
      <c r="B2" s="839"/>
      <c r="C2" s="839"/>
      <c r="D2" s="839"/>
      <c r="E2" s="839"/>
      <c r="F2" s="229"/>
      <c r="G2" s="229"/>
    </row>
    <row r="3" spans="1:8" ht="21.75" customHeight="1" x14ac:dyDescent="0.25">
      <c r="A3" s="2545" t="s">
        <v>637</v>
      </c>
      <c r="B3" s="2545"/>
      <c r="C3" s="2545"/>
      <c r="D3" s="2545"/>
      <c r="E3" s="2545"/>
      <c r="F3" s="2545"/>
      <c r="G3" s="2545"/>
    </row>
    <row r="4" spans="1:8" x14ac:dyDescent="0.25">
      <c r="A4" s="767">
        <v>2024</v>
      </c>
      <c r="B4" s="767"/>
      <c r="C4" s="782"/>
      <c r="D4" s="788"/>
      <c r="E4" s="796"/>
      <c r="F4" s="766"/>
      <c r="G4" s="790" t="s">
        <v>241</v>
      </c>
    </row>
    <row r="5" spans="1:8" ht="15" customHeight="1" x14ac:dyDescent="0.25">
      <c r="A5" s="2546" t="s">
        <v>638</v>
      </c>
      <c r="B5" s="2537" t="s">
        <v>625</v>
      </c>
      <c r="C5" s="2539" t="s">
        <v>626</v>
      </c>
      <c r="D5" s="2540"/>
      <c r="E5" s="2541"/>
      <c r="F5" s="2539" t="s">
        <v>627</v>
      </c>
      <c r="G5" s="2541"/>
    </row>
    <row r="6" spans="1:8" ht="21.75" customHeight="1" x14ac:dyDescent="0.25">
      <c r="A6" s="2547"/>
      <c r="B6" s="2538"/>
      <c r="C6" s="2542" t="s">
        <v>628</v>
      </c>
      <c r="D6" s="2543" t="s">
        <v>629</v>
      </c>
      <c r="E6" s="2543" t="s">
        <v>630</v>
      </c>
      <c r="F6" s="2543" t="s">
        <v>631</v>
      </c>
      <c r="G6" s="2543" t="s">
        <v>632</v>
      </c>
    </row>
    <row r="7" spans="1:8" ht="19.5" customHeight="1" x14ac:dyDescent="0.25">
      <c r="A7" s="2548"/>
      <c r="B7" s="2538"/>
      <c r="C7" s="2542"/>
      <c r="D7" s="2544"/>
      <c r="E7" s="2544"/>
      <c r="F7" s="2544"/>
      <c r="G7" s="2544"/>
    </row>
    <row r="8" spans="1:8" ht="15.75" customHeight="1" x14ac:dyDescent="0.25">
      <c r="A8" s="773" t="s">
        <v>14</v>
      </c>
      <c r="B8" s="840">
        <v>475</v>
      </c>
      <c r="C8" s="840">
        <v>19446230</v>
      </c>
      <c r="D8" s="840">
        <v>1507160</v>
      </c>
      <c r="E8" s="840">
        <v>9412828</v>
      </c>
      <c r="F8" s="841">
        <v>6168941</v>
      </c>
      <c r="G8" s="842">
        <v>10686186.13000001</v>
      </c>
      <c r="H8" s="843"/>
    </row>
    <row r="9" spans="1:8" ht="6.75" customHeight="1" x14ac:dyDescent="0.25">
      <c r="A9" s="773"/>
      <c r="B9" s="828"/>
      <c r="C9" s="844"/>
      <c r="D9" s="844"/>
      <c r="E9" s="844"/>
      <c r="F9" s="844"/>
      <c r="G9" s="845"/>
    </row>
    <row r="10" spans="1:8" x14ac:dyDescent="0.25">
      <c r="A10" s="771" t="s">
        <v>15</v>
      </c>
      <c r="B10" s="828">
        <v>434</v>
      </c>
      <c r="C10" s="828">
        <v>18654082</v>
      </c>
      <c r="D10" s="828">
        <v>1432191</v>
      </c>
      <c r="E10" s="828">
        <v>8951943</v>
      </c>
      <c r="F10" s="828">
        <v>5873654</v>
      </c>
      <c r="G10" s="846">
        <v>10301779.990000002</v>
      </c>
      <c r="H10" s="843"/>
    </row>
    <row r="11" spans="1:8" ht="6.75" customHeight="1" x14ac:dyDescent="0.25">
      <c r="A11" s="650"/>
      <c r="B11" s="768"/>
      <c r="C11" s="840"/>
      <c r="D11" s="847"/>
      <c r="E11" s="847"/>
      <c r="F11" s="847"/>
      <c r="G11" s="847"/>
    </row>
    <row r="12" spans="1:8" ht="18" customHeight="1" x14ac:dyDescent="0.25">
      <c r="A12" s="774" t="s">
        <v>531</v>
      </c>
      <c r="B12" s="772">
        <v>123</v>
      </c>
      <c r="C12" s="840">
        <v>6175397</v>
      </c>
      <c r="D12" s="847">
        <v>492100</v>
      </c>
      <c r="E12" s="847">
        <v>3491411</v>
      </c>
      <c r="F12" s="847">
        <v>2047298</v>
      </c>
      <c r="G12" s="847">
        <v>3748076.3899999983</v>
      </c>
    </row>
    <row r="13" spans="1:8" ht="18" customHeight="1" x14ac:dyDescent="0.25">
      <c r="A13" s="774" t="s">
        <v>532</v>
      </c>
      <c r="B13" s="772">
        <v>100</v>
      </c>
      <c r="C13" s="840">
        <v>1848487</v>
      </c>
      <c r="D13" s="847">
        <v>233017</v>
      </c>
      <c r="E13" s="847">
        <v>423572</v>
      </c>
      <c r="F13" s="847">
        <v>672235</v>
      </c>
      <c r="G13" s="847">
        <v>1176474.6899999995</v>
      </c>
    </row>
    <row r="14" spans="1:8" ht="18" customHeight="1" x14ac:dyDescent="0.25">
      <c r="A14" s="774" t="s">
        <v>533</v>
      </c>
      <c r="B14" s="772">
        <v>46</v>
      </c>
      <c r="C14" s="840">
        <v>1073519</v>
      </c>
      <c r="D14" s="847">
        <v>90209</v>
      </c>
      <c r="E14" s="847">
        <v>249139</v>
      </c>
      <c r="F14" s="847">
        <v>561638</v>
      </c>
      <c r="G14" s="847">
        <v>436483.02999999997</v>
      </c>
    </row>
    <row r="15" spans="1:8" ht="18" customHeight="1" x14ac:dyDescent="0.25">
      <c r="A15" s="774" t="s">
        <v>534</v>
      </c>
      <c r="B15" s="772">
        <v>76</v>
      </c>
      <c r="C15" s="840">
        <v>7585945</v>
      </c>
      <c r="D15" s="847">
        <v>490347</v>
      </c>
      <c r="E15" s="847">
        <v>3731543</v>
      </c>
      <c r="F15" s="847">
        <v>1528292</v>
      </c>
      <c r="G15" s="847">
        <v>3805848.620000001</v>
      </c>
    </row>
    <row r="16" spans="1:8" ht="18" customHeight="1" x14ac:dyDescent="0.25">
      <c r="A16" s="774" t="s">
        <v>535</v>
      </c>
      <c r="B16" s="772">
        <v>13</v>
      </c>
      <c r="C16" s="840">
        <v>390816</v>
      </c>
      <c r="D16" s="847">
        <v>37048</v>
      </c>
      <c r="E16" s="847">
        <v>152488</v>
      </c>
      <c r="F16" s="847">
        <v>328658</v>
      </c>
      <c r="G16" s="847">
        <v>251793.52000000002</v>
      </c>
    </row>
    <row r="17" spans="1:7" ht="18" customHeight="1" x14ac:dyDescent="0.25">
      <c r="A17" s="774" t="s">
        <v>536</v>
      </c>
      <c r="B17" s="772">
        <v>61</v>
      </c>
      <c r="C17" s="840">
        <v>819135</v>
      </c>
      <c r="D17" s="847">
        <v>53196</v>
      </c>
      <c r="E17" s="847">
        <v>369093</v>
      </c>
      <c r="F17" s="847">
        <v>203176</v>
      </c>
      <c r="G17" s="847">
        <v>589319.3899999999</v>
      </c>
    </row>
    <row r="18" spans="1:7" ht="18" customHeight="1" x14ac:dyDescent="0.25">
      <c r="A18" s="774" t="s">
        <v>537</v>
      </c>
      <c r="B18" s="772">
        <v>15</v>
      </c>
      <c r="C18" s="840">
        <v>760783</v>
      </c>
      <c r="D18" s="847">
        <v>36274</v>
      </c>
      <c r="E18" s="847">
        <v>534697</v>
      </c>
      <c r="F18" s="847">
        <v>532357</v>
      </c>
      <c r="G18" s="847">
        <v>293784.34999999986</v>
      </c>
    </row>
    <row r="19" spans="1:7" ht="7.5" customHeight="1" x14ac:dyDescent="0.25">
      <c r="A19" s="650"/>
      <c r="B19" s="772"/>
      <c r="C19" s="768"/>
      <c r="D19" s="768"/>
      <c r="E19" s="768"/>
      <c r="F19" s="768"/>
      <c r="G19" s="768"/>
    </row>
    <row r="20" spans="1:7" ht="18" customHeight="1" x14ac:dyDescent="0.25">
      <c r="A20" s="771" t="s">
        <v>639</v>
      </c>
      <c r="B20" s="773">
        <v>18</v>
      </c>
      <c r="C20" s="840">
        <v>345031</v>
      </c>
      <c r="D20" s="840">
        <v>32364</v>
      </c>
      <c r="E20" s="840">
        <v>162457</v>
      </c>
      <c r="F20" s="840">
        <v>125483</v>
      </c>
      <c r="G20" s="840">
        <v>265049.34000000003</v>
      </c>
    </row>
    <row r="21" spans="1:7" ht="18" customHeight="1" x14ac:dyDescent="0.25">
      <c r="A21" s="771" t="s">
        <v>640</v>
      </c>
      <c r="B21" s="773">
        <v>23</v>
      </c>
      <c r="C21" s="840">
        <v>447117</v>
      </c>
      <c r="D21" s="840">
        <v>42605</v>
      </c>
      <c r="E21" s="840">
        <v>298428</v>
      </c>
      <c r="F21" s="840">
        <v>169804</v>
      </c>
      <c r="G21" s="840">
        <v>119356.79999999994</v>
      </c>
    </row>
    <row r="22" spans="1:7" ht="6.75" customHeight="1" thickBot="1" x14ac:dyDescent="0.3">
      <c r="A22" s="804"/>
      <c r="B22" s="804"/>
      <c r="C22" s="848"/>
      <c r="D22" s="849"/>
      <c r="E22" s="849"/>
      <c r="F22" s="849"/>
      <c r="G22" s="849"/>
    </row>
    <row r="23" spans="1:7" ht="13" thickTop="1" x14ac:dyDescent="0.25">
      <c r="A23" s="2534" t="s">
        <v>621</v>
      </c>
      <c r="B23" s="2534"/>
      <c r="C23" s="2534"/>
      <c r="D23" s="2534"/>
      <c r="E23" s="2534"/>
      <c r="F23" s="229"/>
      <c r="G23" s="850"/>
    </row>
    <row r="24" spans="1:7" ht="6.75" customHeight="1" x14ac:dyDescent="0.25">
      <c r="A24" s="237"/>
      <c r="B24" s="237"/>
      <c r="C24" s="851"/>
      <c r="D24" s="620"/>
      <c r="E24" s="237"/>
      <c r="F24" s="229"/>
      <c r="G24" s="850"/>
    </row>
    <row r="25" spans="1:7" x14ac:dyDescent="0.25">
      <c r="A25" s="809" t="s">
        <v>304</v>
      </c>
      <c r="B25" s="810"/>
      <c r="C25" s="811"/>
      <c r="D25" s="810"/>
      <c r="E25" s="810"/>
      <c r="F25" s="810"/>
      <c r="G25" s="810"/>
    </row>
    <row r="26" spans="1:7" x14ac:dyDescent="0.25">
      <c r="A26" s="834" t="s">
        <v>641</v>
      </c>
    </row>
    <row r="27" spans="1:7" x14ac:dyDescent="0.25">
      <c r="A27" s="834" t="s">
        <v>642</v>
      </c>
    </row>
    <row r="28" spans="1:7" x14ac:dyDescent="0.25">
      <c r="A28" s="834" t="s">
        <v>643</v>
      </c>
    </row>
    <row r="29" spans="1:7" x14ac:dyDescent="0.25">
      <c r="A29" s="834" t="s">
        <v>644</v>
      </c>
    </row>
    <row r="30" spans="1:7" x14ac:dyDescent="0.25">
      <c r="A30" s="834" t="s">
        <v>645</v>
      </c>
    </row>
  </sheetData>
  <mergeCells count="11">
    <mergeCell ref="A23:E23"/>
    <mergeCell ref="A3:G3"/>
    <mergeCell ref="A5:A7"/>
    <mergeCell ref="B5:B7"/>
    <mergeCell ref="C5:E5"/>
    <mergeCell ref="F5:G5"/>
    <mergeCell ref="C6:C7"/>
    <mergeCell ref="D6:D7"/>
    <mergeCell ref="E6:E7"/>
    <mergeCell ref="F6:F7"/>
    <mergeCell ref="G6:G7"/>
  </mergeCells>
  <hyperlinks>
    <hyperlink ref="A26" r:id="rId1" xr:uid="{E3E29CC6-B186-4633-8702-701AE49DF342}"/>
    <hyperlink ref="A29" r:id="rId2" xr:uid="{22C3D06E-E08D-4C46-81F5-C85D8B6D1EBD}"/>
    <hyperlink ref="A28" r:id="rId3" xr:uid="{0B3FD7EE-8F3A-434E-AB04-04B0508A03DE}"/>
    <hyperlink ref="A27" r:id="rId4" xr:uid="{9867EA68-8DE2-4175-B6D1-09180CF0217A}"/>
    <hyperlink ref="A30" r:id="rId5" xr:uid="{BD377D88-C7F5-4592-8B9E-1A42FEB1F0F8}"/>
    <hyperlink ref="A1" location="Índice!A1" display="Voltar ao índice" xr:uid="{E740AD47-D21E-4C0A-B479-656291DDA136}"/>
  </hyperlinks>
  <pageMargins left="0.7" right="0.7" top="0.75" bottom="0.75" header="0.3" footer="0.3"/>
  <pageSetup paperSize="9" orientation="portrait" r:id="rId6"/>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F9ADC-99C2-4CDC-9C05-87CD43B00063}">
  <sheetPr codeName="Sheet54"/>
  <dimension ref="A1:N28"/>
  <sheetViews>
    <sheetView zoomScaleNormal="100" workbookViewId="0"/>
  </sheetViews>
  <sheetFormatPr defaultColWidth="7.81640625" defaultRowHeight="10.5" x14ac:dyDescent="0.25"/>
  <cols>
    <col min="1" max="1" width="3.1796875" style="766" customWidth="1"/>
    <col min="2" max="2" width="31.54296875" style="766" customWidth="1"/>
    <col min="3" max="3" width="8.54296875" style="766" customWidth="1"/>
    <col min="4" max="4" width="7.7265625" style="766" customWidth="1"/>
    <col min="5" max="5" width="8.54296875" style="766" customWidth="1"/>
    <col min="6" max="6" width="11" style="766" customWidth="1"/>
    <col min="7" max="7" width="10.54296875" style="766" customWidth="1"/>
    <col min="8" max="8" width="7.54296875" style="766" customWidth="1"/>
    <col min="9" max="9" width="6.81640625" style="766" customWidth="1"/>
    <col min="10" max="10" width="8.54296875" style="766" customWidth="1"/>
    <col min="11" max="11" width="8.81640625" style="766" customWidth="1"/>
    <col min="12" max="16384" width="7.81640625" style="766"/>
  </cols>
  <sheetData>
    <row r="1" spans="1:14" ht="12.5" x14ac:dyDescent="0.25">
      <c r="A1" s="371" t="s">
        <v>325</v>
      </c>
    </row>
    <row r="2" spans="1:14" ht="12.75" customHeight="1" x14ac:dyDescent="0.25">
      <c r="A2" s="2529" t="s">
        <v>646</v>
      </c>
      <c r="B2" s="2529"/>
      <c r="C2" s="2529"/>
      <c r="D2" s="2529"/>
      <c r="E2" s="2529"/>
      <c r="F2" s="2529"/>
    </row>
    <row r="3" spans="1:14" ht="21.75" customHeight="1" x14ac:dyDescent="0.25">
      <c r="A3" s="2549" t="s">
        <v>647</v>
      </c>
      <c r="B3" s="2549"/>
      <c r="C3" s="2549"/>
      <c r="D3" s="2549"/>
      <c r="E3" s="2549"/>
      <c r="F3" s="2549"/>
      <c r="G3" s="2550"/>
      <c r="H3" s="2550"/>
      <c r="I3" s="2550"/>
      <c r="J3" s="2550"/>
      <c r="K3" s="2550"/>
    </row>
    <row r="4" spans="1:14" ht="13" customHeight="1" x14ac:dyDescent="0.25">
      <c r="A4" s="2551">
        <v>2024</v>
      </c>
      <c r="B4" s="2552"/>
      <c r="C4" s="852"/>
      <c r="D4" s="853"/>
      <c r="E4" s="854"/>
      <c r="F4" s="855"/>
      <c r="G4" s="854"/>
      <c r="H4" s="854"/>
      <c r="I4" s="854"/>
      <c r="J4" s="854"/>
      <c r="K4" s="790" t="s">
        <v>241</v>
      </c>
    </row>
    <row r="5" spans="1:14" ht="15.75" customHeight="1" x14ac:dyDescent="0.25">
      <c r="A5" s="2553" t="s">
        <v>604</v>
      </c>
      <c r="B5" s="2554"/>
      <c r="C5" s="2557" t="s">
        <v>648</v>
      </c>
      <c r="D5" s="2557"/>
      <c r="E5" s="2557"/>
      <c r="F5" s="2557"/>
      <c r="G5" s="2557"/>
      <c r="H5" s="2557"/>
      <c r="I5" s="2557"/>
      <c r="J5" s="2558"/>
      <c r="K5" s="2559"/>
    </row>
    <row r="6" spans="1:14" ht="15.75" customHeight="1" x14ac:dyDescent="0.25">
      <c r="A6" s="2536"/>
      <c r="B6" s="2555"/>
      <c r="C6" s="2560"/>
      <c r="D6" s="2560"/>
      <c r="E6" s="2560"/>
      <c r="F6" s="2560"/>
      <c r="G6" s="2560"/>
      <c r="H6" s="2560"/>
      <c r="I6" s="2560"/>
      <c r="J6" s="2560"/>
      <c r="K6" s="2561"/>
    </row>
    <row r="7" spans="1:14" ht="53.25" customHeight="1" x14ac:dyDescent="0.25">
      <c r="A7" s="2556"/>
      <c r="B7" s="2547"/>
      <c r="C7" s="856" t="s">
        <v>4</v>
      </c>
      <c r="D7" s="857" t="s">
        <v>649</v>
      </c>
      <c r="E7" s="857" t="s">
        <v>650</v>
      </c>
      <c r="F7" s="857" t="s">
        <v>651</v>
      </c>
      <c r="G7" s="857" t="s">
        <v>652</v>
      </c>
      <c r="H7" s="857" t="s">
        <v>653</v>
      </c>
      <c r="I7" s="857" t="s">
        <v>654</v>
      </c>
      <c r="J7" s="858" t="s">
        <v>655</v>
      </c>
      <c r="K7" s="857" t="s">
        <v>656</v>
      </c>
    </row>
    <row r="8" spans="1:14" s="229" customFormat="1" ht="7" customHeight="1" x14ac:dyDescent="0.25">
      <c r="A8" s="824"/>
      <c r="B8" s="824"/>
      <c r="C8" s="859"/>
      <c r="D8" s="859"/>
      <c r="E8" s="859"/>
      <c r="F8" s="859"/>
      <c r="G8" s="859"/>
      <c r="H8" s="859"/>
      <c r="I8" s="859"/>
      <c r="J8" s="859"/>
      <c r="K8" s="859"/>
    </row>
    <row r="9" spans="1:14" s="773" customFormat="1" ht="18" customHeight="1" x14ac:dyDescent="0.25">
      <c r="A9" s="773" t="s">
        <v>4</v>
      </c>
      <c r="B9" s="800"/>
      <c r="C9" s="830">
        <v>22309420</v>
      </c>
      <c r="D9" s="830">
        <v>3933257</v>
      </c>
      <c r="E9" s="830">
        <v>5389795</v>
      </c>
      <c r="F9" s="830">
        <v>8217574</v>
      </c>
      <c r="G9" s="830">
        <v>607203</v>
      </c>
      <c r="H9" s="830">
        <v>389141</v>
      </c>
      <c r="I9" s="830">
        <v>27160</v>
      </c>
      <c r="J9" s="830">
        <v>2580012</v>
      </c>
      <c r="K9" s="830">
        <v>1165278</v>
      </c>
      <c r="L9" s="828"/>
      <c r="M9" s="828"/>
    </row>
    <row r="10" spans="1:14" s="773" customFormat="1" ht="7" customHeight="1" x14ac:dyDescent="0.25">
      <c r="C10" s="828"/>
      <c r="D10" s="860"/>
      <c r="E10" s="860"/>
      <c r="F10" s="860"/>
      <c r="G10" s="860"/>
      <c r="H10" s="860"/>
      <c r="I10" s="860"/>
      <c r="J10" s="860"/>
      <c r="K10" s="860"/>
    </row>
    <row r="11" spans="1:14" s="768" customFormat="1" ht="18" customHeight="1" x14ac:dyDescent="0.25">
      <c r="B11" s="768" t="s">
        <v>611</v>
      </c>
      <c r="C11" s="828">
        <v>1928118</v>
      </c>
      <c r="D11" s="820">
        <v>37941</v>
      </c>
      <c r="E11" s="820">
        <v>351561</v>
      </c>
      <c r="F11" s="820">
        <v>1067103</v>
      </c>
      <c r="G11" s="820">
        <v>217413</v>
      </c>
      <c r="H11" s="820">
        <v>28871</v>
      </c>
      <c r="I11" s="820">
        <v>5000</v>
      </c>
      <c r="J11" s="820">
        <v>521</v>
      </c>
      <c r="K11" s="820">
        <v>219708</v>
      </c>
      <c r="L11" s="861"/>
      <c r="M11" s="861"/>
    </row>
    <row r="12" spans="1:14" s="768" customFormat="1" ht="18" customHeight="1" x14ac:dyDescent="0.25">
      <c r="B12" s="768" t="s">
        <v>612</v>
      </c>
      <c r="C12" s="828">
        <v>2540900</v>
      </c>
      <c r="D12" s="819">
        <v>1901444</v>
      </c>
      <c r="E12" s="240">
        <v>45013</v>
      </c>
      <c r="F12" s="240">
        <v>259454</v>
      </c>
      <c r="G12" s="240">
        <v>9075</v>
      </c>
      <c r="H12" s="240">
        <v>21840</v>
      </c>
      <c r="I12" s="240">
        <v>70</v>
      </c>
      <c r="J12" s="240">
        <v>300328</v>
      </c>
      <c r="K12" s="819">
        <v>3676</v>
      </c>
      <c r="L12" s="861"/>
      <c r="M12" s="861"/>
    </row>
    <row r="13" spans="1:14" s="768" customFormat="1" ht="18" customHeight="1" x14ac:dyDescent="0.25">
      <c r="B13" s="862" t="s">
        <v>613</v>
      </c>
      <c r="C13" s="863">
        <v>3538404</v>
      </c>
      <c r="D13" s="864">
        <v>186840</v>
      </c>
      <c r="E13" s="241">
        <v>235653</v>
      </c>
      <c r="F13" s="241">
        <v>1511847</v>
      </c>
      <c r="G13" s="241">
        <v>22070</v>
      </c>
      <c r="H13" s="241">
        <v>5491</v>
      </c>
      <c r="I13" s="241">
        <v>5692</v>
      </c>
      <c r="J13" s="241">
        <v>1437520</v>
      </c>
      <c r="K13" s="864">
        <v>133291</v>
      </c>
      <c r="L13" s="861"/>
      <c r="M13" s="861"/>
    </row>
    <row r="14" spans="1:14" s="768" customFormat="1" ht="18" customHeight="1" x14ac:dyDescent="0.25">
      <c r="B14" s="767" t="s">
        <v>614</v>
      </c>
      <c r="C14" s="828">
        <v>5844042</v>
      </c>
      <c r="D14" s="819">
        <v>125589</v>
      </c>
      <c r="E14" s="240">
        <v>3013162</v>
      </c>
      <c r="F14" s="240">
        <v>1648320</v>
      </c>
      <c r="G14" s="240">
        <v>181121</v>
      </c>
      <c r="H14" s="240">
        <v>18647</v>
      </c>
      <c r="I14" s="240">
        <v>13021</v>
      </c>
      <c r="J14" s="240">
        <v>759722</v>
      </c>
      <c r="K14" s="819">
        <v>84460</v>
      </c>
      <c r="L14" s="861"/>
      <c r="M14" s="861"/>
      <c r="N14" s="860"/>
    </row>
    <row r="15" spans="1:14" s="768" customFormat="1" ht="18" customHeight="1" x14ac:dyDescent="0.25">
      <c r="B15" s="767" t="s">
        <v>615</v>
      </c>
      <c r="C15" s="828">
        <v>618175</v>
      </c>
      <c r="D15" s="819">
        <v>75819</v>
      </c>
      <c r="E15" s="240">
        <v>42164</v>
      </c>
      <c r="F15" s="240">
        <v>300902</v>
      </c>
      <c r="G15" s="240">
        <v>7847</v>
      </c>
      <c r="H15" s="240">
        <v>160615</v>
      </c>
      <c r="I15" s="240">
        <v>1040</v>
      </c>
      <c r="J15" s="240">
        <v>2927</v>
      </c>
      <c r="K15" s="819">
        <v>26861</v>
      </c>
      <c r="L15" s="861"/>
      <c r="M15" s="861"/>
    </row>
    <row r="16" spans="1:14" s="768" customFormat="1" ht="18" customHeight="1" x14ac:dyDescent="0.25">
      <c r="B16" s="767" t="s">
        <v>616</v>
      </c>
      <c r="C16" s="828">
        <v>1548641</v>
      </c>
      <c r="D16" s="819">
        <v>24088</v>
      </c>
      <c r="E16" s="240">
        <v>702501</v>
      </c>
      <c r="F16" s="240">
        <v>643660</v>
      </c>
      <c r="G16" s="240">
        <v>50678</v>
      </c>
      <c r="H16" s="240">
        <v>19706</v>
      </c>
      <c r="I16" s="240">
        <v>302</v>
      </c>
      <c r="J16" s="240">
        <v>2827</v>
      </c>
      <c r="K16" s="819">
        <v>104879</v>
      </c>
      <c r="L16" s="861"/>
      <c r="M16" s="861"/>
    </row>
    <row r="17" spans="1:13" s="768" customFormat="1" ht="18" customHeight="1" x14ac:dyDescent="0.25">
      <c r="B17" s="767" t="s">
        <v>617</v>
      </c>
      <c r="C17" s="828">
        <v>1700241</v>
      </c>
      <c r="D17" s="819">
        <v>38385</v>
      </c>
      <c r="E17" s="240">
        <v>510042</v>
      </c>
      <c r="F17" s="240">
        <v>1070537</v>
      </c>
      <c r="G17" s="240">
        <v>4095</v>
      </c>
      <c r="H17" s="240">
        <v>9827</v>
      </c>
      <c r="I17" s="240">
        <v>26</v>
      </c>
      <c r="J17" s="240">
        <v>29</v>
      </c>
      <c r="K17" s="819">
        <v>67300</v>
      </c>
      <c r="L17" s="861"/>
      <c r="M17" s="861"/>
    </row>
    <row r="18" spans="1:13" s="768" customFormat="1" ht="18" customHeight="1" x14ac:dyDescent="0.25">
      <c r="B18" s="767" t="s">
        <v>618</v>
      </c>
      <c r="C18" s="828">
        <v>2505104</v>
      </c>
      <c r="D18" s="819">
        <v>1038447</v>
      </c>
      <c r="E18" s="240">
        <v>287531</v>
      </c>
      <c r="F18" s="240">
        <v>459831</v>
      </c>
      <c r="G18" s="240">
        <v>62909</v>
      </c>
      <c r="H18" s="240">
        <v>101861</v>
      </c>
      <c r="I18" s="240">
        <v>2009</v>
      </c>
      <c r="J18" s="240">
        <v>76092</v>
      </c>
      <c r="K18" s="819">
        <v>476424</v>
      </c>
      <c r="L18" s="861"/>
      <c r="M18" s="861"/>
    </row>
    <row r="19" spans="1:13" s="768" customFormat="1" ht="18" customHeight="1" x14ac:dyDescent="0.25">
      <c r="B19" s="767" t="s">
        <v>619</v>
      </c>
      <c r="C19" s="828">
        <v>1078710</v>
      </c>
      <c r="D19" s="819">
        <v>504683</v>
      </c>
      <c r="E19" s="240">
        <v>146258</v>
      </c>
      <c r="F19" s="240">
        <v>335542</v>
      </c>
      <c r="G19" s="240">
        <v>51054</v>
      </c>
      <c r="H19" s="240">
        <v>19324</v>
      </c>
      <c r="I19" s="240">
        <v>0</v>
      </c>
      <c r="J19" s="240">
        <v>24</v>
      </c>
      <c r="K19" s="819">
        <v>21825</v>
      </c>
      <c r="L19" s="861"/>
      <c r="M19" s="861"/>
    </row>
    <row r="20" spans="1:13" s="768" customFormat="1" ht="18" customHeight="1" x14ac:dyDescent="0.25">
      <c r="B20" s="768" t="s">
        <v>620</v>
      </c>
      <c r="C20" s="828">
        <v>1007085</v>
      </c>
      <c r="D20" s="819">
        <v>21</v>
      </c>
      <c r="E20" s="819">
        <v>55910</v>
      </c>
      <c r="F20" s="819">
        <v>920378</v>
      </c>
      <c r="G20" s="819">
        <v>941</v>
      </c>
      <c r="H20" s="819">
        <v>2959</v>
      </c>
      <c r="I20" s="819">
        <v>0</v>
      </c>
      <c r="J20" s="819">
        <v>22</v>
      </c>
      <c r="K20" s="819">
        <v>26854</v>
      </c>
      <c r="L20" s="861"/>
      <c r="M20" s="861"/>
    </row>
    <row r="21" spans="1:13" ht="7" customHeight="1" thickBot="1" x14ac:dyDescent="0.3">
      <c r="A21" s="804"/>
      <c r="B21" s="804"/>
      <c r="C21" s="806"/>
      <c r="D21" s="806"/>
      <c r="E21" s="806"/>
      <c r="F21" s="806"/>
      <c r="G21" s="806"/>
      <c r="H21" s="806"/>
      <c r="I21" s="806"/>
      <c r="J21" s="806"/>
      <c r="K21" s="806"/>
    </row>
    <row r="22" spans="1:13" s="674" customFormat="1" ht="13" customHeight="1" thickTop="1" x14ac:dyDescent="0.25">
      <c r="A22" s="783" t="s">
        <v>621</v>
      </c>
      <c r="B22" s="783"/>
      <c r="C22" s="783"/>
      <c r="D22" s="783"/>
      <c r="E22" s="783"/>
      <c r="G22" s="833"/>
      <c r="H22" s="229"/>
      <c r="I22" s="229"/>
      <c r="J22" s="229"/>
      <c r="K22" s="229"/>
    </row>
    <row r="23" spans="1:13" ht="7" customHeight="1" x14ac:dyDescent="0.25">
      <c r="A23" s="781"/>
      <c r="B23" s="807"/>
      <c r="C23" s="782"/>
      <c r="D23" s="782"/>
      <c r="E23" s="768"/>
      <c r="F23" s="768"/>
      <c r="G23" s="768"/>
    </row>
    <row r="24" spans="1:13" s="813" customFormat="1" ht="12" customHeight="1" x14ac:dyDescent="0.25">
      <c r="A24" s="809" t="s">
        <v>304</v>
      </c>
      <c r="B24" s="810"/>
      <c r="C24" s="811"/>
      <c r="D24" s="810"/>
      <c r="E24" s="810"/>
      <c r="F24" s="810"/>
      <c r="G24" s="810"/>
      <c r="H24" s="810"/>
      <c r="I24" s="810"/>
      <c r="J24" s="810"/>
      <c r="K24" s="812"/>
    </row>
    <row r="25" spans="1:13" s="835" customFormat="1" ht="11.25" customHeight="1" x14ac:dyDescent="0.25">
      <c r="A25" s="834" t="s">
        <v>657</v>
      </c>
      <c r="B25" s="810"/>
      <c r="C25" s="811"/>
      <c r="D25" s="810"/>
      <c r="E25" s="810"/>
      <c r="F25" s="810"/>
      <c r="G25" s="810"/>
      <c r="H25" s="810"/>
      <c r="I25" s="810"/>
      <c r="J25" s="810"/>
      <c r="K25" s="812"/>
    </row>
    <row r="26" spans="1:13" s="837" customFormat="1" ht="13" x14ac:dyDescent="0.3">
      <c r="A26" s="865"/>
      <c r="B26" s="836"/>
      <c r="C26" s="836"/>
      <c r="D26" s="836"/>
      <c r="E26" s="836"/>
      <c r="F26" s="836"/>
      <c r="G26" s="836"/>
      <c r="H26" s="836"/>
    </row>
    <row r="27" spans="1:13" s="837" customFormat="1" ht="13" x14ac:dyDescent="0.3">
      <c r="A27" s="865"/>
      <c r="B27" s="836"/>
      <c r="C27" s="836"/>
      <c r="D27" s="836"/>
      <c r="E27" s="836"/>
      <c r="F27" s="836"/>
      <c r="G27" s="836"/>
      <c r="H27" s="836"/>
    </row>
    <row r="28" spans="1:13" s="837" customFormat="1" ht="13" x14ac:dyDescent="0.3">
      <c r="A28" s="865"/>
      <c r="B28" s="836"/>
      <c r="C28" s="836"/>
      <c r="D28" s="836"/>
      <c r="E28" s="836"/>
      <c r="F28" s="836"/>
      <c r="G28" s="836"/>
      <c r="H28" s="836"/>
    </row>
  </sheetData>
  <mergeCells count="5">
    <mergeCell ref="A2:F2"/>
    <mergeCell ref="A3:K3"/>
    <mergeCell ref="A4:B4"/>
    <mergeCell ref="A5:B7"/>
    <mergeCell ref="C5:K6"/>
  </mergeCells>
  <hyperlinks>
    <hyperlink ref="A25" r:id="rId1" xr:uid="{82AC97E5-EB17-4516-8832-B3842144340C}"/>
    <hyperlink ref="A1" location="Índice!A1" display="Voltar ao índice" xr:uid="{64070BF9-92F5-4DE8-BF04-009026CDC74E}"/>
  </hyperlinks>
  <pageMargins left="0.78740157480314965" right="0.19685039370078741" top="1.1811023622047245" bottom="0.78740157480314965" header="0" footer="0"/>
  <pageSetup paperSize="9" scale="80" orientation="portrait" verticalDpi="300" r:id="rId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F74056-0380-4E29-83C4-CB569C3012AC}">
  <sheetPr codeName="Sheet1"/>
  <dimension ref="A1:L33"/>
  <sheetViews>
    <sheetView workbookViewId="0"/>
  </sheetViews>
  <sheetFormatPr defaultColWidth="9.1796875" defaultRowHeight="14.5" x14ac:dyDescent="0.35"/>
  <cols>
    <col min="1" max="1" width="37" style="446" customWidth="1"/>
    <col min="2" max="3" width="10.1796875" style="446" customWidth="1"/>
    <col min="4" max="4" width="10" style="446" customWidth="1"/>
    <col min="5" max="5" width="10.81640625" style="446" customWidth="1"/>
    <col min="6" max="6" width="10.1796875" style="446" customWidth="1"/>
    <col min="7" max="16384" width="9.1796875" style="446"/>
  </cols>
  <sheetData>
    <row r="1" spans="1:12" x14ac:dyDescent="0.35">
      <c r="A1" s="371" t="s">
        <v>325</v>
      </c>
    </row>
    <row r="2" spans="1:12" x14ac:dyDescent="0.35">
      <c r="A2" s="2375" t="s">
        <v>1139</v>
      </c>
      <c r="B2" s="2375"/>
      <c r="C2" s="2375"/>
      <c r="D2" s="2375"/>
      <c r="E2" s="2375"/>
      <c r="F2" s="2375"/>
    </row>
    <row r="3" spans="1:12" ht="21" customHeight="1" x14ac:dyDescent="0.35">
      <c r="A3" s="2376" t="s">
        <v>1140</v>
      </c>
      <c r="B3" s="2376"/>
      <c r="C3" s="2376"/>
      <c r="D3" s="2376"/>
      <c r="E3" s="2376"/>
      <c r="F3" s="2376"/>
    </row>
    <row r="4" spans="1:12" x14ac:dyDescent="0.35">
      <c r="A4" s="773"/>
      <c r="B4" s="773"/>
      <c r="C4" s="773"/>
      <c r="D4" s="773"/>
      <c r="E4" s="1120"/>
      <c r="F4" s="790" t="s">
        <v>1141</v>
      </c>
    </row>
    <row r="5" spans="1:12" s="555" customFormat="1" ht="16.5" customHeight="1" x14ac:dyDescent="0.25">
      <c r="A5" s="2377"/>
      <c r="B5" s="2379" t="s">
        <v>1142</v>
      </c>
      <c r="C5" s="2379" t="s">
        <v>1143</v>
      </c>
      <c r="D5" s="2379" t="s">
        <v>1144</v>
      </c>
      <c r="E5" s="2379" t="s">
        <v>1145</v>
      </c>
      <c r="F5" s="2379" t="s">
        <v>1146</v>
      </c>
    </row>
    <row r="6" spans="1:12" s="555" customFormat="1" ht="16.5" customHeight="1" x14ac:dyDescent="0.25">
      <c r="A6" s="2378"/>
      <c r="B6" s="2380"/>
      <c r="C6" s="2380"/>
      <c r="D6" s="2380"/>
      <c r="E6" s="2380"/>
      <c r="F6" s="2380"/>
    </row>
    <row r="7" spans="1:12" s="555" customFormat="1" ht="21" customHeight="1" x14ac:dyDescent="0.25">
      <c r="A7" s="1121" t="s">
        <v>1147</v>
      </c>
      <c r="B7" s="1122">
        <v>448235</v>
      </c>
      <c r="C7" s="1122">
        <v>446028</v>
      </c>
      <c r="D7" s="1122">
        <v>433217</v>
      </c>
      <c r="E7" s="1122">
        <v>411995</v>
      </c>
      <c r="F7" s="1122">
        <v>396909</v>
      </c>
      <c r="G7" s="1123"/>
    </row>
    <row r="8" spans="1:12" s="555" customFormat="1" ht="6" customHeight="1" x14ac:dyDescent="0.25">
      <c r="A8" s="823"/>
      <c r="B8" s="1124"/>
      <c r="C8" s="1124"/>
      <c r="D8" s="1124"/>
      <c r="E8" s="1124"/>
      <c r="F8" s="1124"/>
    </row>
    <row r="9" spans="1:12" s="1072" customFormat="1" ht="19.5" customHeight="1" x14ac:dyDescent="0.25">
      <c r="A9" s="1125" t="s">
        <v>1148</v>
      </c>
      <c r="B9" s="1126">
        <v>48356</v>
      </c>
      <c r="C9" s="1126">
        <v>48244</v>
      </c>
      <c r="D9" s="1126">
        <v>46894</v>
      </c>
      <c r="E9" s="1126">
        <v>44951</v>
      </c>
      <c r="F9" s="1126">
        <v>44833</v>
      </c>
      <c r="G9" s="1127"/>
      <c r="H9" s="1128"/>
      <c r="I9" s="1127"/>
      <c r="J9" s="1127"/>
      <c r="K9" s="1127"/>
      <c r="L9" s="1127"/>
    </row>
    <row r="10" spans="1:12" s="1072" customFormat="1" ht="19.5" customHeight="1" x14ac:dyDescent="0.25">
      <c r="A10" s="595" t="s">
        <v>1149</v>
      </c>
      <c r="B10" s="1074">
        <v>26882</v>
      </c>
      <c r="C10" s="1074">
        <v>26744</v>
      </c>
      <c r="D10" s="1074">
        <v>26191</v>
      </c>
      <c r="E10" s="1074">
        <v>24946</v>
      </c>
      <c r="F10" s="1074">
        <v>24800</v>
      </c>
      <c r="H10" s="1128"/>
      <c r="I10" s="1128"/>
    </row>
    <row r="11" spans="1:12" s="1072" customFormat="1" ht="15" customHeight="1" x14ac:dyDescent="0.25">
      <c r="A11" s="595" t="s">
        <v>1150</v>
      </c>
      <c r="B11" s="1074">
        <v>3873</v>
      </c>
      <c r="C11" s="1074">
        <v>3970</v>
      </c>
      <c r="D11" s="1074">
        <v>4024</v>
      </c>
      <c r="E11" s="1074">
        <v>3796</v>
      </c>
      <c r="F11" s="578">
        <v>3852</v>
      </c>
      <c r="H11" s="1128"/>
      <c r="I11" s="1128"/>
    </row>
    <row r="12" spans="1:12" s="555" customFormat="1" ht="15" customHeight="1" x14ac:dyDescent="0.25">
      <c r="A12" s="595" t="s">
        <v>1151</v>
      </c>
      <c r="B12" s="1074">
        <v>3913</v>
      </c>
      <c r="C12" s="1074">
        <v>3944</v>
      </c>
      <c r="D12" s="1074">
        <v>4104</v>
      </c>
      <c r="E12" s="1074">
        <v>4079</v>
      </c>
      <c r="F12" s="1074">
        <v>4339</v>
      </c>
      <c r="H12" s="1128"/>
      <c r="I12" s="1128"/>
    </row>
    <row r="13" spans="1:12" s="555" customFormat="1" ht="15" customHeight="1" x14ac:dyDescent="0.25">
      <c r="A13" s="552" t="s">
        <v>1152</v>
      </c>
      <c r="C13" s="613"/>
      <c r="D13" s="613"/>
      <c r="E13" s="613"/>
      <c r="F13" s="1129"/>
      <c r="H13" s="1128"/>
      <c r="I13" s="1128"/>
    </row>
    <row r="14" spans="1:12" s="555" customFormat="1" ht="14.65" customHeight="1" x14ac:dyDescent="0.25">
      <c r="A14" s="552" t="s">
        <v>1153</v>
      </c>
      <c r="B14" s="555">
        <v>112</v>
      </c>
      <c r="C14" s="613">
        <v>136</v>
      </c>
      <c r="D14" s="613">
        <v>120</v>
      </c>
      <c r="E14" s="613">
        <v>87</v>
      </c>
      <c r="F14" s="613">
        <v>87</v>
      </c>
      <c r="H14" s="1128"/>
      <c r="I14" s="1128"/>
    </row>
    <row r="15" spans="1:12" s="555" customFormat="1" ht="12.75" customHeight="1" x14ac:dyDescent="0.25">
      <c r="A15" s="552" t="s">
        <v>1154</v>
      </c>
      <c r="B15" s="613">
        <v>252</v>
      </c>
      <c r="C15" s="613">
        <v>249</v>
      </c>
      <c r="D15" s="613">
        <v>244</v>
      </c>
      <c r="E15" s="613">
        <v>219</v>
      </c>
      <c r="F15" s="613">
        <v>224</v>
      </c>
      <c r="H15" s="1128"/>
      <c r="I15" s="1128"/>
    </row>
    <row r="16" spans="1:12" s="555" customFormat="1" ht="12.75" customHeight="1" x14ac:dyDescent="0.25">
      <c r="A16" s="552" t="s">
        <v>1155</v>
      </c>
      <c r="B16" s="613">
        <v>376</v>
      </c>
      <c r="C16" s="613">
        <v>378</v>
      </c>
      <c r="D16" s="613">
        <v>394</v>
      </c>
      <c r="E16" s="613">
        <v>386</v>
      </c>
      <c r="F16" s="613">
        <v>405</v>
      </c>
      <c r="H16" s="1128"/>
      <c r="I16" s="1128"/>
    </row>
    <row r="17" spans="1:9" s="555" customFormat="1" ht="12.75" customHeight="1" x14ac:dyDescent="0.25">
      <c r="A17" s="552" t="s">
        <v>1156</v>
      </c>
      <c r="B17" s="613">
        <v>2220</v>
      </c>
      <c r="C17" s="613">
        <v>2298</v>
      </c>
      <c r="D17" s="613">
        <v>2428</v>
      </c>
      <c r="E17" s="613">
        <v>2471</v>
      </c>
      <c r="F17" s="613">
        <v>2611</v>
      </c>
      <c r="H17" s="1128"/>
      <c r="I17" s="1128"/>
    </row>
    <row r="18" spans="1:9" s="555" customFormat="1" ht="12.75" customHeight="1" x14ac:dyDescent="0.25">
      <c r="A18" s="552" t="s">
        <v>1157</v>
      </c>
      <c r="B18" s="613">
        <v>801</v>
      </c>
      <c r="C18" s="613">
        <v>797</v>
      </c>
      <c r="D18" s="613">
        <v>829</v>
      </c>
      <c r="E18" s="613">
        <v>807</v>
      </c>
      <c r="F18" s="613">
        <v>827</v>
      </c>
      <c r="H18" s="1128"/>
      <c r="I18" s="1128"/>
    </row>
    <row r="19" spans="1:9" s="555" customFormat="1" ht="12.75" customHeight="1" x14ac:dyDescent="0.25">
      <c r="A19" s="552" t="s">
        <v>1158</v>
      </c>
      <c r="B19" s="613">
        <v>152</v>
      </c>
      <c r="C19" s="613">
        <v>86</v>
      </c>
      <c r="D19" s="613">
        <v>89</v>
      </c>
      <c r="E19" s="613">
        <v>109</v>
      </c>
      <c r="F19" s="613">
        <v>185</v>
      </c>
      <c r="H19" s="1128"/>
      <c r="I19" s="1128"/>
    </row>
    <row r="20" spans="1:9" s="555" customFormat="1" ht="15" customHeight="1" x14ac:dyDescent="0.25">
      <c r="A20" s="595" t="s">
        <v>1159</v>
      </c>
      <c r="B20" s="1074">
        <v>11773</v>
      </c>
      <c r="C20" s="1074">
        <v>11684</v>
      </c>
      <c r="D20" s="1074">
        <v>11184</v>
      </c>
      <c r="E20" s="1074">
        <v>10485</v>
      </c>
      <c r="F20" s="578">
        <v>9694</v>
      </c>
      <c r="H20" s="1128"/>
      <c r="I20" s="1128"/>
    </row>
    <row r="21" spans="1:9" s="555" customFormat="1" ht="15" customHeight="1" x14ac:dyDescent="0.25">
      <c r="A21" s="595" t="s">
        <v>1160</v>
      </c>
      <c r="B21" s="1074">
        <v>6719</v>
      </c>
      <c r="C21" s="1074">
        <v>6612</v>
      </c>
      <c r="D21" s="1074">
        <v>6426</v>
      </c>
      <c r="E21" s="1074">
        <v>6146</v>
      </c>
      <c r="F21" s="578">
        <v>6480</v>
      </c>
      <c r="H21" s="1128"/>
      <c r="I21" s="1128"/>
    </row>
    <row r="22" spans="1:9" s="555" customFormat="1" ht="15" customHeight="1" x14ac:dyDescent="0.25">
      <c r="A22" s="595" t="s">
        <v>1161</v>
      </c>
      <c r="B22" s="1074">
        <v>317</v>
      </c>
      <c r="C22" s="1074">
        <v>310</v>
      </c>
      <c r="D22" s="1074">
        <v>279</v>
      </c>
      <c r="E22" s="1074">
        <v>264</v>
      </c>
      <c r="F22" s="578">
        <v>245</v>
      </c>
      <c r="H22" s="1128"/>
      <c r="I22" s="1128"/>
    </row>
    <row r="23" spans="1:9" s="555" customFormat="1" ht="15" customHeight="1" x14ac:dyDescent="0.25">
      <c r="A23" s="595" t="s">
        <v>1162</v>
      </c>
      <c r="B23" s="1074">
        <v>287</v>
      </c>
      <c r="C23" s="1074">
        <v>224</v>
      </c>
      <c r="D23" s="1074">
        <v>174</v>
      </c>
      <c r="E23" s="1074">
        <v>176</v>
      </c>
      <c r="F23" s="1074">
        <v>190</v>
      </c>
      <c r="H23" s="1128"/>
      <c r="I23" s="1128"/>
    </row>
    <row r="24" spans="1:9" s="555" customFormat="1" ht="15" customHeight="1" x14ac:dyDescent="0.25">
      <c r="A24" s="595" t="s">
        <v>1163</v>
      </c>
      <c r="B24" s="1074">
        <v>5463</v>
      </c>
      <c r="C24" s="1074">
        <v>5573</v>
      </c>
      <c r="D24" s="1074">
        <v>5342</v>
      </c>
      <c r="E24" s="1074">
        <v>5068</v>
      </c>
      <c r="F24" s="1074">
        <v>4687</v>
      </c>
      <c r="H24" s="1128"/>
      <c r="I24" s="1128"/>
    </row>
    <row r="25" spans="1:9" s="1072" customFormat="1" ht="15" customHeight="1" x14ac:dyDescent="0.25">
      <c r="A25" s="595" t="s">
        <v>1164</v>
      </c>
      <c r="B25" s="1074">
        <v>8183</v>
      </c>
      <c r="C25" s="1074">
        <v>8116</v>
      </c>
      <c r="D25" s="1074">
        <v>7766</v>
      </c>
      <c r="E25" s="1074">
        <v>7555</v>
      </c>
      <c r="F25" s="1074">
        <v>7614</v>
      </c>
      <c r="H25" s="1128"/>
      <c r="I25" s="1128"/>
    </row>
    <row r="26" spans="1:9" s="1072" customFormat="1" ht="14.25" customHeight="1" x14ac:dyDescent="0.25">
      <c r="A26" s="595" t="s">
        <v>1165</v>
      </c>
      <c r="B26" s="1074">
        <v>7828</v>
      </c>
      <c r="C26" s="1074">
        <v>7811</v>
      </c>
      <c r="D26" s="1074">
        <v>7595</v>
      </c>
      <c r="E26" s="1074">
        <v>7382</v>
      </c>
      <c r="F26" s="1074">
        <v>7732</v>
      </c>
      <c r="H26" s="1128"/>
      <c r="I26" s="1128"/>
    </row>
    <row r="27" spans="1:9" s="1072" customFormat="1" ht="5.25" customHeight="1" thickBot="1" x14ac:dyDescent="0.3">
      <c r="A27" s="1130"/>
      <c r="B27" s="1131"/>
      <c r="C27" s="1131"/>
      <c r="D27" s="1132"/>
      <c r="E27" s="1132"/>
      <c r="F27" s="1132"/>
    </row>
    <row r="28" spans="1:9" ht="37.5" customHeight="1" thickTop="1" x14ac:dyDescent="0.35">
      <c r="A28" s="2374" t="s">
        <v>1166</v>
      </c>
      <c r="B28" s="2374"/>
      <c r="C28" s="2374"/>
      <c r="D28" s="2374"/>
      <c r="E28" s="2374"/>
      <c r="F28" s="2374"/>
      <c r="I28" s="1133"/>
    </row>
    <row r="29" spans="1:9" x14ac:dyDescent="0.35">
      <c r="A29" s="1134" t="s">
        <v>1167</v>
      </c>
      <c r="B29" s="1134"/>
      <c r="C29" s="1135"/>
      <c r="D29" s="1135"/>
      <c r="E29" s="1135"/>
      <c r="F29" s="1135"/>
    </row>
    <row r="30" spans="1:9" x14ac:dyDescent="0.35">
      <c r="A30" s="1136"/>
      <c r="B30" s="1136"/>
    </row>
    <row r="31" spans="1:9" x14ac:dyDescent="0.35">
      <c r="A31" s="1137" t="s">
        <v>1168</v>
      </c>
      <c r="B31" s="1137"/>
    </row>
    <row r="32" spans="1:9" x14ac:dyDescent="0.35">
      <c r="A32" s="1138" t="s">
        <v>1169</v>
      </c>
      <c r="B32" s="1138"/>
    </row>
    <row r="33" spans="1:2" x14ac:dyDescent="0.35">
      <c r="A33" s="1138" t="s">
        <v>1170</v>
      </c>
      <c r="B33" s="1138"/>
    </row>
  </sheetData>
  <mergeCells count="9">
    <mergeCell ref="A28:F28"/>
    <mergeCell ref="A2:F2"/>
    <mergeCell ref="A3:F3"/>
    <mergeCell ref="A5:A6"/>
    <mergeCell ref="B5:B6"/>
    <mergeCell ref="C5:C6"/>
    <mergeCell ref="D5:D6"/>
    <mergeCell ref="E5:E6"/>
    <mergeCell ref="F5:F6"/>
  </mergeCells>
  <hyperlinks>
    <hyperlink ref="A32" r:id="rId1" display="Alunos inscritos no ensino superior (N.º) por Área de educação e formação (ensino cultura" xr:uid="{D4EFF1E7-CE4A-457F-AFC9-C96F99DA6380}"/>
    <hyperlink ref="A33" r:id="rId2" xr:uid="{FF95C840-4AF1-4C9F-90D8-3F161C21DD79}"/>
    <hyperlink ref="A1" location="Índice!A1" display="Voltar ao índice" xr:uid="{8C546C6A-508C-464A-91C0-460612C2E4C9}"/>
  </hyperlinks>
  <pageMargins left="0.7" right="0.31"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63740-7D41-4D25-8375-6E3D9C08F955}">
  <sheetPr codeName="Sheet55">
    <pageSetUpPr fitToPage="1"/>
  </sheetPr>
  <dimension ref="A1:M29"/>
  <sheetViews>
    <sheetView showGridLines="0" zoomScaleNormal="100" workbookViewId="0"/>
  </sheetViews>
  <sheetFormatPr defaultColWidth="7.81640625" defaultRowHeight="10.5" x14ac:dyDescent="0.25"/>
  <cols>
    <col min="1" max="1" width="24.54296875" style="674" customWidth="1"/>
    <col min="2" max="2" width="9.81640625" style="868" customWidth="1"/>
    <col min="3" max="3" width="10.26953125" style="674" customWidth="1"/>
    <col min="4" max="4" width="10.1796875" style="674" customWidth="1"/>
    <col min="5" max="5" width="10.7265625" style="674" customWidth="1"/>
    <col min="6" max="6" width="9.7265625" style="674" customWidth="1"/>
    <col min="7" max="7" width="8" style="674" customWidth="1"/>
    <col min="8" max="8" width="7.81640625" style="674" customWidth="1"/>
    <col min="9" max="9" width="8.54296875" style="674" customWidth="1"/>
    <col min="10" max="10" width="7.7265625" style="674" customWidth="1"/>
    <col min="11" max="16384" width="7.81640625" style="674"/>
  </cols>
  <sheetData>
    <row r="1" spans="1:13" ht="12.5" x14ac:dyDescent="0.25">
      <c r="A1" s="371" t="s">
        <v>325</v>
      </c>
    </row>
    <row r="2" spans="1:13" s="766" customFormat="1" ht="12.75" customHeight="1" x14ac:dyDescent="0.25">
      <c r="A2" s="2529" t="s">
        <v>658</v>
      </c>
      <c r="B2" s="2529"/>
      <c r="C2" s="2529"/>
      <c r="D2" s="2529"/>
      <c r="E2" s="2529"/>
    </row>
    <row r="3" spans="1:13" s="766" customFormat="1" ht="21.75" customHeight="1" x14ac:dyDescent="0.25">
      <c r="A3" s="2549" t="s">
        <v>659</v>
      </c>
      <c r="B3" s="2549"/>
      <c r="C3" s="2549"/>
      <c r="D3" s="2549"/>
      <c r="E3" s="2549"/>
      <c r="F3" s="2550"/>
      <c r="G3" s="2550"/>
      <c r="H3" s="2550"/>
      <c r="I3" s="2550"/>
      <c r="J3" s="2550"/>
    </row>
    <row r="4" spans="1:13" s="766" customFormat="1" ht="13" customHeight="1" x14ac:dyDescent="0.25">
      <c r="A4" s="785">
        <v>2024</v>
      </c>
      <c r="B4" s="782"/>
      <c r="C4" s="788"/>
      <c r="D4" s="768"/>
      <c r="E4" s="866"/>
      <c r="F4" s="768"/>
      <c r="G4" s="768"/>
      <c r="H4" s="768"/>
      <c r="I4" s="768"/>
      <c r="J4" s="790" t="s">
        <v>241</v>
      </c>
    </row>
    <row r="5" spans="1:13" s="766" customFormat="1" ht="15.75" customHeight="1" x14ac:dyDescent="0.25">
      <c r="A5" s="2546" t="s">
        <v>638</v>
      </c>
      <c r="B5" s="2564" t="s">
        <v>648</v>
      </c>
      <c r="C5" s="2565"/>
      <c r="D5" s="2565"/>
      <c r="E5" s="2565"/>
      <c r="F5" s="2565"/>
      <c r="G5" s="2565"/>
      <c r="H5" s="2565"/>
      <c r="I5" s="2565"/>
      <c r="J5" s="2559"/>
    </row>
    <row r="6" spans="1:13" s="766" customFormat="1" ht="15.75" customHeight="1" x14ac:dyDescent="0.25">
      <c r="A6" s="2562"/>
      <c r="B6" s="2566"/>
      <c r="C6" s="2560"/>
      <c r="D6" s="2560"/>
      <c r="E6" s="2560"/>
      <c r="F6" s="2560"/>
      <c r="G6" s="2560"/>
      <c r="H6" s="2560"/>
      <c r="I6" s="2560"/>
      <c r="J6" s="2561"/>
    </row>
    <row r="7" spans="1:13" s="766" customFormat="1" ht="57.75" customHeight="1" x14ac:dyDescent="0.25">
      <c r="A7" s="2563"/>
      <c r="B7" s="867" t="s">
        <v>4</v>
      </c>
      <c r="C7" s="857" t="s">
        <v>649</v>
      </c>
      <c r="D7" s="857" t="s">
        <v>660</v>
      </c>
      <c r="E7" s="857" t="s">
        <v>651</v>
      </c>
      <c r="F7" s="857" t="s">
        <v>652</v>
      </c>
      <c r="G7" s="857" t="s">
        <v>653</v>
      </c>
      <c r="H7" s="857" t="s">
        <v>654</v>
      </c>
      <c r="I7" s="858" t="s">
        <v>655</v>
      </c>
      <c r="J7" s="857" t="s">
        <v>656</v>
      </c>
    </row>
    <row r="8" spans="1:13" s="229" customFormat="1" ht="7" customHeight="1" x14ac:dyDescent="0.25">
      <c r="A8" s="824"/>
      <c r="B8" s="859"/>
      <c r="C8" s="859"/>
      <c r="D8" s="859"/>
      <c r="E8" s="859"/>
      <c r="F8" s="859"/>
      <c r="G8" s="859"/>
      <c r="H8" s="859"/>
      <c r="I8" s="859"/>
      <c r="J8" s="859"/>
    </row>
    <row r="9" spans="1:13" s="773" customFormat="1" ht="15.75" customHeight="1" x14ac:dyDescent="0.25">
      <c r="A9" s="773" t="s">
        <v>14</v>
      </c>
      <c r="B9" s="830">
        <v>22309420</v>
      </c>
      <c r="C9" s="830">
        <v>3933257</v>
      </c>
      <c r="D9" s="830">
        <v>5389795</v>
      </c>
      <c r="E9" s="830">
        <v>8217574</v>
      </c>
      <c r="F9" s="830">
        <v>607203</v>
      </c>
      <c r="G9" s="830">
        <v>389141</v>
      </c>
      <c r="H9" s="830">
        <v>27160</v>
      </c>
      <c r="I9" s="830">
        <v>2580012</v>
      </c>
      <c r="J9" s="830">
        <v>1165278</v>
      </c>
    </row>
    <row r="10" spans="1:13" s="773" customFormat="1" ht="7" customHeight="1" x14ac:dyDescent="0.25">
      <c r="B10" s="828"/>
      <c r="C10" s="828"/>
      <c r="D10" s="828"/>
      <c r="E10" s="828"/>
      <c r="F10" s="828"/>
      <c r="G10" s="828"/>
      <c r="H10" s="828"/>
      <c r="I10" s="828"/>
      <c r="J10" s="828"/>
    </row>
    <row r="11" spans="1:13" s="773" customFormat="1" ht="15.75" customHeight="1" x14ac:dyDescent="0.25">
      <c r="A11" s="771" t="s">
        <v>15</v>
      </c>
      <c r="B11" s="828">
        <v>21710426</v>
      </c>
      <c r="C11" s="828">
        <v>3850432</v>
      </c>
      <c r="D11" s="828">
        <v>5268689</v>
      </c>
      <c r="E11" s="828">
        <v>8154641</v>
      </c>
      <c r="F11" s="828">
        <v>591646</v>
      </c>
      <c r="G11" s="828">
        <v>345375</v>
      </c>
      <c r="H11" s="828">
        <v>27160</v>
      </c>
      <c r="I11" s="828">
        <v>2459242</v>
      </c>
      <c r="J11" s="828">
        <v>1013241</v>
      </c>
      <c r="K11" s="861"/>
    </row>
    <row r="12" spans="1:13" s="768" customFormat="1" ht="7" customHeight="1" x14ac:dyDescent="0.25">
      <c r="A12" s="650"/>
      <c r="B12" s="819"/>
      <c r="C12" s="819"/>
      <c r="D12" s="819"/>
      <c r="E12" s="803"/>
      <c r="F12" s="803"/>
    </row>
    <row r="13" spans="1:13" s="768" customFormat="1" ht="18" customHeight="1" x14ac:dyDescent="0.25">
      <c r="A13" s="774" t="s">
        <v>531</v>
      </c>
      <c r="B13" s="830">
        <v>3362253</v>
      </c>
      <c r="C13" s="819">
        <v>528085</v>
      </c>
      <c r="D13" s="819">
        <v>373540</v>
      </c>
      <c r="E13" s="819">
        <v>1270006</v>
      </c>
      <c r="F13" s="819">
        <v>137584</v>
      </c>
      <c r="G13" s="819">
        <v>85183</v>
      </c>
      <c r="H13" s="819">
        <v>19948</v>
      </c>
      <c r="I13" s="819">
        <v>712157</v>
      </c>
      <c r="J13" s="819">
        <v>235750</v>
      </c>
      <c r="K13" s="861"/>
    </row>
    <row r="14" spans="1:13" s="768" customFormat="1" ht="18" customHeight="1" x14ac:dyDescent="0.25">
      <c r="A14" s="774" t="s">
        <v>532</v>
      </c>
      <c r="B14" s="830">
        <v>2575114</v>
      </c>
      <c r="C14" s="819">
        <v>1024655</v>
      </c>
      <c r="D14" s="819">
        <v>221184</v>
      </c>
      <c r="E14" s="819">
        <v>984379</v>
      </c>
      <c r="F14" s="819">
        <v>89133</v>
      </c>
      <c r="G14" s="819">
        <v>64251</v>
      </c>
      <c r="H14" s="819">
        <v>958</v>
      </c>
      <c r="I14" s="819">
        <v>61722</v>
      </c>
      <c r="J14" s="819">
        <v>128832</v>
      </c>
      <c r="K14" s="861"/>
    </row>
    <row r="15" spans="1:13" s="768" customFormat="1" ht="18" customHeight="1" x14ac:dyDescent="0.25">
      <c r="A15" s="774" t="s">
        <v>533</v>
      </c>
      <c r="B15" s="830">
        <v>1027009</v>
      </c>
      <c r="C15" s="819">
        <v>296817</v>
      </c>
      <c r="D15" s="819">
        <v>101241</v>
      </c>
      <c r="E15" s="819">
        <v>225822</v>
      </c>
      <c r="F15" s="819">
        <v>9757</v>
      </c>
      <c r="G15" s="819">
        <v>34772</v>
      </c>
      <c r="H15" s="819">
        <v>0</v>
      </c>
      <c r="I15" s="819">
        <v>7179</v>
      </c>
      <c r="J15" s="819">
        <v>351421</v>
      </c>
      <c r="K15" s="861"/>
      <c r="M15" s="860"/>
    </row>
    <row r="16" spans="1:13" s="768" customFormat="1" ht="18" customHeight="1" x14ac:dyDescent="0.25">
      <c r="A16" s="774" t="s">
        <v>534</v>
      </c>
      <c r="B16" s="830">
        <v>12700837</v>
      </c>
      <c r="C16" s="819">
        <v>950698</v>
      </c>
      <c r="D16" s="819">
        <v>4353866</v>
      </c>
      <c r="E16" s="819">
        <v>5086432</v>
      </c>
      <c r="F16" s="819">
        <v>279872</v>
      </c>
      <c r="G16" s="819">
        <v>100361</v>
      </c>
      <c r="H16" s="819">
        <v>5692</v>
      </c>
      <c r="I16" s="819">
        <v>1672093</v>
      </c>
      <c r="J16" s="819">
        <v>251823</v>
      </c>
      <c r="K16" s="861"/>
    </row>
    <row r="17" spans="1:12" s="768" customFormat="1" ht="18" customHeight="1" x14ac:dyDescent="0.25">
      <c r="A17" s="774" t="s">
        <v>535</v>
      </c>
      <c r="B17" s="830">
        <v>873215</v>
      </c>
      <c r="C17" s="819">
        <v>353511</v>
      </c>
      <c r="D17" s="819">
        <v>169559</v>
      </c>
      <c r="E17" s="819">
        <v>279969</v>
      </c>
      <c r="F17" s="819">
        <v>38075</v>
      </c>
      <c r="G17" s="819">
        <v>8501</v>
      </c>
      <c r="H17" s="819">
        <v>0</v>
      </c>
      <c r="I17" s="819">
        <v>218</v>
      </c>
      <c r="J17" s="819">
        <v>23382</v>
      </c>
      <c r="K17" s="861"/>
    </row>
    <row r="18" spans="1:12" s="768" customFormat="1" ht="18" customHeight="1" x14ac:dyDescent="0.25">
      <c r="A18" s="774" t="s">
        <v>536</v>
      </c>
      <c r="B18" s="830">
        <v>298688</v>
      </c>
      <c r="C18" s="819">
        <v>130766</v>
      </c>
      <c r="D18" s="819">
        <v>37132</v>
      </c>
      <c r="E18" s="819">
        <v>59885</v>
      </c>
      <c r="F18" s="819">
        <v>17431</v>
      </c>
      <c r="G18" s="819">
        <v>33058</v>
      </c>
      <c r="H18" s="819">
        <v>562</v>
      </c>
      <c r="I18" s="819">
        <v>4876</v>
      </c>
      <c r="J18" s="819">
        <v>14978</v>
      </c>
      <c r="K18" s="861"/>
    </row>
    <row r="19" spans="1:12" s="768" customFormat="1" ht="18" customHeight="1" x14ac:dyDescent="0.25">
      <c r="A19" s="774" t="s">
        <v>537</v>
      </c>
      <c r="B19" s="830">
        <v>873310</v>
      </c>
      <c r="C19" s="819">
        <v>565900</v>
      </c>
      <c r="D19" s="819">
        <v>12167</v>
      </c>
      <c r="E19" s="819">
        <v>248148</v>
      </c>
      <c r="F19" s="819">
        <v>19794</v>
      </c>
      <c r="G19" s="819">
        <v>19249</v>
      </c>
      <c r="H19" s="819">
        <v>0</v>
      </c>
      <c r="I19" s="819">
        <v>997</v>
      </c>
      <c r="J19" s="819">
        <v>7055</v>
      </c>
    </row>
    <row r="20" spans="1:12" s="768" customFormat="1" ht="18" customHeight="1" x14ac:dyDescent="0.25">
      <c r="A20" s="771" t="s">
        <v>639</v>
      </c>
      <c r="B20" s="830">
        <v>406298</v>
      </c>
      <c r="C20" s="830">
        <v>81544</v>
      </c>
      <c r="D20" s="830">
        <v>92497</v>
      </c>
      <c r="E20" s="830">
        <v>38310</v>
      </c>
      <c r="F20" s="830">
        <v>13992</v>
      </c>
      <c r="G20" s="830">
        <v>37130</v>
      </c>
      <c r="H20" s="830">
        <v>0</v>
      </c>
      <c r="I20" s="830">
        <v>59188</v>
      </c>
      <c r="J20" s="830">
        <v>83637</v>
      </c>
      <c r="K20" s="861"/>
      <c r="L20" s="861"/>
    </row>
    <row r="21" spans="1:12" s="768" customFormat="1" ht="18" customHeight="1" x14ac:dyDescent="0.25">
      <c r="A21" s="771" t="s">
        <v>640</v>
      </c>
      <c r="B21" s="828">
        <v>192696</v>
      </c>
      <c r="C21" s="828">
        <v>1281</v>
      </c>
      <c r="D21" s="828">
        <v>28609</v>
      </c>
      <c r="E21" s="828">
        <v>24623</v>
      </c>
      <c r="F21" s="828">
        <v>1565</v>
      </c>
      <c r="G21" s="828">
        <v>6636</v>
      </c>
      <c r="H21" s="828">
        <v>0</v>
      </c>
      <c r="I21" s="828">
        <v>61582</v>
      </c>
      <c r="J21" s="828">
        <v>68400</v>
      </c>
      <c r="K21" s="861"/>
    </row>
    <row r="22" spans="1:12" ht="7" customHeight="1" thickBot="1" x14ac:dyDescent="0.3">
      <c r="A22" s="804"/>
      <c r="B22" s="804"/>
      <c r="C22" s="804"/>
      <c r="D22" s="804"/>
      <c r="E22" s="804"/>
      <c r="F22" s="804"/>
      <c r="G22" s="804"/>
      <c r="H22" s="804"/>
      <c r="I22" s="804"/>
      <c r="J22" s="804"/>
    </row>
    <row r="23" spans="1:12" ht="13" customHeight="1" thickTop="1" x14ac:dyDescent="0.25">
      <c r="A23" s="783" t="s">
        <v>621</v>
      </c>
      <c r="B23" s="783"/>
      <c r="C23" s="783"/>
      <c r="D23" s="783"/>
      <c r="E23" s="783"/>
      <c r="G23" s="833"/>
    </row>
    <row r="24" spans="1:12" ht="9" customHeight="1" x14ac:dyDescent="0.25">
      <c r="A24" s="2567"/>
      <c r="B24" s="2567"/>
      <c r="C24" s="2567"/>
      <c r="E24" s="833"/>
    </row>
    <row r="25" spans="1:12" s="813" customFormat="1" ht="12" customHeight="1" x14ac:dyDescent="0.25">
      <c r="A25" s="809" t="s">
        <v>304</v>
      </c>
      <c r="B25" s="810"/>
      <c r="C25" s="811"/>
      <c r="D25" s="810"/>
      <c r="E25" s="810"/>
      <c r="F25" s="810"/>
      <c r="G25" s="810"/>
      <c r="H25" s="810"/>
      <c r="I25" s="810"/>
      <c r="J25" s="810"/>
      <c r="K25" s="812"/>
      <c r="L25" s="812"/>
    </row>
    <row r="26" spans="1:12" s="835" customFormat="1" ht="11.25" customHeight="1" x14ac:dyDescent="0.25">
      <c r="A26" s="834" t="s">
        <v>661</v>
      </c>
      <c r="B26" s="810"/>
      <c r="C26" s="811"/>
      <c r="D26" s="810"/>
      <c r="E26" s="810"/>
      <c r="F26" s="810"/>
      <c r="G26" s="810"/>
      <c r="H26" s="810"/>
      <c r="I26" s="810"/>
      <c r="J26" s="810"/>
      <c r="K26" s="812"/>
      <c r="L26" s="812"/>
    </row>
    <row r="27" spans="1:12" x14ac:dyDescent="0.25">
      <c r="A27" s="834" t="s">
        <v>662</v>
      </c>
    </row>
    <row r="28" spans="1:12" x14ac:dyDescent="0.25">
      <c r="E28" s="673"/>
    </row>
    <row r="29" spans="1:12" x14ac:dyDescent="0.25">
      <c r="E29" s="673"/>
    </row>
  </sheetData>
  <mergeCells count="5">
    <mergeCell ref="A2:E2"/>
    <mergeCell ref="A3:J3"/>
    <mergeCell ref="A5:A7"/>
    <mergeCell ref="B5:J6"/>
    <mergeCell ref="A24:C24"/>
  </mergeCells>
  <hyperlinks>
    <hyperlink ref="A26" r:id="rId1" xr:uid="{430A0B7D-3887-48A8-85F7-2F619EBECE81}"/>
    <hyperlink ref="A27" r:id="rId2" xr:uid="{30E1748A-1FF8-4A82-B2B8-E1EE30022BEF}"/>
    <hyperlink ref="A1" location="Índice!A1" display="Voltar ao índice" xr:uid="{76F50C0E-284B-42CF-B11C-7A93BD73D5E1}"/>
  </hyperlinks>
  <printOptions gridLinesSet="0"/>
  <pageMargins left="0.78740157480314965" right="0.46" top="1.1811023622047245" bottom="0.78740157480314965" header="0" footer="0"/>
  <pageSetup paperSize="9" scale="85" orientation="portrait" horizontalDpi="300" verticalDpi="300" r:id="rId3"/>
  <headerFooter alignWithMargins="0"/>
  <drawing r:id="rId4"/>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185B0-8CE8-4852-BC05-1D60B45BD634}">
  <sheetPr codeName="Sheet56"/>
  <dimension ref="A1:J24"/>
  <sheetViews>
    <sheetView showGridLines="0" workbookViewId="0"/>
  </sheetViews>
  <sheetFormatPr defaultColWidth="7.81640625" defaultRowHeight="10.5" x14ac:dyDescent="0.25"/>
  <cols>
    <col min="1" max="1" width="33.26953125" style="674" customWidth="1"/>
    <col min="2" max="2" width="11" style="674" customWidth="1"/>
    <col min="3" max="3" width="11" style="869" customWidth="1"/>
    <col min="4" max="4" width="11" style="868" customWidth="1"/>
    <col min="5" max="5" width="9.7265625" style="674" customWidth="1"/>
    <col min="6" max="16384" width="7.81640625" style="674"/>
  </cols>
  <sheetData>
    <row r="1" spans="1:7" ht="12.5" x14ac:dyDescent="0.25">
      <c r="A1" s="371" t="s">
        <v>325</v>
      </c>
      <c r="B1" s="869"/>
      <c r="C1" s="868"/>
      <c r="D1" s="674"/>
    </row>
    <row r="2" spans="1:7" ht="12.75" customHeight="1" x14ac:dyDescent="0.25">
      <c r="A2" s="765" t="s">
        <v>663</v>
      </c>
      <c r="B2" s="765"/>
      <c r="C2" s="765"/>
      <c r="D2" s="765"/>
    </row>
    <row r="3" spans="1:7" ht="21.75" customHeight="1" x14ac:dyDescent="0.25">
      <c r="A3" s="2545" t="s">
        <v>664</v>
      </c>
      <c r="B3" s="2545"/>
      <c r="C3" s="2545"/>
      <c r="D3" s="2545"/>
    </row>
    <row r="4" spans="1:7" ht="13" customHeight="1" x14ac:dyDescent="0.25">
      <c r="A4" s="767">
        <v>2024</v>
      </c>
      <c r="B4" s="787"/>
      <c r="C4" s="788"/>
      <c r="D4" s="790" t="s">
        <v>241</v>
      </c>
    </row>
    <row r="5" spans="1:7" ht="21" customHeight="1" x14ac:dyDescent="0.25">
      <c r="A5" s="2568" t="s">
        <v>604</v>
      </c>
      <c r="B5" s="2569" t="s">
        <v>665</v>
      </c>
      <c r="C5" s="2570"/>
      <c r="D5" s="2570"/>
      <c r="E5" s="870"/>
      <c r="F5" s="870"/>
      <c r="G5" s="870"/>
    </row>
    <row r="6" spans="1:7" ht="25.5" customHeight="1" x14ac:dyDescent="0.25">
      <c r="A6" s="2533"/>
      <c r="B6" s="795" t="s">
        <v>4</v>
      </c>
      <c r="C6" s="795" t="s">
        <v>666</v>
      </c>
      <c r="D6" s="795" t="s">
        <v>667</v>
      </c>
    </row>
    <row r="7" spans="1:7" ht="7" customHeight="1" x14ac:dyDescent="0.25">
      <c r="A7" s="768"/>
      <c r="B7" s="787"/>
      <c r="C7" s="782"/>
      <c r="D7" s="632"/>
    </row>
    <row r="8" spans="1:7" s="773" customFormat="1" ht="15.75" customHeight="1" x14ac:dyDescent="0.25">
      <c r="A8" s="773" t="s">
        <v>4</v>
      </c>
      <c r="B8" s="802">
        <v>475</v>
      </c>
      <c r="C8" s="802">
        <v>462</v>
      </c>
      <c r="D8" s="802">
        <v>13</v>
      </c>
      <c r="E8" s="802"/>
      <c r="F8" s="802"/>
    </row>
    <row r="9" spans="1:7" s="773" customFormat="1" ht="7" customHeight="1" x14ac:dyDescent="0.25"/>
    <row r="10" spans="1:7" s="768" customFormat="1" ht="18" customHeight="1" x14ac:dyDescent="0.25">
      <c r="A10" s="650" t="s">
        <v>611</v>
      </c>
      <c r="B10" s="871">
        <v>93</v>
      </c>
      <c r="C10" s="803">
        <v>89</v>
      </c>
      <c r="D10" s="803">
        <v>4</v>
      </c>
      <c r="E10" s="803"/>
      <c r="F10" s="803"/>
    </row>
    <row r="11" spans="1:7" s="768" customFormat="1" ht="18" customHeight="1" x14ac:dyDescent="0.25">
      <c r="A11" s="650" t="s">
        <v>612</v>
      </c>
      <c r="B11" s="871">
        <v>44</v>
      </c>
      <c r="C11" s="803">
        <v>42</v>
      </c>
      <c r="D11" s="803">
        <v>2</v>
      </c>
      <c r="E11" s="803"/>
      <c r="F11" s="803"/>
    </row>
    <row r="12" spans="1:7" s="768" customFormat="1" ht="18" customHeight="1" x14ac:dyDescent="0.25">
      <c r="A12" s="650" t="s">
        <v>613</v>
      </c>
      <c r="B12" s="871">
        <v>10</v>
      </c>
      <c r="C12" s="803">
        <v>10</v>
      </c>
      <c r="D12" s="803">
        <v>0</v>
      </c>
      <c r="E12" s="803"/>
      <c r="F12" s="803"/>
    </row>
    <row r="13" spans="1:7" s="768" customFormat="1" ht="18" customHeight="1" x14ac:dyDescent="0.25">
      <c r="A13" s="650" t="s">
        <v>614</v>
      </c>
      <c r="B13" s="871">
        <v>30</v>
      </c>
      <c r="C13" s="803">
        <v>29</v>
      </c>
      <c r="D13" s="803">
        <v>1</v>
      </c>
      <c r="E13" s="803"/>
      <c r="F13" s="803"/>
    </row>
    <row r="14" spans="1:7" s="768" customFormat="1" ht="18" customHeight="1" x14ac:dyDescent="0.25">
      <c r="A14" s="650" t="s">
        <v>615</v>
      </c>
      <c r="B14" s="871">
        <v>68</v>
      </c>
      <c r="C14" s="803">
        <v>68</v>
      </c>
      <c r="D14" s="803">
        <v>0</v>
      </c>
      <c r="E14" s="803"/>
      <c r="F14" s="803"/>
    </row>
    <row r="15" spans="1:7" s="768" customFormat="1" ht="18" customHeight="1" x14ac:dyDescent="0.25">
      <c r="A15" s="650" t="s">
        <v>616</v>
      </c>
      <c r="B15" s="871">
        <v>77</v>
      </c>
      <c r="C15" s="803">
        <v>75</v>
      </c>
      <c r="D15" s="803">
        <v>2</v>
      </c>
      <c r="E15" s="803"/>
      <c r="F15" s="803"/>
    </row>
    <row r="16" spans="1:7" s="768" customFormat="1" ht="18" customHeight="1" x14ac:dyDescent="0.25">
      <c r="A16" s="650" t="s">
        <v>617</v>
      </c>
      <c r="B16" s="871">
        <v>56</v>
      </c>
      <c r="C16" s="803">
        <v>56</v>
      </c>
      <c r="D16" s="803">
        <v>0</v>
      </c>
      <c r="E16" s="803"/>
      <c r="F16" s="803"/>
    </row>
    <row r="17" spans="1:10" s="768" customFormat="1" ht="18" customHeight="1" x14ac:dyDescent="0.25">
      <c r="A17" s="650" t="s">
        <v>618</v>
      </c>
      <c r="B17" s="871">
        <v>69</v>
      </c>
      <c r="C17" s="803">
        <v>66</v>
      </c>
      <c r="D17" s="803">
        <v>3</v>
      </c>
      <c r="E17" s="803"/>
      <c r="F17" s="803"/>
    </row>
    <row r="18" spans="1:10" s="768" customFormat="1" ht="18" customHeight="1" x14ac:dyDescent="0.25">
      <c r="A18" s="650" t="s">
        <v>619</v>
      </c>
      <c r="B18" s="871">
        <v>17</v>
      </c>
      <c r="C18" s="803">
        <v>16</v>
      </c>
      <c r="D18" s="803">
        <v>1</v>
      </c>
      <c r="E18" s="803"/>
      <c r="F18" s="803"/>
    </row>
    <row r="19" spans="1:10" s="768" customFormat="1" ht="18" customHeight="1" x14ac:dyDescent="0.25">
      <c r="A19" s="650" t="s">
        <v>620</v>
      </c>
      <c r="B19" s="871">
        <v>11</v>
      </c>
      <c r="C19" s="803">
        <v>11</v>
      </c>
      <c r="D19" s="803">
        <v>0</v>
      </c>
      <c r="E19" s="803"/>
      <c r="F19" s="803"/>
    </row>
    <row r="20" spans="1:10" ht="7" customHeight="1" thickBot="1" x14ac:dyDescent="0.3">
      <c r="A20" s="804"/>
      <c r="B20" s="872"/>
      <c r="C20" s="806"/>
      <c r="D20" s="806"/>
    </row>
    <row r="21" spans="1:10" ht="13" customHeight="1" thickTop="1" x14ac:dyDescent="0.25">
      <c r="A21" s="783" t="s">
        <v>621</v>
      </c>
      <c r="B21" s="783"/>
      <c r="C21" s="783"/>
      <c r="D21" s="783"/>
      <c r="E21" s="833"/>
    </row>
    <row r="22" spans="1:10" ht="7" customHeight="1" x14ac:dyDescent="0.25">
      <c r="A22" s="873"/>
      <c r="B22" s="873"/>
      <c r="C22" s="873"/>
      <c r="D22" s="873"/>
      <c r="E22" s="833"/>
    </row>
    <row r="23" spans="1:10" s="813" customFormat="1" ht="12" customHeight="1" x14ac:dyDescent="0.25">
      <c r="A23" s="809" t="s">
        <v>304</v>
      </c>
      <c r="B23" s="811"/>
      <c r="C23" s="810"/>
      <c r="D23" s="810"/>
      <c r="E23" s="810"/>
      <c r="F23" s="810"/>
      <c r="G23" s="810"/>
      <c r="H23" s="810"/>
      <c r="I23" s="812"/>
      <c r="J23" s="812"/>
    </row>
    <row r="24" spans="1:10" s="813" customFormat="1" ht="12" customHeight="1" x14ac:dyDescent="0.25">
      <c r="A24" s="834" t="s">
        <v>622</v>
      </c>
      <c r="B24" s="811"/>
      <c r="C24" s="810"/>
      <c r="D24" s="810"/>
      <c r="E24" s="810"/>
      <c r="F24" s="810"/>
      <c r="G24" s="810"/>
      <c r="H24" s="810"/>
      <c r="I24" s="812"/>
      <c r="J24" s="812"/>
    </row>
  </sheetData>
  <mergeCells count="3">
    <mergeCell ref="A3:D3"/>
    <mergeCell ref="A5:A6"/>
    <mergeCell ref="B5:D5"/>
  </mergeCells>
  <hyperlinks>
    <hyperlink ref="A24" r:id="rId1" xr:uid="{56EF637A-DFB0-4009-B3F8-0AE6391321ED}"/>
    <hyperlink ref="A1" location="Índice!A1" display="Voltar ao índice" xr:uid="{8EB889AA-B01E-4A7F-92E2-835F46B95874}"/>
  </hyperlinks>
  <printOptions gridLinesSet="0"/>
  <pageMargins left="0.78740157480314965" right="0.78740157480314965" top="1.1811023622047245" bottom="0.78740157480314965" header="0" footer="0"/>
  <pageSetup paperSize="9" orientation="portrait" verticalDpi="300" r:id="rId2"/>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DB4E0-90E3-495F-BDEE-DB9C4EC3A060}">
  <sheetPr codeName="Sheet57"/>
  <dimension ref="A1:D27"/>
  <sheetViews>
    <sheetView workbookViewId="0"/>
  </sheetViews>
  <sheetFormatPr defaultColWidth="9.1796875" defaultRowHeight="12.5" x14ac:dyDescent="0.25"/>
  <cols>
    <col min="1" max="1" width="38.1796875" style="228" customWidth="1"/>
    <col min="2" max="4" width="11" style="228" customWidth="1"/>
    <col min="5" max="16384" width="9.1796875" style="228"/>
  </cols>
  <sheetData>
    <row r="1" spans="1:4" x14ac:dyDescent="0.25">
      <c r="A1" s="371" t="s">
        <v>325</v>
      </c>
    </row>
    <row r="2" spans="1:4" x14ac:dyDescent="0.25">
      <c r="A2" s="838" t="s">
        <v>668</v>
      </c>
      <c r="B2" s="839"/>
      <c r="C2" s="839"/>
      <c r="D2" s="839"/>
    </row>
    <row r="3" spans="1:4" ht="21.75" customHeight="1" x14ac:dyDescent="0.25">
      <c r="A3" s="2571" t="s">
        <v>669</v>
      </c>
      <c r="B3" s="2571"/>
      <c r="C3" s="2571"/>
      <c r="D3" s="2571"/>
    </row>
    <row r="4" spans="1:4" x14ac:dyDescent="0.25">
      <c r="A4" s="767">
        <v>2024</v>
      </c>
      <c r="B4" s="787"/>
      <c r="C4" s="788"/>
      <c r="D4" s="790" t="s">
        <v>241</v>
      </c>
    </row>
    <row r="5" spans="1:4" ht="21" customHeight="1" x14ac:dyDescent="0.25">
      <c r="A5" s="2546" t="s">
        <v>638</v>
      </c>
      <c r="B5" s="2569" t="s">
        <v>665</v>
      </c>
      <c r="C5" s="2570"/>
      <c r="D5" s="2570"/>
    </row>
    <row r="6" spans="1:4" ht="25.5" customHeight="1" x14ac:dyDescent="0.25">
      <c r="A6" s="2547"/>
      <c r="B6" s="795" t="s">
        <v>4</v>
      </c>
      <c r="C6" s="795" t="s">
        <v>666</v>
      </c>
      <c r="D6" s="795" t="s">
        <v>667</v>
      </c>
    </row>
    <row r="7" spans="1:4" ht="6.75" customHeight="1" x14ac:dyDescent="0.25">
      <c r="A7" s="824"/>
      <c r="B7" s="874"/>
      <c r="C7" s="874"/>
      <c r="D7" s="874"/>
    </row>
    <row r="8" spans="1:4" ht="18" customHeight="1" x14ac:dyDescent="0.25">
      <c r="A8" s="773" t="s">
        <v>14</v>
      </c>
      <c r="B8" s="802">
        <f>+C8+D8</f>
        <v>475</v>
      </c>
      <c r="C8" s="802">
        <v>462</v>
      </c>
      <c r="D8" s="802">
        <v>13</v>
      </c>
    </row>
    <row r="9" spans="1:4" ht="6.75" customHeight="1" x14ac:dyDescent="0.25">
      <c r="A9" s="773"/>
      <c r="B9" s="773"/>
      <c r="C9" s="773"/>
      <c r="D9" s="773"/>
    </row>
    <row r="10" spans="1:4" ht="18" customHeight="1" x14ac:dyDescent="0.25">
      <c r="A10" s="771" t="s">
        <v>15</v>
      </c>
      <c r="B10" s="802">
        <f>+C10+D10</f>
        <v>434</v>
      </c>
      <c r="C10" s="831">
        <v>422</v>
      </c>
      <c r="D10" s="831">
        <v>12</v>
      </c>
    </row>
    <row r="11" spans="1:4" ht="6.75" customHeight="1" x14ac:dyDescent="0.25">
      <c r="A11" s="650"/>
      <c r="B11" s="871"/>
      <c r="C11" s="803"/>
      <c r="D11" s="803"/>
    </row>
    <row r="12" spans="1:4" ht="18" customHeight="1" x14ac:dyDescent="0.25">
      <c r="A12" s="774" t="s">
        <v>531</v>
      </c>
      <c r="B12" s="875">
        <f t="shared" ref="B12:B18" si="0">+C12+D12</f>
        <v>123</v>
      </c>
      <c r="C12" s="803">
        <v>118</v>
      </c>
      <c r="D12" s="803">
        <v>5</v>
      </c>
    </row>
    <row r="13" spans="1:4" ht="18" customHeight="1" x14ac:dyDescent="0.25">
      <c r="A13" s="774" t="s">
        <v>532</v>
      </c>
      <c r="B13" s="875">
        <f t="shared" si="0"/>
        <v>100</v>
      </c>
      <c r="C13" s="803">
        <v>99</v>
      </c>
      <c r="D13" s="803">
        <v>1</v>
      </c>
    </row>
    <row r="14" spans="1:4" ht="18" customHeight="1" x14ac:dyDescent="0.25">
      <c r="A14" s="774" t="s">
        <v>533</v>
      </c>
      <c r="B14" s="875">
        <f t="shared" si="0"/>
        <v>46</v>
      </c>
      <c r="C14" s="803">
        <v>45</v>
      </c>
      <c r="D14" s="803">
        <v>1</v>
      </c>
    </row>
    <row r="15" spans="1:4" ht="18" customHeight="1" x14ac:dyDescent="0.25">
      <c r="A15" s="774" t="s">
        <v>534</v>
      </c>
      <c r="B15" s="875">
        <f t="shared" si="0"/>
        <v>76</v>
      </c>
      <c r="C15" s="803">
        <v>72</v>
      </c>
      <c r="D15" s="803">
        <v>4</v>
      </c>
    </row>
    <row r="16" spans="1:4" ht="18" customHeight="1" x14ac:dyDescent="0.25">
      <c r="A16" s="774" t="s">
        <v>535</v>
      </c>
      <c r="B16" s="875">
        <f t="shared" si="0"/>
        <v>13</v>
      </c>
      <c r="C16" s="803">
        <v>13</v>
      </c>
      <c r="D16" s="803">
        <v>0</v>
      </c>
    </row>
    <row r="17" spans="1:4" ht="18" customHeight="1" x14ac:dyDescent="0.25">
      <c r="A17" s="774" t="s">
        <v>536</v>
      </c>
      <c r="B17" s="875">
        <f t="shared" si="0"/>
        <v>61</v>
      </c>
      <c r="C17" s="803">
        <v>60</v>
      </c>
      <c r="D17" s="803">
        <v>1</v>
      </c>
    </row>
    <row r="18" spans="1:4" ht="18" customHeight="1" x14ac:dyDescent="0.25">
      <c r="A18" s="774" t="s">
        <v>537</v>
      </c>
      <c r="B18" s="875">
        <f t="shared" si="0"/>
        <v>15</v>
      </c>
      <c r="C18" s="768">
        <v>15</v>
      </c>
      <c r="D18" s="768">
        <v>0</v>
      </c>
    </row>
    <row r="19" spans="1:4" ht="6.75" customHeight="1" x14ac:dyDescent="0.25">
      <c r="A19" s="650"/>
      <c r="B19" s="871"/>
      <c r="C19" s="768"/>
      <c r="D19" s="768"/>
    </row>
    <row r="20" spans="1:4" ht="18" customHeight="1" x14ac:dyDescent="0.25">
      <c r="A20" s="771" t="s">
        <v>639</v>
      </c>
      <c r="B20" s="802">
        <f t="shared" ref="B20:B21" si="1">+C20+D20</f>
        <v>18</v>
      </c>
      <c r="C20" s="871">
        <v>18</v>
      </c>
      <c r="D20" s="871">
        <v>0</v>
      </c>
    </row>
    <row r="21" spans="1:4" ht="18" customHeight="1" x14ac:dyDescent="0.25">
      <c r="A21" s="771" t="s">
        <v>640</v>
      </c>
      <c r="B21" s="802">
        <f t="shared" si="1"/>
        <v>23</v>
      </c>
      <c r="C21" s="871">
        <v>22</v>
      </c>
      <c r="D21" s="871">
        <v>1</v>
      </c>
    </row>
    <row r="22" spans="1:4" ht="6.75" customHeight="1" thickBot="1" x14ac:dyDescent="0.3">
      <c r="A22" s="804"/>
      <c r="B22" s="805"/>
      <c r="C22" s="806"/>
      <c r="D22" s="806"/>
    </row>
    <row r="23" spans="1:4" ht="13" thickTop="1" x14ac:dyDescent="0.25">
      <c r="A23" s="783" t="s">
        <v>621</v>
      </c>
      <c r="B23" s="783"/>
      <c r="C23" s="783"/>
      <c r="D23" s="783"/>
    </row>
    <row r="24" spans="1:4" ht="6.75" customHeight="1" x14ac:dyDescent="0.25">
      <c r="A24" s="632"/>
      <c r="B24" s="876"/>
      <c r="C24" s="877"/>
      <c r="D24" s="632"/>
    </row>
    <row r="25" spans="1:4" x14ac:dyDescent="0.25">
      <c r="A25" s="809" t="s">
        <v>304</v>
      </c>
      <c r="B25" s="810"/>
      <c r="C25" s="811"/>
      <c r="D25" s="810"/>
    </row>
    <row r="26" spans="1:4" x14ac:dyDescent="0.25">
      <c r="A26" s="834" t="s">
        <v>670</v>
      </c>
      <c r="B26" s="878"/>
      <c r="C26" s="811"/>
      <c r="D26" s="810"/>
    </row>
    <row r="27" spans="1:4" x14ac:dyDescent="0.25">
      <c r="A27" s="834" t="s">
        <v>641</v>
      </c>
      <c r="B27" s="229"/>
      <c r="C27" s="230"/>
      <c r="D27" s="879"/>
    </row>
  </sheetData>
  <mergeCells count="3">
    <mergeCell ref="A3:D3"/>
    <mergeCell ref="A5:A6"/>
    <mergeCell ref="B5:D5"/>
  </mergeCells>
  <hyperlinks>
    <hyperlink ref="A26" r:id="rId1" xr:uid="{82324CAD-F1D3-432C-A24E-7349D2B40E17}"/>
    <hyperlink ref="A27" r:id="rId2" xr:uid="{A22ED120-1DFF-439C-B3CD-EA4F7A0DB287}"/>
    <hyperlink ref="A1" location="Índice!A1" display="Voltar ao índice" xr:uid="{ACF7E301-8E2B-484C-AA86-038D2EA56500}"/>
  </hyperlinks>
  <pageMargins left="0.7" right="0.7" top="0.75" bottom="0.75" header="0.3" footer="0.3"/>
  <pageSetup paperSize="9" orientation="portrait" r:id="rId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917EE2-871B-48F4-B8B9-0C2D0F2E74D7}">
  <sheetPr codeName="Sheet58"/>
  <dimension ref="A1:AC29"/>
  <sheetViews>
    <sheetView workbookViewId="0"/>
  </sheetViews>
  <sheetFormatPr defaultColWidth="7.81640625" defaultRowHeight="10.5" x14ac:dyDescent="0.25"/>
  <cols>
    <col min="1" max="1" width="3.1796875" style="766" customWidth="1"/>
    <col min="2" max="2" width="37.54296875" style="766" customWidth="1"/>
    <col min="3" max="3" width="10.7265625" style="766" customWidth="1"/>
    <col min="4" max="7" width="8.81640625" style="766" customWidth="1"/>
    <col min="8" max="16384" width="7.81640625" style="766"/>
  </cols>
  <sheetData>
    <row r="1" spans="1:11" ht="12.5" x14ac:dyDescent="0.25">
      <c r="A1" s="371" t="s">
        <v>325</v>
      </c>
    </row>
    <row r="2" spans="1:11" ht="12.75" customHeight="1" x14ac:dyDescent="0.25">
      <c r="A2" s="2529" t="s">
        <v>671</v>
      </c>
      <c r="B2" s="2529"/>
      <c r="C2" s="2529"/>
      <c r="D2" s="2529"/>
      <c r="E2" s="2529"/>
      <c r="F2" s="2529"/>
      <c r="G2" s="2529"/>
    </row>
    <row r="3" spans="1:11" ht="21.75" customHeight="1" x14ac:dyDescent="0.25">
      <c r="A3" s="2528" t="s">
        <v>672</v>
      </c>
      <c r="B3" s="2528"/>
      <c r="C3" s="2528"/>
      <c r="D3" s="2528"/>
      <c r="E3" s="2528"/>
      <c r="F3" s="2528"/>
      <c r="G3" s="2528"/>
    </row>
    <row r="4" spans="1:11" ht="13" customHeight="1" x14ac:dyDescent="0.25">
      <c r="A4" s="2530">
        <v>2024</v>
      </c>
      <c r="B4" s="2531"/>
      <c r="C4" s="782"/>
      <c r="D4" s="788"/>
      <c r="E4" s="796"/>
      <c r="F4" s="768"/>
      <c r="G4" s="790" t="s">
        <v>241</v>
      </c>
      <c r="H4" s="768"/>
      <c r="I4" s="768"/>
      <c r="J4" s="768"/>
      <c r="K4" s="768"/>
    </row>
    <row r="5" spans="1:11" ht="24" customHeight="1" x14ac:dyDescent="0.25">
      <c r="A5" s="2572" t="s">
        <v>604</v>
      </c>
      <c r="B5" s="2546"/>
      <c r="C5" s="2537" t="s">
        <v>625</v>
      </c>
      <c r="D5" s="2539" t="s">
        <v>673</v>
      </c>
      <c r="E5" s="2541"/>
      <c r="F5" s="2564" t="s">
        <v>674</v>
      </c>
      <c r="G5" s="2573"/>
      <c r="H5" s="799"/>
      <c r="I5" s="799"/>
    </row>
    <row r="6" spans="1:11" ht="16.5" customHeight="1" x14ac:dyDescent="0.25">
      <c r="A6" s="2556"/>
      <c r="B6" s="2547"/>
      <c r="C6" s="2538"/>
      <c r="D6" s="2543" t="s">
        <v>675</v>
      </c>
      <c r="E6" s="2543" t="s">
        <v>676</v>
      </c>
      <c r="F6" s="2543" t="s">
        <v>675</v>
      </c>
      <c r="G6" s="2543" t="s">
        <v>676</v>
      </c>
    </row>
    <row r="7" spans="1:11" ht="14.25" customHeight="1" x14ac:dyDescent="0.25">
      <c r="A7" s="2556"/>
      <c r="B7" s="2547"/>
      <c r="C7" s="2538"/>
      <c r="D7" s="2544"/>
      <c r="E7" s="2544"/>
      <c r="F7" s="2544"/>
      <c r="G7" s="2544"/>
    </row>
    <row r="8" spans="1:11" ht="7" customHeight="1" x14ac:dyDescent="0.25">
      <c r="A8" s="768"/>
      <c r="B8" s="768"/>
      <c r="C8" s="782"/>
      <c r="D8" s="782"/>
      <c r="E8" s="782"/>
      <c r="F8" s="782"/>
      <c r="G8" s="782"/>
      <c r="H8" s="768"/>
    </row>
    <row r="9" spans="1:11" s="773" customFormat="1" ht="18" customHeight="1" x14ac:dyDescent="0.25">
      <c r="A9" s="773" t="s">
        <v>4</v>
      </c>
      <c r="B9" s="800"/>
      <c r="C9" s="830">
        <v>475</v>
      </c>
      <c r="D9" s="830">
        <v>463</v>
      </c>
      <c r="E9" s="830">
        <v>12</v>
      </c>
      <c r="F9" s="830">
        <v>334</v>
      </c>
      <c r="G9" s="830">
        <v>129</v>
      </c>
      <c r="H9" s="828"/>
      <c r="I9" s="828"/>
      <c r="J9" s="828"/>
    </row>
    <row r="10" spans="1:11" s="773" customFormat="1" ht="7" customHeight="1" x14ac:dyDescent="0.25">
      <c r="C10" s="828"/>
      <c r="D10" s="828"/>
      <c r="E10" s="828"/>
      <c r="F10" s="828"/>
      <c r="G10" s="828"/>
    </row>
    <row r="11" spans="1:11" s="768" customFormat="1" ht="18" customHeight="1" x14ac:dyDescent="0.25">
      <c r="B11" s="768" t="s">
        <v>611</v>
      </c>
      <c r="C11" s="830">
        <v>93</v>
      </c>
      <c r="D11" s="819">
        <v>92</v>
      </c>
      <c r="E11" s="819">
        <v>1</v>
      </c>
      <c r="F11" s="819">
        <v>71</v>
      </c>
      <c r="G11" s="819">
        <v>21</v>
      </c>
      <c r="H11" s="828"/>
      <c r="I11" s="828"/>
      <c r="J11" s="828"/>
    </row>
    <row r="12" spans="1:11" s="768" customFormat="1" ht="18" customHeight="1" x14ac:dyDescent="0.25">
      <c r="B12" s="768" t="s">
        <v>612</v>
      </c>
      <c r="C12" s="830">
        <v>44</v>
      </c>
      <c r="D12" s="819">
        <v>44</v>
      </c>
      <c r="E12" s="819">
        <v>0</v>
      </c>
      <c r="F12" s="819">
        <v>31</v>
      </c>
      <c r="G12" s="819">
        <v>13</v>
      </c>
      <c r="H12" s="828"/>
      <c r="I12" s="828"/>
      <c r="J12" s="828"/>
    </row>
    <row r="13" spans="1:11" s="768" customFormat="1" ht="18" customHeight="1" x14ac:dyDescent="0.25">
      <c r="B13" s="767" t="s">
        <v>613</v>
      </c>
      <c r="C13" s="830">
        <v>10</v>
      </c>
      <c r="D13" s="819">
        <v>10</v>
      </c>
      <c r="E13" s="819">
        <v>0</v>
      </c>
      <c r="F13" s="819">
        <v>7</v>
      </c>
      <c r="G13" s="819">
        <v>3</v>
      </c>
      <c r="H13" s="828"/>
      <c r="I13" s="828"/>
      <c r="J13" s="828"/>
    </row>
    <row r="14" spans="1:11" s="768" customFormat="1" ht="18" customHeight="1" x14ac:dyDescent="0.25">
      <c r="B14" s="767" t="s">
        <v>614</v>
      </c>
      <c r="C14" s="830">
        <v>30</v>
      </c>
      <c r="D14" s="819">
        <v>29</v>
      </c>
      <c r="E14" s="819">
        <v>1</v>
      </c>
      <c r="F14" s="819">
        <v>24</v>
      </c>
      <c r="G14" s="819">
        <v>5</v>
      </c>
      <c r="H14" s="828"/>
      <c r="I14" s="828"/>
      <c r="J14" s="828"/>
    </row>
    <row r="15" spans="1:11" s="768" customFormat="1" ht="18" customHeight="1" x14ac:dyDescent="0.25">
      <c r="B15" s="767" t="s">
        <v>615</v>
      </c>
      <c r="C15" s="830">
        <v>68</v>
      </c>
      <c r="D15" s="819">
        <v>66</v>
      </c>
      <c r="E15" s="819">
        <v>2</v>
      </c>
      <c r="F15" s="819">
        <v>47</v>
      </c>
      <c r="G15" s="819">
        <v>19</v>
      </c>
      <c r="H15" s="828"/>
      <c r="I15" s="828"/>
      <c r="J15" s="828"/>
    </row>
    <row r="16" spans="1:11" s="768" customFormat="1" ht="18" customHeight="1" x14ac:dyDescent="0.25">
      <c r="B16" s="767" t="s">
        <v>616</v>
      </c>
      <c r="C16" s="830">
        <v>77</v>
      </c>
      <c r="D16" s="819">
        <v>73</v>
      </c>
      <c r="E16" s="819">
        <v>4</v>
      </c>
      <c r="F16" s="819">
        <v>54</v>
      </c>
      <c r="G16" s="819">
        <v>19</v>
      </c>
      <c r="H16" s="828"/>
      <c r="I16" s="828"/>
      <c r="J16" s="828"/>
    </row>
    <row r="17" spans="1:29" s="768" customFormat="1" ht="18" customHeight="1" x14ac:dyDescent="0.25">
      <c r="B17" s="767" t="s">
        <v>617</v>
      </c>
      <c r="C17" s="830">
        <v>56</v>
      </c>
      <c r="D17" s="819">
        <v>55</v>
      </c>
      <c r="E17" s="819">
        <v>1</v>
      </c>
      <c r="F17" s="819">
        <v>38</v>
      </c>
      <c r="G17" s="819">
        <v>17</v>
      </c>
      <c r="H17" s="828"/>
      <c r="I17" s="828"/>
      <c r="J17" s="828"/>
    </row>
    <row r="18" spans="1:29" s="768" customFormat="1" ht="18" customHeight="1" x14ac:dyDescent="0.25">
      <c r="B18" s="767" t="s">
        <v>618</v>
      </c>
      <c r="C18" s="830">
        <v>69</v>
      </c>
      <c r="D18" s="819">
        <v>67</v>
      </c>
      <c r="E18" s="819">
        <v>2</v>
      </c>
      <c r="F18" s="819">
        <v>43</v>
      </c>
      <c r="G18" s="819">
        <v>24</v>
      </c>
      <c r="H18" s="828"/>
      <c r="I18" s="828"/>
      <c r="J18" s="828"/>
    </row>
    <row r="19" spans="1:29" s="768" customFormat="1" ht="18" customHeight="1" x14ac:dyDescent="0.25">
      <c r="B19" s="767" t="s">
        <v>619</v>
      </c>
      <c r="C19" s="830">
        <v>17</v>
      </c>
      <c r="D19" s="819">
        <v>16</v>
      </c>
      <c r="E19" s="819">
        <v>1</v>
      </c>
      <c r="F19" s="819">
        <v>11</v>
      </c>
      <c r="G19" s="819">
        <v>5</v>
      </c>
      <c r="H19" s="828"/>
      <c r="I19" s="828"/>
      <c r="J19" s="828"/>
    </row>
    <row r="20" spans="1:29" s="768" customFormat="1" ht="18" customHeight="1" x14ac:dyDescent="0.25">
      <c r="B20" s="768" t="s">
        <v>620</v>
      </c>
      <c r="C20" s="830">
        <v>11</v>
      </c>
      <c r="D20" s="819">
        <v>11</v>
      </c>
      <c r="E20" s="819">
        <v>0</v>
      </c>
      <c r="F20" s="819">
        <v>8</v>
      </c>
      <c r="G20" s="819">
        <v>3</v>
      </c>
      <c r="H20" s="828"/>
      <c r="I20" s="828"/>
      <c r="J20" s="828"/>
    </row>
    <row r="21" spans="1:29" ht="7" customHeight="1" thickBot="1" x14ac:dyDescent="0.3">
      <c r="A21" s="804"/>
      <c r="B21" s="804"/>
      <c r="C21" s="806"/>
      <c r="D21" s="806"/>
      <c r="E21" s="806"/>
      <c r="F21" s="806"/>
      <c r="G21" s="806"/>
      <c r="H21" s="768"/>
    </row>
    <row r="22" spans="1:29" s="674" customFormat="1" ht="13" customHeight="1" thickTop="1" x14ac:dyDescent="0.25">
      <c r="A22" s="783" t="s">
        <v>621</v>
      </c>
      <c r="B22" s="783"/>
      <c r="C22" s="783"/>
      <c r="D22" s="783"/>
      <c r="E22" s="783"/>
      <c r="G22" s="833"/>
      <c r="H22" s="229"/>
      <c r="I22" s="229"/>
      <c r="J22" s="229"/>
      <c r="K22" s="229"/>
      <c r="L22" s="229"/>
      <c r="M22" s="229"/>
      <c r="N22" s="229"/>
      <c r="O22" s="229"/>
      <c r="P22" s="229"/>
      <c r="Q22" s="229"/>
      <c r="R22" s="229"/>
      <c r="S22" s="229"/>
      <c r="T22" s="229"/>
      <c r="U22" s="229"/>
      <c r="V22" s="229"/>
      <c r="W22" s="229"/>
      <c r="X22" s="229"/>
      <c r="Y22" s="229"/>
      <c r="Z22" s="229"/>
      <c r="AA22" s="229"/>
      <c r="AB22" s="229"/>
      <c r="AC22" s="229"/>
    </row>
    <row r="23" spans="1:29" ht="9" customHeight="1" x14ac:dyDescent="0.25">
      <c r="A23" s="781"/>
      <c r="B23" s="807"/>
      <c r="C23" s="782"/>
      <c r="D23" s="782"/>
      <c r="E23" s="768"/>
      <c r="F23" s="768"/>
      <c r="G23" s="768"/>
      <c r="H23" s="768"/>
    </row>
    <row r="24" spans="1:29" s="813" customFormat="1" ht="12" customHeight="1" x14ac:dyDescent="0.25">
      <c r="A24" s="809" t="s">
        <v>304</v>
      </c>
      <c r="B24" s="810"/>
      <c r="C24" s="811"/>
      <c r="D24" s="810"/>
      <c r="E24" s="810"/>
      <c r="F24" s="810"/>
      <c r="G24" s="810"/>
      <c r="H24" s="810"/>
      <c r="I24" s="810"/>
      <c r="J24" s="810"/>
      <c r="K24" s="812"/>
      <c r="L24" s="812"/>
    </row>
    <row r="25" spans="1:29" s="813" customFormat="1" ht="12.75" customHeight="1" x14ac:dyDescent="0.25">
      <c r="A25" s="834" t="s">
        <v>622</v>
      </c>
      <c r="B25" s="810"/>
      <c r="C25" s="811"/>
      <c r="D25" s="810"/>
      <c r="E25" s="810"/>
      <c r="F25" s="810"/>
      <c r="G25" s="810"/>
      <c r="H25" s="810"/>
      <c r="I25" s="810"/>
      <c r="J25" s="810"/>
      <c r="K25" s="812"/>
      <c r="L25" s="812"/>
    </row>
    <row r="26" spans="1:29" x14ac:dyDescent="0.25">
      <c r="A26" s="768"/>
      <c r="B26" s="768"/>
      <c r="C26" s="768"/>
      <c r="D26" s="768"/>
      <c r="E26" s="768"/>
      <c r="F26" s="768"/>
      <c r="G26" s="768"/>
      <c r="H26" s="768"/>
    </row>
    <row r="27" spans="1:29" x14ac:dyDescent="0.25">
      <c r="A27" s="768"/>
      <c r="B27" s="768"/>
      <c r="C27" s="768"/>
      <c r="D27" s="768"/>
      <c r="E27" s="768"/>
      <c r="F27" s="768"/>
      <c r="G27" s="768"/>
      <c r="H27" s="768"/>
    </row>
    <row r="28" spans="1:29" x14ac:dyDescent="0.25">
      <c r="A28" s="768"/>
      <c r="B28" s="768"/>
      <c r="C28" s="768"/>
      <c r="D28" s="768"/>
      <c r="E28" s="768"/>
      <c r="F28" s="768"/>
      <c r="G28" s="768"/>
      <c r="H28" s="768"/>
    </row>
    <row r="29" spans="1:29" x14ac:dyDescent="0.25">
      <c r="A29" s="768"/>
      <c r="B29" s="768"/>
      <c r="C29" s="768"/>
      <c r="D29" s="768"/>
      <c r="E29" s="768"/>
      <c r="F29" s="768"/>
      <c r="G29" s="768"/>
      <c r="H29" s="768"/>
    </row>
  </sheetData>
  <mergeCells count="11">
    <mergeCell ref="G6:G7"/>
    <mergeCell ref="A2:G2"/>
    <mergeCell ref="A3:G3"/>
    <mergeCell ref="A4:B4"/>
    <mergeCell ref="A5:B7"/>
    <mergeCell ref="C5:C7"/>
    <mergeCell ref="D5:E5"/>
    <mergeCell ref="F5:G5"/>
    <mergeCell ref="D6:D7"/>
    <mergeCell ref="E6:E7"/>
    <mergeCell ref="F6:F7"/>
  </mergeCells>
  <hyperlinks>
    <hyperlink ref="A25" r:id="rId1" xr:uid="{4EC2B14F-6F8A-4770-B780-91D4011F3D63}"/>
    <hyperlink ref="A1" location="Índice!A1" display="Voltar ao índice" xr:uid="{F89E050C-DE2C-4B2D-87FC-ECA9E8F94F0B}"/>
  </hyperlinks>
  <pageMargins left="0.78740157480314965" right="0.78740157480314965" top="1.1811023622047245" bottom="0.78740157480314965" header="0" footer="0"/>
  <pageSetup paperSize="9" orientation="portrait" verticalDpi="300" r:id="rId2"/>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432D7B-2B1D-43B8-B348-3BFA0E411776}">
  <sheetPr codeName="Sheet59">
    <pageSetUpPr fitToPage="1"/>
  </sheetPr>
  <dimension ref="A1:L23"/>
  <sheetViews>
    <sheetView workbookViewId="0"/>
  </sheetViews>
  <sheetFormatPr defaultColWidth="7.81640625" defaultRowHeight="10.5" x14ac:dyDescent="0.25"/>
  <cols>
    <col min="1" max="1" width="3.1796875" style="766" customWidth="1"/>
    <col min="2" max="2" width="30.54296875" style="766" customWidth="1"/>
    <col min="3" max="12" width="11" style="766" customWidth="1"/>
    <col min="13" max="16384" width="7.81640625" style="766"/>
  </cols>
  <sheetData>
    <row r="1" spans="1:12" ht="12.5" x14ac:dyDescent="0.25">
      <c r="A1" s="371" t="s">
        <v>325</v>
      </c>
    </row>
    <row r="2" spans="1:12" ht="12.75" customHeight="1" x14ac:dyDescent="0.25">
      <c r="A2" s="2529" t="s">
        <v>677</v>
      </c>
      <c r="B2" s="2529"/>
      <c r="C2" s="2529"/>
      <c r="D2" s="2529"/>
      <c r="E2" s="2529"/>
      <c r="F2" s="2529"/>
      <c r="H2" s="2529"/>
      <c r="I2" s="2529"/>
      <c r="J2" s="2529"/>
      <c r="K2" s="2529"/>
    </row>
    <row r="3" spans="1:12" ht="21.75" customHeight="1" x14ac:dyDescent="0.25">
      <c r="A3" s="2545" t="s">
        <v>678</v>
      </c>
      <c r="B3" s="2545"/>
      <c r="C3" s="2545"/>
      <c r="D3" s="2545"/>
      <c r="E3" s="2545"/>
      <c r="F3" s="2545"/>
      <c r="G3" s="2545"/>
      <c r="H3" s="2545"/>
      <c r="I3" s="2545"/>
      <c r="J3" s="2545"/>
      <c r="K3" s="2545"/>
      <c r="L3" s="2545"/>
    </row>
    <row r="4" spans="1:12" ht="13" customHeight="1" x14ac:dyDescent="0.25">
      <c r="A4" s="2530">
        <v>2024</v>
      </c>
      <c r="B4" s="2531"/>
      <c r="C4" s="782"/>
      <c r="D4" s="788"/>
      <c r="E4" s="796"/>
      <c r="F4" s="790"/>
      <c r="G4" s="790"/>
      <c r="H4" s="782"/>
      <c r="I4" s="788"/>
      <c r="J4" s="796"/>
      <c r="K4" s="768"/>
      <c r="L4" s="790" t="s">
        <v>241</v>
      </c>
    </row>
    <row r="5" spans="1:12" ht="12.75" customHeight="1" x14ac:dyDescent="0.25">
      <c r="A5" s="2572" t="s">
        <v>604</v>
      </c>
      <c r="B5" s="2546"/>
      <c r="C5" s="2535" t="s">
        <v>679</v>
      </c>
      <c r="D5" s="2535"/>
      <c r="E5" s="2535"/>
      <c r="F5" s="2535"/>
      <c r="G5" s="2535"/>
      <c r="H5" s="2535"/>
      <c r="I5" s="2535"/>
      <c r="J5" s="2535"/>
      <c r="K5" s="2535"/>
      <c r="L5" s="2535"/>
    </row>
    <row r="6" spans="1:12" ht="12.75" customHeight="1" x14ac:dyDescent="0.25">
      <c r="A6" s="2556"/>
      <c r="B6" s="2547"/>
      <c r="C6" s="2576"/>
      <c r="D6" s="2576"/>
      <c r="E6" s="2576"/>
      <c r="F6" s="2576"/>
      <c r="G6" s="2576"/>
      <c r="H6" s="2576"/>
      <c r="I6" s="2576"/>
      <c r="J6" s="2576"/>
      <c r="K6" s="2576"/>
      <c r="L6" s="2576"/>
    </row>
    <row r="7" spans="1:12" ht="31.5" customHeight="1" x14ac:dyDescent="0.25">
      <c r="A7" s="2556"/>
      <c r="B7" s="2547"/>
      <c r="C7" s="881" t="s">
        <v>680</v>
      </c>
      <c r="D7" s="882" t="s">
        <v>681</v>
      </c>
      <c r="E7" s="882" t="s">
        <v>682</v>
      </c>
      <c r="F7" s="882" t="s">
        <v>683</v>
      </c>
      <c r="G7" s="882" t="s">
        <v>684</v>
      </c>
      <c r="H7" s="881" t="s">
        <v>685</v>
      </c>
      <c r="I7" s="882" t="s">
        <v>686</v>
      </c>
      <c r="J7" s="882" t="s">
        <v>687</v>
      </c>
      <c r="K7" s="882" t="s">
        <v>688</v>
      </c>
      <c r="L7" s="883" t="s">
        <v>689</v>
      </c>
    </row>
    <row r="8" spans="1:12" s="229" customFormat="1" ht="7" customHeight="1" x14ac:dyDescent="0.25">
      <c r="A8" s="824"/>
      <c r="B8" s="824"/>
      <c r="C8" s="874"/>
      <c r="D8" s="874"/>
      <c r="E8" s="874"/>
      <c r="F8" s="874"/>
      <c r="G8" s="874"/>
      <c r="H8" s="874"/>
      <c r="I8" s="874"/>
      <c r="J8" s="874"/>
      <c r="K8" s="874"/>
      <c r="L8" s="874"/>
    </row>
    <row r="9" spans="1:12" s="773" customFormat="1" ht="15.75" customHeight="1" x14ac:dyDescent="0.25">
      <c r="A9" s="773" t="s">
        <v>4</v>
      </c>
      <c r="B9" s="800"/>
      <c r="C9" s="830">
        <v>169</v>
      </c>
      <c r="D9" s="830">
        <v>240</v>
      </c>
      <c r="E9" s="830">
        <v>61</v>
      </c>
      <c r="F9" s="830">
        <v>164</v>
      </c>
      <c r="G9" s="830">
        <v>19</v>
      </c>
      <c r="H9" s="830">
        <v>74</v>
      </c>
      <c r="I9" s="830">
        <v>155</v>
      </c>
      <c r="J9" s="830">
        <v>52</v>
      </c>
      <c r="K9" s="830">
        <v>30</v>
      </c>
      <c r="L9" s="830">
        <v>72</v>
      </c>
    </row>
    <row r="10" spans="1:12" s="773" customFormat="1" ht="7" customHeight="1" x14ac:dyDescent="0.25"/>
    <row r="11" spans="1:12" s="768" customFormat="1" ht="18" customHeight="1" x14ac:dyDescent="0.25">
      <c r="B11" s="768" t="s">
        <v>611</v>
      </c>
      <c r="C11" s="820">
        <v>13</v>
      </c>
      <c r="D11" s="820">
        <v>85</v>
      </c>
      <c r="E11" s="820">
        <v>6</v>
      </c>
      <c r="F11" s="820">
        <v>9</v>
      </c>
      <c r="G11" s="820">
        <v>0</v>
      </c>
      <c r="H11" s="820">
        <v>19</v>
      </c>
      <c r="I11" s="820">
        <v>30</v>
      </c>
      <c r="J11" s="820">
        <v>2</v>
      </c>
      <c r="K11" s="820">
        <v>2</v>
      </c>
      <c r="L11" s="820">
        <v>9</v>
      </c>
    </row>
    <row r="12" spans="1:12" s="768" customFormat="1" ht="18" customHeight="1" x14ac:dyDescent="0.25">
      <c r="B12" s="768" t="s">
        <v>612</v>
      </c>
      <c r="C12" s="819">
        <v>44</v>
      </c>
      <c r="D12" s="819">
        <v>13</v>
      </c>
      <c r="E12" s="819">
        <v>2</v>
      </c>
      <c r="F12" s="819">
        <v>11</v>
      </c>
      <c r="G12" s="819">
        <v>1</v>
      </c>
      <c r="H12" s="819">
        <v>3</v>
      </c>
      <c r="I12" s="819">
        <v>12</v>
      </c>
      <c r="J12" s="819">
        <v>2</v>
      </c>
      <c r="K12" s="819">
        <v>0</v>
      </c>
      <c r="L12" s="819">
        <v>5</v>
      </c>
    </row>
    <row r="13" spans="1:12" s="768" customFormat="1" ht="18" customHeight="1" x14ac:dyDescent="0.25">
      <c r="B13" s="767" t="s">
        <v>613</v>
      </c>
      <c r="C13" s="819">
        <v>4</v>
      </c>
      <c r="D13" s="819">
        <v>1</v>
      </c>
      <c r="E13" s="819">
        <v>3</v>
      </c>
      <c r="F13" s="819">
        <v>2</v>
      </c>
      <c r="G13" s="819">
        <v>6</v>
      </c>
      <c r="H13" s="819">
        <v>0</v>
      </c>
      <c r="I13" s="819">
        <v>2</v>
      </c>
      <c r="J13" s="819">
        <v>1</v>
      </c>
      <c r="K13" s="819">
        <v>1</v>
      </c>
      <c r="L13" s="819">
        <v>2</v>
      </c>
    </row>
    <row r="14" spans="1:12" s="768" customFormat="1" ht="18" customHeight="1" x14ac:dyDescent="0.25">
      <c r="B14" s="767" t="s">
        <v>614</v>
      </c>
      <c r="C14" s="819">
        <v>2</v>
      </c>
      <c r="D14" s="819">
        <v>5</v>
      </c>
      <c r="E14" s="819">
        <v>24</v>
      </c>
      <c r="F14" s="819">
        <v>2</v>
      </c>
      <c r="G14" s="819">
        <v>3</v>
      </c>
      <c r="H14" s="819">
        <v>3</v>
      </c>
      <c r="I14" s="819">
        <v>9</v>
      </c>
      <c r="J14" s="819">
        <v>9</v>
      </c>
      <c r="K14" s="819">
        <v>0</v>
      </c>
      <c r="L14" s="819">
        <v>6</v>
      </c>
    </row>
    <row r="15" spans="1:12" s="768" customFormat="1" ht="18" customHeight="1" x14ac:dyDescent="0.25">
      <c r="B15" s="767" t="s">
        <v>615</v>
      </c>
      <c r="C15" s="819">
        <v>26</v>
      </c>
      <c r="D15" s="819">
        <v>16</v>
      </c>
      <c r="E15" s="819">
        <v>3</v>
      </c>
      <c r="F15" s="819">
        <v>56</v>
      </c>
      <c r="G15" s="819">
        <v>1</v>
      </c>
      <c r="H15" s="819">
        <v>11</v>
      </c>
      <c r="I15" s="819">
        <v>11</v>
      </c>
      <c r="J15" s="819">
        <v>3</v>
      </c>
      <c r="K15" s="819">
        <v>13</v>
      </c>
      <c r="L15" s="819">
        <v>10</v>
      </c>
    </row>
    <row r="16" spans="1:12" s="768" customFormat="1" ht="18" customHeight="1" x14ac:dyDescent="0.25">
      <c r="B16" s="767" t="s">
        <v>616</v>
      </c>
      <c r="C16" s="819">
        <v>6</v>
      </c>
      <c r="D16" s="819">
        <v>29</v>
      </c>
      <c r="E16" s="819">
        <v>17</v>
      </c>
      <c r="F16" s="819">
        <v>22</v>
      </c>
      <c r="G16" s="819">
        <v>1</v>
      </c>
      <c r="H16" s="819">
        <v>15</v>
      </c>
      <c r="I16" s="819">
        <v>21</v>
      </c>
      <c r="J16" s="819">
        <v>23</v>
      </c>
      <c r="K16" s="819">
        <v>1</v>
      </c>
      <c r="L16" s="819">
        <v>15</v>
      </c>
    </row>
    <row r="17" spans="1:12" s="768" customFormat="1" ht="18" customHeight="1" x14ac:dyDescent="0.25">
      <c r="B17" s="767" t="s">
        <v>617</v>
      </c>
      <c r="C17" s="819">
        <v>15</v>
      </c>
      <c r="D17" s="819">
        <v>34</v>
      </c>
      <c r="E17" s="819">
        <v>3</v>
      </c>
      <c r="F17" s="819">
        <v>8</v>
      </c>
      <c r="G17" s="819">
        <v>0</v>
      </c>
      <c r="H17" s="819">
        <v>12</v>
      </c>
      <c r="I17" s="819">
        <v>37</v>
      </c>
      <c r="J17" s="819">
        <v>2</v>
      </c>
      <c r="K17" s="819">
        <v>5</v>
      </c>
      <c r="L17" s="819">
        <v>13</v>
      </c>
    </row>
    <row r="18" spans="1:12" s="768" customFormat="1" ht="18" customHeight="1" x14ac:dyDescent="0.25">
      <c r="B18" s="767" t="s">
        <v>618</v>
      </c>
      <c r="C18" s="819">
        <v>49</v>
      </c>
      <c r="D18" s="819">
        <v>46</v>
      </c>
      <c r="E18" s="819">
        <v>1</v>
      </c>
      <c r="F18" s="819">
        <v>43</v>
      </c>
      <c r="G18" s="819">
        <v>5</v>
      </c>
      <c r="H18" s="819">
        <v>4</v>
      </c>
      <c r="I18" s="819">
        <v>20</v>
      </c>
      <c r="J18" s="819">
        <v>8</v>
      </c>
      <c r="K18" s="819">
        <v>5</v>
      </c>
      <c r="L18" s="819">
        <v>9</v>
      </c>
    </row>
    <row r="19" spans="1:12" s="768" customFormat="1" ht="18" customHeight="1" x14ac:dyDescent="0.25">
      <c r="B19" s="767" t="s">
        <v>619</v>
      </c>
      <c r="C19" s="819">
        <v>9</v>
      </c>
      <c r="D19" s="819">
        <v>6</v>
      </c>
      <c r="E19" s="819">
        <v>1</v>
      </c>
      <c r="F19" s="819">
        <v>8</v>
      </c>
      <c r="G19" s="819">
        <v>2</v>
      </c>
      <c r="H19" s="819">
        <v>3</v>
      </c>
      <c r="I19" s="819">
        <v>7</v>
      </c>
      <c r="J19" s="819">
        <v>2</v>
      </c>
      <c r="K19" s="819">
        <v>2</v>
      </c>
      <c r="L19" s="819">
        <v>1</v>
      </c>
    </row>
    <row r="20" spans="1:12" s="768" customFormat="1" ht="18" customHeight="1" x14ac:dyDescent="0.25">
      <c r="B20" s="768" t="s">
        <v>620</v>
      </c>
      <c r="C20" s="819">
        <v>1</v>
      </c>
      <c r="D20" s="819">
        <v>5</v>
      </c>
      <c r="E20" s="819">
        <v>1</v>
      </c>
      <c r="F20" s="819">
        <v>3</v>
      </c>
      <c r="G20" s="819">
        <v>0</v>
      </c>
      <c r="H20" s="819">
        <v>4</v>
      </c>
      <c r="I20" s="819">
        <v>6</v>
      </c>
      <c r="J20" s="819">
        <v>0</v>
      </c>
      <c r="K20" s="819">
        <v>1</v>
      </c>
      <c r="L20" s="819">
        <v>2</v>
      </c>
    </row>
    <row r="21" spans="1:12" ht="7" customHeight="1" thickBot="1" x14ac:dyDescent="0.3">
      <c r="A21" s="804"/>
      <c r="B21" s="804"/>
      <c r="C21" s="806"/>
      <c r="D21" s="806"/>
      <c r="E21" s="806"/>
      <c r="F21" s="806"/>
      <c r="G21" s="806"/>
      <c r="H21" s="806"/>
      <c r="I21" s="806"/>
      <c r="J21" s="806"/>
      <c r="K21" s="806"/>
      <c r="L21" s="806"/>
    </row>
    <row r="22" spans="1:12" ht="13" customHeight="1" thickTop="1" x14ac:dyDescent="0.25">
      <c r="A22" s="884" t="s">
        <v>690</v>
      </c>
      <c r="B22" s="884"/>
      <c r="C22" s="884"/>
      <c r="D22" s="884"/>
      <c r="E22" s="884"/>
      <c r="F22" s="640"/>
      <c r="G22" s="640"/>
      <c r="H22" s="2574"/>
      <c r="I22" s="2574"/>
      <c r="J22" s="2574"/>
      <c r="K22" s="2575"/>
      <c r="L22" s="2575"/>
    </row>
    <row r="23" spans="1:12" ht="12" customHeight="1" x14ac:dyDescent="0.25">
      <c r="A23" s="783" t="s">
        <v>621</v>
      </c>
      <c r="B23" s="783"/>
      <c r="C23" s="783"/>
      <c r="D23" s="783"/>
      <c r="E23" s="783"/>
      <c r="F23" s="768"/>
      <c r="G23" s="768"/>
      <c r="K23" s="674"/>
      <c r="L23" s="833"/>
    </row>
  </sheetData>
  <mergeCells count="7">
    <mergeCell ref="H22:L22"/>
    <mergeCell ref="A2:F2"/>
    <mergeCell ref="H2:K2"/>
    <mergeCell ref="A3:L3"/>
    <mergeCell ref="A4:B4"/>
    <mergeCell ref="A5:B7"/>
    <mergeCell ref="C5:L6"/>
  </mergeCells>
  <hyperlinks>
    <hyperlink ref="A1" location="Índice!A1" display="Voltar ao índice" xr:uid="{8A8D5A70-1A0E-4C53-B7C9-5DAC4F7EC0C8}"/>
  </hyperlinks>
  <pageMargins left="0.78740157480314965" right="0.35433070866141736" top="1.1811023622047245" bottom="0.78740157480314965" header="0" footer="0"/>
  <pageSetup paperSize="9" scale="64" orientation="portrait" verticalDpi="300" r:id="rId1"/>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E0599-3D6C-46E2-A704-8F7DAC9B1143}">
  <sheetPr codeName="Sheet60"/>
  <dimension ref="A1:V22"/>
  <sheetViews>
    <sheetView showGridLines="0" zoomScaleNormal="100" workbookViewId="0"/>
  </sheetViews>
  <sheetFormatPr defaultColWidth="7.81640625" defaultRowHeight="10.5" x14ac:dyDescent="0.25"/>
  <cols>
    <col min="1" max="1" width="2.54296875" style="766" customWidth="1"/>
    <col min="2" max="2" width="31.1796875" style="766" customWidth="1"/>
    <col min="3" max="5" width="8.26953125" style="766" customWidth="1"/>
    <col min="6" max="6" width="10.81640625" style="766" customWidth="1"/>
    <col min="7" max="22" width="8.26953125" style="766" customWidth="1"/>
    <col min="23" max="16384" width="7.81640625" style="766"/>
  </cols>
  <sheetData>
    <row r="1" spans="1:22" ht="12.5" x14ac:dyDescent="0.25">
      <c r="A1" s="371" t="s">
        <v>325</v>
      </c>
    </row>
    <row r="2" spans="1:22" ht="12.75" customHeight="1" x14ac:dyDescent="0.25">
      <c r="A2" s="2529" t="s">
        <v>691</v>
      </c>
      <c r="B2" s="2529"/>
      <c r="C2" s="2529"/>
      <c r="D2" s="2529"/>
      <c r="E2" s="2529"/>
      <c r="F2" s="2529"/>
      <c r="M2" s="2529"/>
      <c r="N2" s="2529"/>
      <c r="O2" s="2529"/>
      <c r="P2" s="2529"/>
    </row>
    <row r="3" spans="1:22" ht="21.75" customHeight="1" x14ac:dyDescent="0.25">
      <c r="A3" s="2545" t="s">
        <v>692</v>
      </c>
      <c r="B3" s="2545"/>
      <c r="C3" s="2545"/>
      <c r="D3" s="2545"/>
      <c r="E3" s="2545"/>
      <c r="F3" s="2545"/>
      <c r="G3" s="2545"/>
      <c r="H3" s="2545"/>
      <c r="I3" s="2545"/>
      <c r="J3" s="2545"/>
      <c r="K3" s="2545"/>
      <c r="L3" s="2545"/>
      <c r="M3" s="2545"/>
      <c r="N3" s="2545"/>
      <c r="O3" s="2545"/>
      <c r="P3" s="2545"/>
      <c r="Q3" s="2545"/>
      <c r="R3" s="2545"/>
      <c r="S3" s="2545"/>
      <c r="T3" s="2545"/>
      <c r="U3" s="2545"/>
      <c r="V3" s="2545"/>
    </row>
    <row r="4" spans="1:22" ht="13" customHeight="1" x14ac:dyDescent="0.25">
      <c r="A4" s="2530">
        <v>2024</v>
      </c>
      <c r="B4" s="2577"/>
      <c r="C4" s="782"/>
      <c r="D4" s="788"/>
      <c r="E4" s="796"/>
      <c r="F4" s="790"/>
      <c r="I4" s="768"/>
      <c r="K4" s="768"/>
      <c r="L4" s="790"/>
      <c r="M4" s="782"/>
      <c r="N4" s="788"/>
      <c r="O4" s="796"/>
      <c r="P4" s="790"/>
      <c r="Q4" s="768"/>
      <c r="R4" s="768"/>
      <c r="S4" s="768"/>
      <c r="T4" s="768"/>
      <c r="U4" s="768"/>
      <c r="V4" s="790" t="s">
        <v>241</v>
      </c>
    </row>
    <row r="5" spans="1:22" ht="22.5" customHeight="1" x14ac:dyDescent="0.25">
      <c r="A5" s="2572" t="s">
        <v>604</v>
      </c>
      <c r="B5" s="2546"/>
      <c r="C5" s="2570" t="s">
        <v>92</v>
      </c>
      <c r="D5" s="2570"/>
      <c r="E5" s="2570"/>
      <c r="F5" s="2570"/>
      <c r="G5" s="2580"/>
      <c r="H5" s="769"/>
      <c r="I5" s="2570" t="s">
        <v>693</v>
      </c>
      <c r="J5" s="2570"/>
      <c r="K5" s="2570"/>
      <c r="L5" s="2580"/>
      <c r="M5" s="2570" t="s">
        <v>694</v>
      </c>
      <c r="N5" s="2570"/>
      <c r="O5" s="2570"/>
      <c r="P5" s="2570"/>
      <c r="Q5" s="2580"/>
      <c r="R5" s="2569" t="s">
        <v>695</v>
      </c>
      <c r="S5" s="2570"/>
      <c r="T5" s="2570"/>
      <c r="U5" s="2570"/>
      <c r="V5" s="2580"/>
    </row>
    <row r="6" spans="1:22" ht="57.75" customHeight="1" x14ac:dyDescent="0.25">
      <c r="A6" s="2578"/>
      <c r="B6" s="2579"/>
      <c r="C6" s="886" t="s">
        <v>696</v>
      </c>
      <c r="D6" s="887" t="s">
        <v>697</v>
      </c>
      <c r="E6" s="887" t="s">
        <v>698</v>
      </c>
      <c r="F6" s="887" t="s">
        <v>699</v>
      </c>
      <c r="G6" s="887" t="s">
        <v>700</v>
      </c>
      <c r="H6" s="887" t="s">
        <v>628</v>
      </c>
      <c r="I6" s="887" t="s">
        <v>697</v>
      </c>
      <c r="J6" s="882" t="s">
        <v>698</v>
      </c>
      <c r="K6" s="882" t="s">
        <v>701</v>
      </c>
      <c r="L6" s="882" t="s">
        <v>700</v>
      </c>
      <c r="M6" s="886" t="s">
        <v>4</v>
      </c>
      <c r="N6" s="887" t="s">
        <v>702</v>
      </c>
      <c r="O6" s="887" t="s">
        <v>698</v>
      </c>
      <c r="P6" s="887" t="s">
        <v>703</v>
      </c>
      <c r="Q6" s="887" t="s">
        <v>700</v>
      </c>
      <c r="R6" s="887" t="s">
        <v>628</v>
      </c>
      <c r="S6" s="887" t="s">
        <v>702</v>
      </c>
      <c r="T6" s="882" t="s">
        <v>698</v>
      </c>
      <c r="U6" s="882" t="s">
        <v>701</v>
      </c>
      <c r="V6" s="882" t="s">
        <v>700</v>
      </c>
    </row>
    <row r="7" spans="1:22" s="229" customFormat="1" ht="7" customHeight="1" x14ac:dyDescent="0.25">
      <c r="A7" s="824"/>
      <c r="B7" s="824"/>
      <c r="C7" s="874"/>
      <c r="D7" s="874"/>
      <c r="E7" s="874"/>
      <c r="F7" s="874"/>
      <c r="G7" s="874"/>
      <c r="H7" s="874"/>
      <c r="I7" s="874"/>
      <c r="J7" s="874"/>
      <c r="K7" s="874"/>
      <c r="L7" s="874"/>
      <c r="M7" s="888"/>
      <c r="N7" s="888"/>
      <c r="O7" s="888"/>
      <c r="P7" s="888"/>
      <c r="Q7" s="888"/>
      <c r="R7" s="888"/>
      <c r="S7" s="888"/>
      <c r="T7" s="888"/>
      <c r="U7" s="888"/>
      <c r="V7" s="888"/>
    </row>
    <row r="8" spans="1:22" s="773" customFormat="1" ht="15.75" customHeight="1" x14ac:dyDescent="0.25">
      <c r="A8" s="773" t="s">
        <v>4</v>
      </c>
      <c r="B8" s="800"/>
      <c r="C8" s="889">
        <v>5694</v>
      </c>
      <c r="D8" s="889">
        <v>2125</v>
      </c>
      <c r="E8" s="889">
        <v>1659</v>
      </c>
      <c r="F8" s="889">
        <v>770</v>
      </c>
      <c r="G8" s="889">
        <v>1140</v>
      </c>
      <c r="H8" s="890">
        <v>5275</v>
      </c>
      <c r="I8" s="889">
        <v>1951</v>
      </c>
      <c r="J8" s="889">
        <v>1541</v>
      </c>
      <c r="K8" s="889">
        <v>748</v>
      </c>
      <c r="L8" s="891">
        <v>1035</v>
      </c>
      <c r="M8" s="830">
        <v>419</v>
      </c>
      <c r="N8" s="830">
        <v>174</v>
      </c>
      <c r="O8" s="830">
        <v>118</v>
      </c>
      <c r="P8" s="830">
        <v>22</v>
      </c>
      <c r="Q8" s="830">
        <v>105</v>
      </c>
      <c r="R8" s="892">
        <v>569</v>
      </c>
      <c r="S8" s="830">
        <v>186</v>
      </c>
      <c r="T8" s="830">
        <v>228</v>
      </c>
      <c r="U8" s="830">
        <v>22</v>
      </c>
      <c r="V8" s="830">
        <v>133</v>
      </c>
    </row>
    <row r="9" spans="1:22" s="773" customFormat="1" ht="7" customHeight="1" x14ac:dyDescent="0.25">
      <c r="C9" s="893"/>
      <c r="D9" s="647"/>
      <c r="E9" s="647"/>
      <c r="F9" s="647"/>
      <c r="G9" s="647"/>
      <c r="H9" s="890"/>
      <c r="I9" s="894"/>
      <c r="L9" s="895"/>
      <c r="M9" s="766"/>
      <c r="N9" s="766"/>
      <c r="O9" s="766"/>
      <c r="P9" s="766"/>
      <c r="Q9" s="766"/>
      <c r="R9" s="896"/>
      <c r="S9" s="766"/>
      <c r="T9" s="766"/>
      <c r="U9" s="766"/>
      <c r="V9" s="766"/>
    </row>
    <row r="10" spans="1:22" s="768" customFormat="1" ht="18" customHeight="1" x14ac:dyDescent="0.25">
      <c r="B10" s="768" t="s">
        <v>611</v>
      </c>
      <c r="C10" s="889">
        <v>1249.0000000000005</v>
      </c>
      <c r="D10" s="897">
        <v>462.00000000000011</v>
      </c>
      <c r="E10" s="897">
        <v>341.00000000000011</v>
      </c>
      <c r="F10" s="897">
        <v>206.99999999999997</v>
      </c>
      <c r="G10" s="897">
        <v>239</v>
      </c>
      <c r="H10" s="898">
        <v>1174</v>
      </c>
      <c r="I10" s="820">
        <v>424</v>
      </c>
      <c r="J10" s="820">
        <v>328</v>
      </c>
      <c r="K10" s="820">
        <v>201</v>
      </c>
      <c r="L10" s="899">
        <v>221</v>
      </c>
      <c r="M10" s="828">
        <v>75</v>
      </c>
      <c r="N10" s="820">
        <v>38</v>
      </c>
      <c r="O10" s="820">
        <v>13</v>
      </c>
      <c r="P10" s="820">
        <v>6</v>
      </c>
      <c r="Q10" s="820">
        <v>18</v>
      </c>
      <c r="R10" s="900">
        <v>139.00000000000003</v>
      </c>
      <c r="S10" s="901">
        <v>57.000000000000014</v>
      </c>
      <c r="T10" s="901">
        <v>17.000000000000007</v>
      </c>
      <c r="U10" s="901">
        <v>6</v>
      </c>
      <c r="V10" s="901">
        <v>58.999999999999986</v>
      </c>
    </row>
    <row r="11" spans="1:22" s="768" customFormat="1" ht="18" customHeight="1" x14ac:dyDescent="0.25">
      <c r="B11" s="768" t="s">
        <v>612</v>
      </c>
      <c r="C11" s="889">
        <v>487</v>
      </c>
      <c r="D11" s="897">
        <v>188.00000000000003</v>
      </c>
      <c r="E11" s="897">
        <v>98.000000000000028</v>
      </c>
      <c r="F11" s="897">
        <v>107.00000000000003</v>
      </c>
      <c r="G11" s="897">
        <v>94</v>
      </c>
      <c r="H11" s="898">
        <v>429</v>
      </c>
      <c r="I11" s="819">
        <v>163</v>
      </c>
      <c r="J11" s="819">
        <v>76</v>
      </c>
      <c r="K11" s="819">
        <v>107</v>
      </c>
      <c r="L11" s="902">
        <v>83</v>
      </c>
      <c r="M11" s="828">
        <v>58</v>
      </c>
      <c r="N11" s="819">
        <v>25</v>
      </c>
      <c r="O11" s="819">
        <v>22</v>
      </c>
      <c r="P11" s="819">
        <v>0</v>
      </c>
      <c r="Q11" s="819">
        <v>11</v>
      </c>
      <c r="R11" s="900">
        <v>41.000000000000014</v>
      </c>
      <c r="S11" s="240">
        <v>11.000000000000002</v>
      </c>
      <c r="T11" s="240">
        <v>25.999999999999996</v>
      </c>
      <c r="U11" s="240">
        <v>1</v>
      </c>
      <c r="V11" s="240">
        <v>3.0000000000000004</v>
      </c>
    </row>
    <row r="12" spans="1:22" s="884" customFormat="1" ht="18" customHeight="1" x14ac:dyDescent="0.25">
      <c r="B12" s="903" t="s">
        <v>613</v>
      </c>
      <c r="C12" s="904">
        <v>123</v>
      </c>
      <c r="D12" s="884">
        <v>51</v>
      </c>
      <c r="E12" s="884">
        <v>33</v>
      </c>
      <c r="F12" s="884">
        <v>12.999999999999998</v>
      </c>
      <c r="G12" s="884">
        <v>26</v>
      </c>
      <c r="H12" s="905">
        <v>119</v>
      </c>
      <c r="I12" s="884">
        <v>49</v>
      </c>
      <c r="J12" s="884">
        <v>31</v>
      </c>
      <c r="K12" s="884">
        <v>13</v>
      </c>
      <c r="L12" s="906">
        <v>26</v>
      </c>
      <c r="M12" s="766">
        <v>4</v>
      </c>
      <c r="N12" s="766">
        <v>2</v>
      </c>
      <c r="O12" s="766">
        <v>2</v>
      </c>
      <c r="P12" s="766">
        <v>0</v>
      </c>
      <c r="Q12" s="766">
        <v>0</v>
      </c>
      <c r="R12" s="907">
        <v>76.999999999999986</v>
      </c>
      <c r="S12" s="229">
        <v>7.9999999999999991</v>
      </c>
      <c r="T12" s="229">
        <v>69</v>
      </c>
      <c r="U12" s="229">
        <v>0</v>
      </c>
      <c r="V12" s="229">
        <v>0</v>
      </c>
    </row>
    <row r="13" spans="1:22" s="768" customFormat="1" ht="18" customHeight="1" x14ac:dyDescent="0.25">
      <c r="B13" s="767" t="s">
        <v>614</v>
      </c>
      <c r="C13" s="908">
        <v>524</v>
      </c>
      <c r="D13" s="632">
        <v>189</v>
      </c>
      <c r="E13" s="632">
        <v>232.99999999999994</v>
      </c>
      <c r="F13" s="632">
        <v>36</v>
      </c>
      <c r="G13" s="632">
        <v>65.999999999999986</v>
      </c>
      <c r="H13" s="909">
        <v>417</v>
      </c>
      <c r="I13" s="910">
        <v>154</v>
      </c>
      <c r="J13" s="910">
        <v>178</v>
      </c>
      <c r="K13" s="910">
        <v>36</v>
      </c>
      <c r="L13" s="911">
        <v>49</v>
      </c>
      <c r="M13" s="912">
        <v>107</v>
      </c>
      <c r="N13" s="913">
        <v>35</v>
      </c>
      <c r="O13" s="913">
        <v>55</v>
      </c>
      <c r="P13" s="913">
        <v>0</v>
      </c>
      <c r="Q13" s="913">
        <v>17</v>
      </c>
      <c r="R13" s="914">
        <v>76</v>
      </c>
      <c r="S13" s="915">
        <v>28.000000000000011</v>
      </c>
      <c r="T13" s="915">
        <v>46.000000000000007</v>
      </c>
      <c r="U13" s="915">
        <v>0</v>
      </c>
      <c r="V13" s="915">
        <v>2</v>
      </c>
    </row>
    <row r="14" spans="1:22" s="768" customFormat="1" ht="18" customHeight="1" x14ac:dyDescent="0.25">
      <c r="B14" s="767" t="s">
        <v>615</v>
      </c>
      <c r="C14" s="916">
        <v>507.00000000000011</v>
      </c>
      <c r="D14" s="917">
        <v>163.99999999999997</v>
      </c>
      <c r="E14" s="917">
        <v>107.99999999999996</v>
      </c>
      <c r="F14" s="917">
        <v>85.999999999999986</v>
      </c>
      <c r="G14" s="917">
        <v>149</v>
      </c>
      <c r="H14" s="898">
        <v>442</v>
      </c>
      <c r="I14" s="768">
        <v>151</v>
      </c>
      <c r="J14" s="768">
        <v>103</v>
      </c>
      <c r="K14" s="768">
        <v>85</v>
      </c>
      <c r="L14" s="918">
        <v>103</v>
      </c>
      <c r="M14" s="828">
        <v>65</v>
      </c>
      <c r="N14" s="766">
        <v>13</v>
      </c>
      <c r="O14" s="766">
        <v>5</v>
      </c>
      <c r="P14" s="766">
        <v>1</v>
      </c>
      <c r="Q14" s="766">
        <v>46</v>
      </c>
      <c r="R14" s="900">
        <v>39.000000000000007</v>
      </c>
      <c r="S14" s="919">
        <v>6.0000000000000027</v>
      </c>
      <c r="T14" s="919">
        <v>2.9999999999999996</v>
      </c>
      <c r="U14" s="919">
        <v>12.000000000000005</v>
      </c>
      <c r="V14" s="919">
        <v>18.000000000000014</v>
      </c>
    </row>
    <row r="15" spans="1:22" s="768" customFormat="1" ht="18" customHeight="1" x14ac:dyDescent="0.25">
      <c r="B15" s="767" t="s">
        <v>616</v>
      </c>
      <c r="C15" s="908">
        <v>656.00000000000023</v>
      </c>
      <c r="D15" s="920">
        <v>247.00000000000009</v>
      </c>
      <c r="E15" s="920">
        <v>215</v>
      </c>
      <c r="F15" s="920">
        <v>115.00000000000003</v>
      </c>
      <c r="G15" s="920">
        <v>78.999999999999972</v>
      </c>
      <c r="H15" s="898">
        <v>628</v>
      </c>
      <c r="I15" s="921">
        <v>238</v>
      </c>
      <c r="J15" s="921">
        <v>213</v>
      </c>
      <c r="K15" s="921">
        <v>107</v>
      </c>
      <c r="L15" s="922">
        <v>70</v>
      </c>
      <c r="M15" s="828">
        <v>28</v>
      </c>
      <c r="N15" s="766">
        <v>9</v>
      </c>
      <c r="O15" s="766">
        <v>2</v>
      </c>
      <c r="P15" s="766">
        <v>8</v>
      </c>
      <c r="Q15" s="766">
        <v>9</v>
      </c>
      <c r="R15" s="900">
        <v>80.999999999999972</v>
      </c>
      <c r="S15" s="229">
        <v>18</v>
      </c>
      <c r="T15" s="229">
        <v>22</v>
      </c>
      <c r="U15" s="229">
        <v>0</v>
      </c>
      <c r="V15" s="229">
        <v>40.999999999999986</v>
      </c>
    </row>
    <row r="16" spans="1:22" s="768" customFormat="1" ht="18" customHeight="1" x14ac:dyDescent="0.25">
      <c r="B16" s="767" t="s">
        <v>617</v>
      </c>
      <c r="C16" s="889">
        <v>849.99999999999989</v>
      </c>
      <c r="D16" s="923">
        <v>284.00000000000011</v>
      </c>
      <c r="E16" s="923">
        <v>249</v>
      </c>
      <c r="F16" s="923">
        <v>78.999999999999986</v>
      </c>
      <c r="G16" s="923">
        <v>238.00000000000011</v>
      </c>
      <c r="H16" s="898">
        <v>837</v>
      </c>
      <c r="I16" s="921">
        <v>278</v>
      </c>
      <c r="J16" s="921">
        <v>242</v>
      </c>
      <c r="K16" s="921">
        <v>79</v>
      </c>
      <c r="L16" s="922">
        <v>238</v>
      </c>
      <c r="M16" s="828">
        <v>13</v>
      </c>
      <c r="N16" s="924">
        <v>6</v>
      </c>
      <c r="O16" s="924">
        <v>7</v>
      </c>
      <c r="P16" s="924">
        <v>0</v>
      </c>
      <c r="Q16" s="924">
        <v>0</v>
      </c>
      <c r="R16" s="900">
        <v>33</v>
      </c>
      <c r="S16" s="919">
        <v>17</v>
      </c>
      <c r="T16" s="919">
        <v>14.000000000000004</v>
      </c>
      <c r="U16" s="919">
        <v>0</v>
      </c>
      <c r="V16" s="919">
        <v>2</v>
      </c>
    </row>
    <row r="17" spans="1:22" s="768" customFormat="1" ht="18" customHeight="1" x14ac:dyDescent="0.25">
      <c r="B17" s="767" t="s">
        <v>618</v>
      </c>
      <c r="C17" s="889">
        <v>863.00000000000023</v>
      </c>
      <c r="D17" s="897">
        <v>331.00000000000006</v>
      </c>
      <c r="E17" s="897">
        <v>245.99999999999997</v>
      </c>
      <c r="F17" s="897">
        <v>87.000000000000014</v>
      </c>
      <c r="G17" s="897">
        <v>198.99999999999997</v>
      </c>
      <c r="H17" s="898">
        <v>826</v>
      </c>
      <c r="I17" s="919">
        <v>309</v>
      </c>
      <c r="J17" s="919">
        <v>240</v>
      </c>
      <c r="K17" s="919">
        <v>81</v>
      </c>
      <c r="L17" s="925">
        <v>196</v>
      </c>
      <c r="M17" s="828">
        <v>37</v>
      </c>
      <c r="N17" s="924">
        <v>22</v>
      </c>
      <c r="O17" s="924">
        <v>6</v>
      </c>
      <c r="P17" s="924">
        <v>6</v>
      </c>
      <c r="Q17" s="924">
        <v>3</v>
      </c>
      <c r="R17" s="900">
        <v>79.000000000000014</v>
      </c>
      <c r="S17" s="919">
        <v>40.999999999999986</v>
      </c>
      <c r="T17" s="919">
        <v>31.000000000000004</v>
      </c>
      <c r="U17" s="919">
        <v>0</v>
      </c>
      <c r="V17" s="919">
        <v>7.0000000000000018</v>
      </c>
    </row>
    <row r="18" spans="1:22" s="768" customFormat="1" ht="18" customHeight="1" x14ac:dyDescent="0.25">
      <c r="B18" s="767" t="s">
        <v>619</v>
      </c>
      <c r="C18" s="889">
        <v>311</v>
      </c>
      <c r="D18" s="897">
        <v>132</v>
      </c>
      <c r="E18" s="897">
        <v>121</v>
      </c>
      <c r="F18" s="897">
        <v>29.999999999999996</v>
      </c>
      <c r="G18" s="897">
        <v>28</v>
      </c>
      <c r="H18" s="898">
        <v>283</v>
      </c>
      <c r="I18" s="819">
        <v>109</v>
      </c>
      <c r="J18" s="819">
        <v>116</v>
      </c>
      <c r="K18" s="819">
        <v>30</v>
      </c>
      <c r="L18" s="902">
        <v>28</v>
      </c>
      <c r="M18" s="828">
        <v>28</v>
      </c>
      <c r="N18" s="919">
        <v>23</v>
      </c>
      <c r="O18" s="919">
        <v>5</v>
      </c>
      <c r="P18" s="919">
        <v>0</v>
      </c>
      <c r="Q18" s="919">
        <v>0</v>
      </c>
      <c r="R18" s="900">
        <v>0</v>
      </c>
      <c r="S18" s="919">
        <v>0</v>
      </c>
      <c r="T18" s="919">
        <v>0</v>
      </c>
      <c r="U18" s="919">
        <v>0</v>
      </c>
      <c r="V18" s="919">
        <v>0</v>
      </c>
    </row>
    <row r="19" spans="1:22" s="768" customFormat="1" ht="18" customHeight="1" x14ac:dyDescent="0.25">
      <c r="B19" s="768" t="s">
        <v>620</v>
      </c>
      <c r="C19" s="926">
        <v>123.99999999999999</v>
      </c>
      <c r="D19" s="240">
        <v>77.000000000000014</v>
      </c>
      <c r="E19" s="240">
        <v>15.000000000000004</v>
      </c>
      <c r="F19" s="240">
        <v>10</v>
      </c>
      <c r="G19" s="240">
        <v>22</v>
      </c>
      <c r="H19" s="898">
        <v>120</v>
      </c>
      <c r="I19" s="819">
        <v>76</v>
      </c>
      <c r="J19" s="819">
        <v>14</v>
      </c>
      <c r="K19" s="819">
        <v>9</v>
      </c>
      <c r="L19" s="902">
        <v>21</v>
      </c>
      <c r="M19" s="828">
        <v>4</v>
      </c>
      <c r="N19" s="924">
        <v>1</v>
      </c>
      <c r="O19" s="924">
        <v>1</v>
      </c>
      <c r="P19" s="924">
        <v>1</v>
      </c>
      <c r="Q19" s="924">
        <v>1</v>
      </c>
      <c r="R19" s="900">
        <v>4</v>
      </c>
      <c r="S19" s="919">
        <v>0</v>
      </c>
      <c r="T19" s="919">
        <v>0</v>
      </c>
      <c r="U19" s="919">
        <v>3</v>
      </c>
      <c r="V19" s="919">
        <v>1.0000000000000002</v>
      </c>
    </row>
    <row r="20" spans="1:22" ht="7" customHeight="1" thickBot="1" x14ac:dyDescent="0.3">
      <c r="A20" s="804"/>
      <c r="B20" s="804"/>
      <c r="C20" s="806"/>
      <c r="D20" s="806"/>
      <c r="E20" s="806"/>
      <c r="F20" s="806"/>
      <c r="G20" s="806"/>
      <c r="H20" s="806"/>
      <c r="I20" s="806"/>
      <c r="J20" s="806"/>
      <c r="K20" s="806"/>
      <c r="L20" s="806"/>
      <c r="M20" s="806"/>
      <c r="N20" s="806"/>
      <c r="O20" s="806"/>
      <c r="P20" s="806"/>
      <c r="Q20" s="806"/>
      <c r="R20" s="806"/>
      <c r="S20" s="806"/>
      <c r="T20" s="806"/>
      <c r="U20" s="806"/>
      <c r="V20" s="806"/>
    </row>
    <row r="21" spans="1:22" s="813" customFormat="1" ht="15" customHeight="1" thickTop="1" x14ac:dyDescent="0.25">
      <c r="A21" s="927" t="s">
        <v>304</v>
      </c>
      <c r="B21" s="810"/>
      <c r="C21" s="811"/>
      <c r="D21" s="810"/>
      <c r="E21" s="810"/>
      <c r="F21" s="810"/>
      <c r="G21" s="810"/>
      <c r="H21" s="810"/>
      <c r="I21" s="810"/>
      <c r="J21" s="810"/>
      <c r="K21" s="812"/>
      <c r="L21" s="812"/>
      <c r="M21" s="2534"/>
      <c r="N21" s="2534"/>
      <c r="O21" s="2534"/>
      <c r="P21" s="229"/>
      <c r="Q21" s="850"/>
      <c r="R21" s="229"/>
      <c r="S21" s="229"/>
      <c r="T21" s="229"/>
      <c r="U21" s="229"/>
      <c r="V21" s="229"/>
    </row>
    <row r="22" spans="1:22" s="835" customFormat="1" ht="11.25" customHeight="1" x14ac:dyDescent="0.25">
      <c r="A22" s="834" t="s">
        <v>704</v>
      </c>
      <c r="B22" s="810"/>
      <c r="C22" s="811"/>
      <c r="D22" s="810"/>
      <c r="E22" s="810"/>
      <c r="F22" s="810"/>
      <c r="G22" s="810"/>
      <c r="H22" s="810"/>
      <c r="I22" s="810"/>
      <c r="J22" s="810"/>
      <c r="K22" s="812"/>
      <c r="L22" s="812"/>
    </row>
  </sheetData>
  <mergeCells count="10">
    <mergeCell ref="M21:O21"/>
    <mergeCell ref="A2:F2"/>
    <mergeCell ref="M2:P2"/>
    <mergeCell ref="A3:V3"/>
    <mergeCell ref="A4:B4"/>
    <mergeCell ref="A5:B6"/>
    <mergeCell ref="C5:G5"/>
    <mergeCell ref="I5:L5"/>
    <mergeCell ref="M5:Q5"/>
    <mergeCell ref="R5:V5"/>
  </mergeCells>
  <hyperlinks>
    <hyperlink ref="A22" r:id="rId1" xr:uid="{A16FEDF4-14A1-4091-8D24-B69CB7978BD6}"/>
    <hyperlink ref="A1" location="Índice!A1" display="Voltar ao índice" xr:uid="{D8373E4E-5462-45F8-82CC-BEBB347D4774}"/>
  </hyperlinks>
  <pageMargins left="0.78740157480314965" right="0.19685039370078741" top="1.1811023622047245" bottom="0.78740157480314965" header="0" footer="0"/>
  <pageSetup paperSize="9" scale="87" orientation="portrait" verticalDpi="300" r:id="rId2"/>
  <headerFooter alignWithMargins="0"/>
  <colBreaks count="2" manualBreakCount="2">
    <brk id="7" max="1048575" man="1"/>
    <brk id="16" max="1048575" man="1"/>
  </col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D381A-E9B6-4B34-8EE7-C11F76C9884E}">
  <sheetPr codeName="Sheet61"/>
  <dimension ref="A1:M23"/>
  <sheetViews>
    <sheetView zoomScaleNormal="100" workbookViewId="0"/>
  </sheetViews>
  <sheetFormatPr defaultColWidth="7.81640625" defaultRowHeight="10.5" x14ac:dyDescent="0.25"/>
  <cols>
    <col min="1" max="1" width="3.1796875" style="766" customWidth="1"/>
    <col min="2" max="2" width="30.7265625" style="766" customWidth="1"/>
    <col min="3" max="13" width="10.54296875" style="766" customWidth="1"/>
    <col min="14" max="16384" width="7.81640625" style="766"/>
  </cols>
  <sheetData>
    <row r="1" spans="1:13" ht="12.5" x14ac:dyDescent="0.25">
      <c r="A1" s="371" t="s">
        <v>325</v>
      </c>
    </row>
    <row r="2" spans="1:13" ht="12.75" customHeight="1" x14ac:dyDescent="0.25">
      <c r="A2" s="2529" t="s">
        <v>705</v>
      </c>
      <c r="B2" s="2529"/>
      <c r="C2" s="2529"/>
      <c r="D2" s="2529"/>
      <c r="E2" s="2529"/>
      <c r="F2" s="2529"/>
      <c r="H2" s="2583"/>
      <c r="I2" s="2583"/>
      <c r="J2" s="2583"/>
      <c r="K2" s="2583"/>
      <c r="L2" s="2583"/>
      <c r="M2" s="229"/>
    </row>
    <row r="3" spans="1:13" ht="21.75" customHeight="1" x14ac:dyDescent="0.25">
      <c r="A3" s="2545" t="s">
        <v>706</v>
      </c>
      <c r="B3" s="2545"/>
      <c r="C3" s="2545"/>
      <c r="D3" s="2545"/>
      <c r="E3" s="2545"/>
      <c r="F3" s="2545"/>
      <c r="G3" s="2545"/>
      <c r="H3" s="2545"/>
      <c r="I3" s="2545"/>
      <c r="J3" s="2545"/>
      <c r="K3" s="2545"/>
      <c r="L3" s="2545"/>
      <c r="M3" s="2545"/>
    </row>
    <row r="4" spans="1:13" ht="13" customHeight="1" x14ac:dyDescent="0.25">
      <c r="A4" s="2530">
        <v>2024</v>
      </c>
      <c r="B4" s="2531"/>
      <c r="C4" s="782"/>
      <c r="D4" s="788"/>
      <c r="E4" s="796"/>
      <c r="F4" s="790"/>
      <c r="G4" s="790"/>
      <c r="H4" s="782"/>
      <c r="I4" s="788"/>
      <c r="J4" s="796"/>
      <c r="M4" s="790" t="s">
        <v>241</v>
      </c>
    </row>
    <row r="5" spans="1:13" ht="15" customHeight="1" x14ac:dyDescent="0.25">
      <c r="A5" s="2572" t="s">
        <v>604</v>
      </c>
      <c r="B5" s="2546"/>
      <c r="C5" s="2564" t="s">
        <v>707</v>
      </c>
      <c r="D5" s="2565"/>
      <c r="E5" s="2565"/>
      <c r="F5" s="2565"/>
      <c r="G5" s="2565"/>
      <c r="H5" s="2565"/>
      <c r="I5" s="2565"/>
      <c r="J5" s="2565"/>
      <c r="K5" s="2565"/>
      <c r="L5" s="2565"/>
      <c r="M5" s="2565"/>
    </row>
    <row r="6" spans="1:13" ht="21" customHeight="1" x14ac:dyDescent="0.25">
      <c r="A6" s="2556"/>
      <c r="B6" s="2547"/>
      <c r="C6" s="2543" t="s">
        <v>708</v>
      </c>
      <c r="D6" s="2543" t="s">
        <v>709</v>
      </c>
      <c r="E6" s="2543" t="s">
        <v>710</v>
      </c>
      <c r="F6" s="2543" t="s">
        <v>711</v>
      </c>
      <c r="G6" s="2543" t="s">
        <v>712</v>
      </c>
      <c r="H6" s="2543" t="s">
        <v>713</v>
      </c>
      <c r="I6" s="2543" t="s">
        <v>714</v>
      </c>
      <c r="J6" s="2543" t="s">
        <v>715</v>
      </c>
      <c r="K6" s="2543" t="s">
        <v>716</v>
      </c>
      <c r="L6" s="2581" t="s">
        <v>717</v>
      </c>
      <c r="M6" s="2581" t="s">
        <v>718</v>
      </c>
    </row>
    <row r="7" spans="1:13" ht="21" customHeight="1" x14ac:dyDescent="0.25">
      <c r="A7" s="2556"/>
      <c r="B7" s="2547"/>
      <c r="C7" s="2538"/>
      <c r="D7" s="2544"/>
      <c r="E7" s="2544"/>
      <c r="F7" s="2544"/>
      <c r="G7" s="2544"/>
      <c r="H7" s="2538"/>
      <c r="I7" s="2538"/>
      <c r="J7" s="2544"/>
      <c r="K7" s="2544"/>
      <c r="L7" s="2582"/>
      <c r="M7" s="2582"/>
    </row>
    <row r="8" spans="1:13" ht="6.75" customHeight="1" x14ac:dyDescent="0.25">
      <c r="A8" s="768"/>
      <c r="B8" s="768"/>
      <c r="C8" s="782"/>
      <c r="D8" s="782"/>
      <c r="E8" s="782"/>
      <c r="F8" s="782"/>
      <c r="G8" s="768"/>
      <c r="H8" s="782"/>
      <c r="I8" s="782"/>
      <c r="J8" s="782"/>
      <c r="K8" s="782"/>
      <c r="L8" s="768"/>
    </row>
    <row r="9" spans="1:13" s="773" customFormat="1" ht="15.75" customHeight="1" x14ac:dyDescent="0.25">
      <c r="A9" s="773" t="s">
        <v>4</v>
      </c>
      <c r="B9" s="800"/>
      <c r="C9" s="830">
        <v>145</v>
      </c>
      <c r="D9" s="830">
        <v>365</v>
      </c>
      <c r="E9" s="830">
        <v>385</v>
      </c>
      <c r="F9" s="830">
        <v>343</v>
      </c>
      <c r="G9" s="830">
        <v>189</v>
      </c>
      <c r="H9" s="773">
        <v>208</v>
      </c>
      <c r="I9" s="773">
        <v>281</v>
      </c>
      <c r="J9" s="773">
        <v>183</v>
      </c>
      <c r="K9" s="773">
        <v>409</v>
      </c>
      <c r="L9" s="773">
        <v>37</v>
      </c>
      <c r="M9" s="773">
        <v>6</v>
      </c>
    </row>
    <row r="10" spans="1:13" s="773" customFormat="1" ht="6.75" customHeight="1" x14ac:dyDescent="0.25"/>
    <row r="11" spans="1:13" s="768" customFormat="1" ht="18" customHeight="1" x14ac:dyDescent="0.25">
      <c r="B11" s="768" t="s">
        <v>611</v>
      </c>
      <c r="C11" s="820">
        <v>32</v>
      </c>
      <c r="D11" s="820">
        <v>76</v>
      </c>
      <c r="E11" s="820">
        <v>78</v>
      </c>
      <c r="F11" s="820">
        <v>72</v>
      </c>
      <c r="G11" s="820">
        <v>41</v>
      </c>
      <c r="H11" s="768">
        <v>56</v>
      </c>
      <c r="I11" s="768">
        <v>61</v>
      </c>
      <c r="J11" s="768">
        <v>46</v>
      </c>
      <c r="K11" s="768">
        <v>84</v>
      </c>
      <c r="L11" s="768">
        <v>7</v>
      </c>
      <c r="M11" s="768">
        <v>3</v>
      </c>
    </row>
    <row r="12" spans="1:13" s="768" customFormat="1" ht="18" customHeight="1" x14ac:dyDescent="0.25">
      <c r="B12" s="768" t="s">
        <v>612</v>
      </c>
      <c r="C12" s="819">
        <v>10</v>
      </c>
      <c r="D12" s="819">
        <v>32</v>
      </c>
      <c r="E12" s="819">
        <v>35</v>
      </c>
      <c r="F12" s="819">
        <v>28</v>
      </c>
      <c r="G12" s="819">
        <v>14</v>
      </c>
      <c r="H12" s="768">
        <v>18</v>
      </c>
      <c r="I12" s="768">
        <v>32</v>
      </c>
      <c r="J12" s="768">
        <v>17</v>
      </c>
      <c r="K12" s="768">
        <v>37</v>
      </c>
      <c r="L12" s="768">
        <v>5</v>
      </c>
      <c r="M12" s="768">
        <v>0</v>
      </c>
    </row>
    <row r="13" spans="1:13" s="768" customFormat="1" ht="18" customHeight="1" x14ac:dyDescent="0.25">
      <c r="B13" s="767" t="s">
        <v>613</v>
      </c>
      <c r="C13" s="819">
        <v>2</v>
      </c>
      <c r="D13" s="819">
        <v>9</v>
      </c>
      <c r="E13" s="819">
        <v>7</v>
      </c>
      <c r="F13" s="819">
        <v>6</v>
      </c>
      <c r="G13" s="819">
        <v>1</v>
      </c>
      <c r="H13" s="768">
        <v>4</v>
      </c>
      <c r="I13" s="768">
        <v>6</v>
      </c>
      <c r="J13" s="768">
        <v>4</v>
      </c>
      <c r="K13" s="768">
        <v>8</v>
      </c>
      <c r="L13" s="768">
        <v>2</v>
      </c>
      <c r="M13" s="768">
        <v>0</v>
      </c>
    </row>
    <row r="14" spans="1:13" s="768" customFormat="1" ht="18" customHeight="1" x14ac:dyDescent="0.25">
      <c r="B14" s="767" t="s">
        <v>614</v>
      </c>
      <c r="C14" s="819">
        <v>8</v>
      </c>
      <c r="D14" s="819">
        <v>20</v>
      </c>
      <c r="E14" s="819">
        <v>25</v>
      </c>
      <c r="F14" s="819">
        <v>25</v>
      </c>
      <c r="G14" s="819">
        <v>17</v>
      </c>
      <c r="H14" s="768">
        <v>18</v>
      </c>
      <c r="I14" s="768">
        <v>18</v>
      </c>
      <c r="J14" s="768">
        <v>9</v>
      </c>
      <c r="K14" s="768">
        <v>24</v>
      </c>
      <c r="L14" s="768">
        <v>4</v>
      </c>
      <c r="M14" s="768">
        <v>0</v>
      </c>
    </row>
    <row r="15" spans="1:13" s="768" customFormat="1" ht="18" customHeight="1" x14ac:dyDescent="0.25">
      <c r="B15" s="767" t="s">
        <v>615</v>
      </c>
      <c r="C15" s="819">
        <v>16</v>
      </c>
      <c r="D15" s="819">
        <v>61</v>
      </c>
      <c r="E15" s="819">
        <v>53</v>
      </c>
      <c r="F15" s="819">
        <v>45</v>
      </c>
      <c r="G15" s="819">
        <v>26</v>
      </c>
      <c r="H15" s="768">
        <v>20</v>
      </c>
      <c r="I15" s="768">
        <v>35</v>
      </c>
      <c r="J15" s="768">
        <v>21</v>
      </c>
      <c r="K15" s="768">
        <v>60</v>
      </c>
      <c r="L15" s="768">
        <v>3</v>
      </c>
      <c r="M15" s="768">
        <v>0</v>
      </c>
    </row>
    <row r="16" spans="1:13" s="768" customFormat="1" ht="18" customHeight="1" x14ac:dyDescent="0.25">
      <c r="B16" s="767" t="s">
        <v>616</v>
      </c>
      <c r="C16" s="819">
        <v>26</v>
      </c>
      <c r="D16" s="819">
        <v>54</v>
      </c>
      <c r="E16" s="819">
        <v>60</v>
      </c>
      <c r="F16" s="819">
        <v>54</v>
      </c>
      <c r="G16" s="819">
        <v>31</v>
      </c>
      <c r="H16" s="768">
        <v>25</v>
      </c>
      <c r="I16" s="768">
        <v>42</v>
      </c>
      <c r="J16" s="768">
        <v>20</v>
      </c>
      <c r="K16" s="768">
        <v>66</v>
      </c>
      <c r="L16" s="768">
        <v>7</v>
      </c>
      <c r="M16" s="768">
        <v>1</v>
      </c>
    </row>
    <row r="17" spans="1:13" s="768" customFormat="1" ht="18" customHeight="1" x14ac:dyDescent="0.25">
      <c r="B17" s="767" t="s">
        <v>617</v>
      </c>
      <c r="C17" s="819">
        <v>20</v>
      </c>
      <c r="D17" s="819">
        <v>33</v>
      </c>
      <c r="E17" s="819">
        <v>43</v>
      </c>
      <c r="F17" s="819">
        <v>39</v>
      </c>
      <c r="G17" s="819">
        <v>16</v>
      </c>
      <c r="H17" s="768">
        <v>23</v>
      </c>
      <c r="I17" s="768">
        <v>25</v>
      </c>
      <c r="J17" s="768">
        <v>20</v>
      </c>
      <c r="K17" s="768">
        <v>47</v>
      </c>
      <c r="L17" s="768">
        <v>5</v>
      </c>
      <c r="M17" s="768">
        <v>2</v>
      </c>
    </row>
    <row r="18" spans="1:13" s="768" customFormat="1" ht="18" customHeight="1" x14ac:dyDescent="0.25">
      <c r="B18" s="767" t="s">
        <v>618</v>
      </c>
      <c r="C18" s="819">
        <v>20</v>
      </c>
      <c r="D18" s="819">
        <v>62</v>
      </c>
      <c r="E18" s="819">
        <v>64</v>
      </c>
      <c r="F18" s="819">
        <v>56</v>
      </c>
      <c r="G18" s="819">
        <v>29</v>
      </c>
      <c r="H18" s="768">
        <v>33</v>
      </c>
      <c r="I18" s="768">
        <v>47</v>
      </c>
      <c r="J18" s="768">
        <v>34</v>
      </c>
      <c r="K18" s="768">
        <v>63</v>
      </c>
      <c r="L18" s="768">
        <v>2</v>
      </c>
      <c r="M18" s="768">
        <v>0</v>
      </c>
    </row>
    <row r="19" spans="1:13" s="768" customFormat="1" ht="18" customHeight="1" x14ac:dyDescent="0.25">
      <c r="B19" s="767" t="s">
        <v>619</v>
      </c>
      <c r="C19" s="819">
        <v>6</v>
      </c>
      <c r="D19" s="819">
        <v>11</v>
      </c>
      <c r="E19" s="819">
        <v>14</v>
      </c>
      <c r="F19" s="819">
        <v>11</v>
      </c>
      <c r="G19" s="819">
        <v>9</v>
      </c>
      <c r="H19" s="768">
        <v>6</v>
      </c>
      <c r="I19" s="768">
        <v>10</v>
      </c>
      <c r="J19" s="768">
        <v>7</v>
      </c>
      <c r="K19" s="768">
        <v>13</v>
      </c>
      <c r="L19" s="768">
        <v>1</v>
      </c>
      <c r="M19" s="768">
        <v>0</v>
      </c>
    </row>
    <row r="20" spans="1:13" s="768" customFormat="1" ht="18" customHeight="1" x14ac:dyDescent="0.25">
      <c r="B20" s="768" t="s">
        <v>620</v>
      </c>
      <c r="C20" s="819">
        <v>5</v>
      </c>
      <c r="D20" s="819">
        <v>7</v>
      </c>
      <c r="E20" s="819">
        <v>6</v>
      </c>
      <c r="F20" s="819">
        <v>7</v>
      </c>
      <c r="G20" s="819">
        <v>5</v>
      </c>
      <c r="H20" s="768">
        <v>5</v>
      </c>
      <c r="I20" s="768">
        <v>5</v>
      </c>
      <c r="J20" s="768">
        <v>5</v>
      </c>
      <c r="K20" s="768">
        <v>7</v>
      </c>
      <c r="L20" s="768">
        <v>1</v>
      </c>
      <c r="M20" s="768">
        <v>0</v>
      </c>
    </row>
    <row r="21" spans="1:13" ht="6" customHeight="1" thickBot="1" x14ac:dyDescent="0.3">
      <c r="A21" s="804"/>
      <c r="B21" s="804"/>
      <c r="C21" s="806"/>
      <c r="D21" s="806"/>
      <c r="E21" s="806"/>
      <c r="F21" s="806"/>
      <c r="G21" s="806"/>
      <c r="H21" s="806"/>
      <c r="I21" s="806"/>
      <c r="J21" s="806"/>
      <c r="K21" s="806"/>
      <c r="L21" s="806"/>
      <c r="M21" s="806"/>
    </row>
    <row r="22" spans="1:13" ht="11" thickTop="1" x14ac:dyDescent="0.25">
      <c r="A22" s="768" t="s">
        <v>719</v>
      </c>
      <c r="B22" s="768"/>
      <c r="C22" s="768"/>
      <c r="D22" s="768"/>
      <c r="E22" s="768"/>
      <c r="F22" s="768"/>
      <c r="G22" s="768"/>
      <c r="K22" s="768"/>
      <c r="L22" s="768"/>
    </row>
    <row r="23" spans="1:13" ht="10.5" customHeight="1" x14ac:dyDescent="0.25">
      <c r="A23" s="783" t="s">
        <v>621</v>
      </c>
      <c r="B23" s="783"/>
      <c r="C23" s="783"/>
      <c r="D23" s="783"/>
      <c r="E23" s="783"/>
      <c r="F23" s="768"/>
      <c r="K23" s="229"/>
      <c r="L23" s="850"/>
      <c r="M23" s="229"/>
    </row>
  </sheetData>
  <mergeCells count="17">
    <mergeCell ref="H6:H7"/>
    <mergeCell ref="I6:I7"/>
    <mergeCell ref="J6:J7"/>
    <mergeCell ref="K6:K7"/>
    <mergeCell ref="L6:L7"/>
    <mergeCell ref="A2:F2"/>
    <mergeCell ref="H2:L2"/>
    <mergeCell ref="A3:M3"/>
    <mergeCell ref="A4:B4"/>
    <mergeCell ref="A5:B7"/>
    <mergeCell ref="C5:M5"/>
    <mergeCell ref="C6:C7"/>
    <mergeCell ref="D6:D7"/>
    <mergeCell ref="E6:E7"/>
    <mergeCell ref="F6:F7"/>
    <mergeCell ref="M6:M7"/>
    <mergeCell ref="G6:G7"/>
  </mergeCells>
  <hyperlinks>
    <hyperlink ref="A1" location="Índice!A1" display="Voltar ao índice" xr:uid="{5009ED37-0F32-417F-83F0-5DAE6AF29D70}"/>
  </hyperlinks>
  <pageMargins left="0.78740157480314965" right="0.78740157480314965" top="1.1811023622047245" bottom="0.78740157480314965" header="0" footer="0"/>
  <pageSetup paperSize="9" orientation="portrait" verticalDpi="300" r:id="rId1"/>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1BAEE9-267A-4767-9799-A8D8ACD1400F}">
  <sheetPr codeName="Sheet62"/>
  <dimension ref="A1:M22"/>
  <sheetViews>
    <sheetView zoomScaleNormal="100" workbookViewId="0"/>
  </sheetViews>
  <sheetFormatPr defaultColWidth="7.81640625" defaultRowHeight="10.5" x14ac:dyDescent="0.25"/>
  <cols>
    <col min="1" max="1" width="3.1796875" style="766" customWidth="1"/>
    <col min="2" max="2" width="31.453125" style="766" bestFit="1" customWidth="1"/>
    <col min="3" max="3" width="9.54296875" style="766" customWidth="1"/>
    <col min="4" max="4" width="9.26953125" style="766" customWidth="1"/>
    <col min="5" max="5" width="8.1796875" style="766" customWidth="1"/>
    <col min="6" max="6" width="10" style="766" customWidth="1"/>
    <col min="7" max="7" width="10.7265625" style="766" customWidth="1"/>
    <col min="8" max="8" width="9.453125" style="766" customWidth="1"/>
    <col min="9" max="9" width="6.81640625" style="766" customWidth="1"/>
    <col min="10" max="10" width="5" style="766" customWidth="1"/>
    <col min="11" max="11" width="8" style="766" customWidth="1"/>
    <col min="12" max="16384" width="7.81640625" style="766"/>
  </cols>
  <sheetData>
    <row r="1" spans="1:13" ht="12.5" x14ac:dyDescent="0.25">
      <c r="A1" s="371" t="s">
        <v>325</v>
      </c>
    </row>
    <row r="2" spans="1:13" ht="12.75" customHeight="1" x14ac:dyDescent="0.25">
      <c r="A2" s="2529" t="s">
        <v>720</v>
      </c>
      <c r="B2" s="2529"/>
      <c r="C2" s="2529"/>
      <c r="D2" s="2529"/>
      <c r="E2" s="2529"/>
      <c r="F2" s="2529"/>
    </row>
    <row r="3" spans="1:13" ht="21.75" customHeight="1" x14ac:dyDescent="0.25">
      <c r="A3" s="2545" t="s">
        <v>721</v>
      </c>
      <c r="B3" s="2545"/>
      <c r="C3" s="2545"/>
      <c r="D3" s="2545"/>
      <c r="E3" s="2545"/>
      <c r="F3" s="2545"/>
      <c r="G3" s="2545"/>
      <c r="H3" s="2545"/>
      <c r="J3" s="768"/>
      <c r="K3" s="928"/>
    </row>
    <row r="4" spans="1:13" ht="13" customHeight="1" x14ac:dyDescent="0.25">
      <c r="A4" s="2530">
        <v>2024</v>
      </c>
      <c r="B4" s="2577"/>
      <c r="C4" s="782"/>
      <c r="D4" s="788"/>
      <c r="E4" s="796"/>
      <c r="F4" s="790"/>
      <c r="H4" s="790" t="s">
        <v>241</v>
      </c>
    </row>
    <row r="5" spans="1:13" ht="25" customHeight="1" x14ac:dyDescent="0.25">
      <c r="A5" s="2572" t="s">
        <v>604</v>
      </c>
      <c r="B5" s="2546"/>
      <c r="C5" s="2569" t="s">
        <v>722</v>
      </c>
      <c r="D5" s="2570"/>
      <c r="E5" s="2580"/>
      <c r="F5" s="2584" t="s">
        <v>723</v>
      </c>
      <c r="G5" s="2572"/>
      <c r="H5" s="2572"/>
      <c r="I5" s="799"/>
    </row>
    <row r="6" spans="1:13" ht="25" customHeight="1" x14ac:dyDescent="0.25">
      <c r="A6" s="2578"/>
      <c r="B6" s="2579"/>
      <c r="C6" s="886" t="s">
        <v>4</v>
      </c>
      <c r="D6" s="887" t="s">
        <v>675</v>
      </c>
      <c r="E6" s="887" t="s">
        <v>676</v>
      </c>
      <c r="F6" s="887" t="s">
        <v>4</v>
      </c>
      <c r="G6" s="887" t="s">
        <v>675</v>
      </c>
      <c r="H6" s="887" t="s">
        <v>676</v>
      </c>
      <c r="I6" s="773"/>
      <c r="J6" s="773"/>
    </row>
    <row r="7" spans="1:13" s="229" customFormat="1" ht="6.75" customHeight="1" x14ac:dyDescent="0.25">
      <c r="A7" s="824"/>
      <c r="B7" s="824"/>
      <c r="C7" s="874"/>
      <c r="D7" s="874"/>
      <c r="E7" s="874"/>
      <c r="F7" s="874"/>
      <c r="G7" s="874"/>
      <c r="H7" s="874"/>
      <c r="I7" s="873"/>
      <c r="J7" s="873"/>
    </row>
    <row r="8" spans="1:13" s="773" customFormat="1" ht="15.75" customHeight="1" x14ac:dyDescent="0.25">
      <c r="A8" s="773" t="s">
        <v>4</v>
      </c>
      <c r="B8" s="800"/>
      <c r="C8" s="830">
        <v>475</v>
      </c>
      <c r="D8" s="830">
        <v>365</v>
      </c>
      <c r="E8" s="830">
        <v>110</v>
      </c>
      <c r="F8" s="830">
        <v>365</v>
      </c>
      <c r="G8" s="830">
        <v>210</v>
      </c>
      <c r="H8" s="830">
        <v>155</v>
      </c>
      <c r="I8" s="828"/>
      <c r="J8" s="828"/>
      <c r="K8" s="828"/>
      <c r="L8" s="828"/>
      <c r="M8" s="828"/>
    </row>
    <row r="9" spans="1:13" s="773" customFormat="1" ht="6.75" customHeight="1" x14ac:dyDescent="0.25">
      <c r="K9" s="828"/>
      <c r="L9" s="828"/>
    </row>
    <row r="10" spans="1:13" s="768" customFormat="1" ht="18" customHeight="1" x14ac:dyDescent="0.25">
      <c r="B10" s="768" t="s">
        <v>611</v>
      </c>
      <c r="C10" s="828">
        <v>93</v>
      </c>
      <c r="D10" s="820">
        <v>75</v>
      </c>
      <c r="E10" s="820">
        <v>18</v>
      </c>
      <c r="F10" s="828">
        <v>75</v>
      </c>
      <c r="G10" s="820">
        <v>46</v>
      </c>
      <c r="H10" s="820">
        <v>29</v>
      </c>
      <c r="I10" s="828"/>
      <c r="J10" s="828"/>
      <c r="K10" s="828"/>
      <c r="L10" s="828"/>
      <c r="M10" s="828"/>
    </row>
    <row r="11" spans="1:13" s="768" customFormat="1" ht="18" customHeight="1" x14ac:dyDescent="0.25">
      <c r="B11" s="768" t="s">
        <v>612</v>
      </c>
      <c r="C11" s="828">
        <v>44</v>
      </c>
      <c r="D11" s="819">
        <v>31</v>
      </c>
      <c r="E11" s="819">
        <v>13</v>
      </c>
      <c r="F11" s="828">
        <v>31</v>
      </c>
      <c r="G11" s="819">
        <v>14</v>
      </c>
      <c r="H11" s="819">
        <v>17</v>
      </c>
      <c r="I11" s="828"/>
      <c r="J11" s="828"/>
      <c r="K11" s="828"/>
      <c r="L11" s="828"/>
      <c r="M11" s="828"/>
    </row>
    <row r="12" spans="1:13" s="768" customFormat="1" ht="18" customHeight="1" x14ac:dyDescent="0.25">
      <c r="B12" s="767" t="s">
        <v>724</v>
      </c>
      <c r="C12" s="863">
        <v>10</v>
      </c>
      <c r="D12" s="864">
        <v>8</v>
      </c>
      <c r="E12" s="864">
        <v>2</v>
      </c>
      <c r="F12" s="863">
        <v>8</v>
      </c>
      <c r="G12" s="864">
        <v>6</v>
      </c>
      <c r="H12" s="864">
        <v>2</v>
      </c>
      <c r="I12" s="828"/>
      <c r="J12" s="828"/>
      <c r="K12" s="828"/>
      <c r="L12" s="828"/>
      <c r="M12" s="828"/>
    </row>
    <row r="13" spans="1:13" s="768" customFormat="1" ht="18" customHeight="1" x14ac:dyDescent="0.25">
      <c r="B13" s="767" t="s">
        <v>614</v>
      </c>
      <c r="C13" s="828">
        <v>30</v>
      </c>
      <c r="D13" s="819">
        <v>25</v>
      </c>
      <c r="E13" s="819">
        <v>5</v>
      </c>
      <c r="F13" s="828">
        <v>25</v>
      </c>
      <c r="G13" s="819">
        <v>18</v>
      </c>
      <c r="H13" s="819">
        <v>7</v>
      </c>
      <c r="I13" s="828"/>
      <c r="J13" s="828"/>
      <c r="K13" s="828"/>
      <c r="L13" s="828"/>
      <c r="M13" s="828"/>
    </row>
    <row r="14" spans="1:13" s="768" customFormat="1" ht="18" customHeight="1" x14ac:dyDescent="0.25">
      <c r="B14" s="767" t="s">
        <v>615</v>
      </c>
      <c r="C14" s="828">
        <v>68</v>
      </c>
      <c r="D14" s="819">
        <v>50</v>
      </c>
      <c r="E14" s="819">
        <v>18</v>
      </c>
      <c r="F14" s="828">
        <v>50</v>
      </c>
      <c r="G14" s="819">
        <v>25</v>
      </c>
      <c r="H14" s="819">
        <v>25</v>
      </c>
      <c r="I14" s="828"/>
      <c r="J14" s="828"/>
      <c r="K14" s="828"/>
      <c r="L14" s="828"/>
      <c r="M14" s="828"/>
    </row>
    <row r="15" spans="1:13" s="768" customFormat="1" ht="18" customHeight="1" x14ac:dyDescent="0.25">
      <c r="B15" s="767" t="s">
        <v>616</v>
      </c>
      <c r="C15" s="828">
        <v>77</v>
      </c>
      <c r="D15" s="819">
        <v>55</v>
      </c>
      <c r="E15" s="819">
        <v>22</v>
      </c>
      <c r="F15" s="828">
        <v>55</v>
      </c>
      <c r="G15" s="819">
        <v>29</v>
      </c>
      <c r="H15" s="819">
        <v>26</v>
      </c>
      <c r="I15" s="828"/>
      <c r="J15" s="828"/>
      <c r="K15" s="828"/>
      <c r="L15" s="828"/>
      <c r="M15" s="828"/>
    </row>
    <row r="16" spans="1:13" s="768" customFormat="1" ht="18" customHeight="1" x14ac:dyDescent="0.25">
      <c r="B16" s="767" t="s">
        <v>617</v>
      </c>
      <c r="C16" s="828">
        <v>56</v>
      </c>
      <c r="D16" s="819">
        <v>41</v>
      </c>
      <c r="E16" s="819">
        <v>15</v>
      </c>
      <c r="F16" s="828">
        <v>41</v>
      </c>
      <c r="G16" s="819">
        <v>23</v>
      </c>
      <c r="H16" s="819">
        <v>18</v>
      </c>
      <c r="I16" s="828"/>
      <c r="J16" s="828"/>
      <c r="K16" s="828"/>
      <c r="L16" s="828"/>
      <c r="M16" s="828"/>
    </row>
    <row r="17" spans="1:13" s="768" customFormat="1" ht="18" customHeight="1" x14ac:dyDescent="0.25">
      <c r="B17" s="767" t="s">
        <v>618</v>
      </c>
      <c r="C17" s="828">
        <v>69</v>
      </c>
      <c r="D17" s="819">
        <v>60</v>
      </c>
      <c r="E17" s="819">
        <v>9</v>
      </c>
      <c r="F17" s="828">
        <v>60</v>
      </c>
      <c r="G17" s="819">
        <v>37</v>
      </c>
      <c r="H17" s="819">
        <v>23</v>
      </c>
      <c r="I17" s="828"/>
      <c r="J17" s="828"/>
      <c r="K17" s="828"/>
      <c r="L17" s="828"/>
      <c r="M17" s="828"/>
    </row>
    <row r="18" spans="1:13" s="768" customFormat="1" ht="18" customHeight="1" x14ac:dyDescent="0.25">
      <c r="B18" s="767" t="s">
        <v>619</v>
      </c>
      <c r="C18" s="828">
        <v>17</v>
      </c>
      <c r="D18" s="819">
        <v>13</v>
      </c>
      <c r="E18" s="819">
        <v>4</v>
      </c>
      <c r="F18" s="828">
        <v>13</v>
      </c>
      <c r="G18" s="819">
        <v>7</v>
      </c>
      <c r="H18" s="819">
        <v>6</v>
      </c>
      <c r="I18" s="828"/>
      <c r="J18" s="828"/>
      <c r="K18" s="828"/>
      <c r="L18" s="828"/>
      <c r="M18" s="828"/>
    </row>
    <row r="19" spans="1:13" s="768" customFormat="1" ht="18" customHeight="1" x14ac:dyDescent="0.25">
      <c r="B19" s="768" t="s">
        <v>620</v>
      </c>
      <c r="C19" s="828">
        <v>11</v>
      </c>
      <c r="D19" s="819">
        <v>7</v>
      </c>
      <c r="E19" s="819">
        <v>4</v>
      </c>
      <c r="F19" s="828">
        <v>7</v>
      </c>
      <c r="G19" s="819">
        <v>5</v>
      </c>
      <c r="H19" s="819">
        <v>2</v>
      </c>
      <c r="I19" s="828"/>
      <c r="J19" s="828"/>
      <c r="K19" s="828"/>
      <c r="L19" s="828"/>
      <c r="M19" s="828"/>
    </row>
    <row r="20" spans="1:13" ht="7" customHeight="1" thickBot="1" x14ac:dyDescent="0.3">
      <c r="A20" s="804"/>
      <c r="B20" s="804"/>
      <c r="C20" s="806"/>
      <c r="D20" s="806"/>
      <c r="E20" s="806"/>
      <c r="F20" s="806"/>
      <c r="G20" s="806"/>
      <c r="H20" s="806"/>
    </row>
    <row r="21" spans="1:13" ht="13" customHeight="1" thickTop="1" x14ac:dyDescent="0.25">
      <c r="A21" s="783" t="s">
        <v>621</v>
      </c>
      <c r="B21" s="783"/>
      <c r="C21" s="783"/>
      <c r="D21" s="783"/>
      <c r="E21" s="783"/>
    </row>
    <row r="22" spans="1:13" ht="10.5" customHeight="1" x14ac:dyDescent="0.25">
      <c r="A22" s="768"/>
      <c r="B22" s="768"/>
      <c r="C22" s="768"/>
      <c r="D22" s="768"/>
      <c r="E22" s="768"/>
      <c r="F22" s="768"/>
      <c r="G22" s="768"/>
    </row>
  </sheetData>
  <mergeCells count="6">
    <mergeCell ref="A2:F2"/>
    <mergeCell ref="A3:H3"/>
    <mergeCell ref="A4:B4"/>
    <mergeCell ref="A5:B6"/>
    <mergeCell ref="C5:E5"/>
    <mergeCell ref="F5:H5"/>
  </mergeCells>
  <hyperlinks>
    <hyperlink ref="A1" location="Índice!A1" display="Voltar ao índice" xr:uid="{E04BA1CB-CCDB-4920-B147-33B217A3116F}"/>
  </hyperlinks>
  <pageMargins left="0.28000000000000003" right="0.24" top="1.1811023622047245" bottom="0.78740157480314965" header="0" footer="0"/>
  <pageSetup paperSize="9" orientation="portrait" verticalDpi="300" r:id="rId1"/>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63FF4A-0ECE-4537-AC9A-240D83F8C50B}">
  <sheetPr codeName="Sheet63"/>
  <dimension ref="A1:F24"/>
  <sheetViews>
    <sheetView zoomScaleNormal="100" workbookViewId="0"/>
  </sheetViews>
  <sheetFormatPr defaultColWidth="9.1796875" defaultRowHeight="12.5" x14ac:dyDescent="0.25"/>
  <cols>
    <col min="1" max="1" width="4.7265625" style="228" customWidth="1"/>
    <col min="2" max="2" width="31" style="228" bestFit="1" customWidth="1"/>
    <col min="3" max="5" width="9.26953125" style="228" customWidth="1"/>
    <col min="6" max="6" width="11.1796875" style="228" customWidth="1"/>
    <col min="7" max="16384" width="9.1796875" style="228"/>
  </cols>
  <sheetData>
    <row r="1" spans="1:6" x14ac:dyDescent="0.25">
      <c r="A1" s="371" t="s">
        <v>325</v>
      </c>
    </row>
    <row r="2" spans="1:6" x14ac:dyDescent="0.25">
      <c r="A2" s="2529" t="s">
        <v>725</v>
      </c>
      <c r="B2" s="2529"/>
      <c r="C2" s="2529"/>
      <c r="D2" s="2529"/>
      <c r="E2" s="2529"/>
      <c r="F2" s="2529"/>
    </row>
    <row r="3" spans="1:6" ht="21.75" customHeight="1" x14ac:dyDescent="0.25">
      <c r="A3" s="2545" t="s">
        <v>726</v>
      </c>
      <c r="B3" s="2545"/>
      <c r="C3" s="2545"/>
      <c r="D3" s="2545"/>
      <c r="E3" s="2545"/>
      <c r="F3" s="2545"/>
    </row>
    <row r="4" spans="1:6" x14ac:dyDescent="0.25">
      <c r="A4" s="2530">
        <v>2024</v>
      </c>
      <c r="B4" s="2531"/>
      <c r="C4" s="782"/>
      <c r="D4" s="788"/>
      <c r="E4" s="796"/>
      <c r="F4" s="790" t="s">
        <v>241</v>
      </c>
    </row>
    <row r="5" spans="1:6" x14ac:dyDescent="0.25">
      <c r="A5" s="2572" t="s">
        <v>604</v>
      </c>
      <c r="B5" s="2546"/>
      <c r="C5" s="2564" t="s">
        <v>727</v>
      </c>
      <c r="D5" s="2587"/>
      <c r="E5" s="2573"/>
      <c r="F5" s="2588" t="s">
        <v>728</v>
      </c>
    </row>
    <row r="6" spans="1:6" x14ac:dyDescent="0.25">
      <c r="A6" s="2556"/>
      <c r="B6" s="2547"/>
      <c r="C6" s="2543" t="s">
        <v>4</v>
      </c>
      <c r="D6" s="2543" t="s">
        <v>676</v>
      </c>
      <c r="E6" s="2543" t="s">
        <v>675</v>
      </c>
      <c r="F6" s="2589"/>
    </row>
    <row r="7" spans="1:6" x14ac:dyDescent="0.25">
      <c r="A7" s="2585"/>
      <c r="B7" s="2586"/>
      <c r="C7" s="2544"/>
      <c r="D7" s="2544"/>
      <c r="E7" s="2544"/>
      <c r="F7" s="2589"/>
    </row>
    <row r="8" spans="1:6" ht="6.75" customHeight="1" x14ac:dyDescent="0.25">
      <c r="A8" s="768"/>
      <c r="B8" s="768"/>
      <c r="C8" s="782"/>
      <c r="D8" s="782"/>
      <c r="E8" s="782"/>
      <c r="F8" s="782"/>
    </row>
    <row r="9" spans="1:6" ht="18" customHeight="1" x14ac:dyDescent="0.25">
      <c r="A9" s="773" t="s">
        <v>4</v>
      </c>
      <c r="B9" s="800"/>
      <c r="C9" s="830">
        <v>475</v>
      </c>
      <c r="D9" s="830">
        <v>323</v>
      </c>
      <c r="E9" s="830">
        <v>152</v>
      </c>
      <c r="F9" s="830">
        <v>473</v>
      </c>
    </row>
    <row r="10" spans="1:6" ht="6.75" customHeight="1" x14ac:dyDescent="0.25">
      <c r="A10" s="773"/>
      <c r="B10" s="773"/>
      <c r="C10" s="773"/>
      <c r="D10" s="773"/>
      <c r="E10" s="773"/>
      <c r="F10" s="773"/>
    </row>
    <row r="11" spans="1:6" ht="18" customHeight="1" x14ac:dyDescent="0.25">
      <c r="A11" s="768"/>
      <c r="B11" s="768" t="s">
        <v>611</v>
      </c>
      <c r="C11" s="828">
        <v>93</v>
      </c>
      <c r="D11" s="820">
        <v>72</v>
      </c>
      <c r="E11" s="820">
        <v>21</v>
      </c>
      <c r="F11" s="820">
        <v>46</v>
      </c>
    </row>
    <row r="12" spans="1:6" ht="18" customHeight="1" x14ac:dyDescent="0.25">
      <c r="A12" s="768"/>
      <c r="B12" s="768" t="s">
        <v>612</v>
      </c>
      <c r="C12" s="828">
        <v>44</v>
      </c>
      <c r="D12" s="819">
        <v>26</v>
      </c>
      <c r="E12" s="819">
        <v>18</v>
      </c>
      <c r="F12" s="819">
        <v>72</v>
      </c>
    </row>
    <row r="13" spans="1:6" ht="18" customHeight="1" x14ac:dyDescent="0.25">
      <c r="A13" s="768"/>
      <c r="B13" s="767" t="s">
        <v>729</v>
      </c>
      <c r="C13" s="828">
        <v>10</v>
      </c>
      <c r="D13" s="819">
        <v>6</v>
      </c>
      <c r="E13" s="819">
        <v>4</v>
      </c>
      <c r="F13" s="819">
        <v>10</v>
      </c>
    </row>
    <row r="14" spans="1:6" ht="18" customHeight="1" x14ac:dyDescent="0.25">
      <c r="A14" s="768"/>
      <c r="B14" s="767" t="s">
        <v>614</v>
      </c>
      <c r="C14" s="828">
        <v>30</v>
      </c>
      <c r="D14" s="819">
        <v>18</v>
      </c>
      <c r="E14" s="819">
        <v>12</v>
      </c>
      <c r="F14" s="819">
        <v>37</v>
      </c>
    </row>
    <row r="15" spans="1:6" ht="18" customHeight="1" x14ac:dyDescent="0.25">
      <c r="A15" s="768"/>
      <c r="B15" s="767" t="s">
        <v>615</v>
      </c>
      <c r="C15" s="828">
        <v>68</v>
      </c>
      <c r="D15" s="819">
        <v>46</v>
      </c>
      <c r="E15" s="819">
        <v>22</v>
      </c>
      <c r="F15" s="819">
        <v>72</v>
      </c>
    </row>
    <row r="16" spans="1:6" ht="18" customHeight="1" x14ac:dyDescent="0.25">
      <c r="A16" s="768"/>
      <c r="B16" s="767" t="s">
        <v>616</v>
      </c>
      <c r="C16" s="828">
        <v>77</v>
      </c>
      <c r="D16" s="819">
        <v>66</v>
      </c>
      <c r="E16" s="819">
        <v>11</v>
      </c>
      <c r="F16" s="819">
        <v>26</v>
      </c>
    </row>
    <row r="17" spans="1:6" ht="18" customHeight="1" x14ac:dyDescent="0.25">
      <c r="A17" s="768"/>
      <c r="B17" s="767" t="s">
        <v>617</v>
      </c>
      <c r="C17" s="828">
        <v>56</v>
      </c>
      <c r="D17" s="819">
        <v>41</v>
      </c>
      <c r="E17" s="819">
        <v>15</v>
      </c>
      <c r="F17" s="819">
        <v>44</v>
      </c>
    </row>
    <row r="18" spans="1:6" ht="18" customHeight="1" x14ac:dyDescent="0.25">
      <c r="A18" s="768"/>
      <c r="B18" s="767" t="s">
        <v>618</v>
      </c>
      <c r="C18" s="828">
        <v>69</v>
      </c>
      <c r="D18" s="819">
        <v>28</v>
      </c>
      <c r="E18" s="819">
        <v>41</v>
      </c>
      <c r="F18" s="819">
        <v>127</v>
      </c>
    </row>
    <row r="19" spans="1:6" ht="18" customHeight="1" x14ac:dyDescent="0.25">
      <c r="A19" s="768"/>
      <c r="B19" s="767" t="s">
        <v>619</v>
      </c>
      <c r="C19" s="828">
        <v>17</v>
      </c>
      <c r="D19" s="819">
        <v>10</v>
      </c>
      <c r="E19" s="819">
        <v>7</v>
      </c>
      <c r="F19" s="819">
        <v>36</v>
      </c>
    </row>
    <row r="20" spans="1:6" ht="18" customHeight="1" x14ac:dyDescent="0.25">
      <c r="A20" s="768"/>
      <c r="B20" s="768" t="s">
        <v>620</v>
      </c>
      <c r="C20" s="828">
        <v>11</v>
      </c>
      <c r="D20" s="819">
        <v>10</v>
      </c>
      <c r="E20" s="819">
        <v>1</v>
      </c>
      <c r="F20" s="819">
        <v>3</v>
      </c>
    </row>
    <row r="21" spans="1:6" ht="6.75" customHeight="1" thickBot="1" x14ac:dyDescent="0.3">
      <c r="A21" s="804"/>
      <c r="B21" s="804"/>
      <c r="C21" s="806"/>
      <c r="D21" s="806"/>
      <c r="E21" s="806"/>
      <c r="F21" s="806"/>
    </row>
    <row r="22" spans="1:6" ht="13" thickTop="1" x14ac:dyDescent="0.25">
      <c r="A22" s="783" t="s">
        <v>621</v>
      </c>
      <c r="B22" s="783"/>
      <c r="C22" s="783"/>
      <c r="D22" s="783"/>
      <c r="E22" s="783"/>
      <c r="F22" s="766"/>
    </row>
    <row r="23" spans="1:6" x14ac:dyDescent="0.25">
      <c r="A23" s="927" t="s">
        <v>304</v>
      </c>
      <c r="B23" s="810"/>
      <c r="C23" s="811"/>
      <c r="D23" s="810"/>
      <c r="E23" s="810"/>
      <c r="F23" s="810"/>
    </row>
    <row r="24" spans="1:6" x14ac:dyDescent="0.25">
      <c r="A24" s="834" t="s">
        <v>622</v>
      </c>
      <c r="B24" s="810"/>
      <c r="C24" s="811"/>
      <c r="D24" s="810"/>
      <c r="E24" s="810"/>
      <c r="F24" s="810"/>
    </row>
  </sheetData>
  <mergeCells count="9">
    <mergeCell ref="A2:F2"/>
    <mergeCell ref="A3:F3"/>
    <mergeCell ref="A4:B4"/>
    <mergeCell ref="A5:B7"/>
    <mergeCell ref="C5:E5"/>
    <mergeCell ref="F5:F7"/>
    <mergeCell ref="C6:C7"/>
    <mergeCell ref="D6:D7"/>
    <mergeCell ref="E6:E7"/>
  </mergeCells>
  <hyperlinks>
    <hyperlink ref="A24" r:id="rId1" xr:uid="{3BF5300B-2529-4155-BB3B-6683BF8F5468}"/>
    <hyperlink ref="A1" location="Índice!A1" display="Voltar ao índice" xr:uid="{9D7EC10A-3C3C-4BF1-B94C-61BDFC352E89}"/>
  </hyperlinks>
  <pageMargins left="0.7" right="0.7" top="0.75" bottom="0.75" header="0.3" footer="0.3"/>
  <pageSetup paperSize="9" orientation="portrait" r:id="rId2"/>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B9FD9E-F599-40DF-9A66-B93B4DB16532}">
  <sheetPr codeName="Sheet64"/>
  <dimension ref="A1:L28"/>
  <sheetViews>
    <sheetView showGridLines="0" zoomScaleNormal="100" workbookViewId="0"/>
  </sheetViews>
  <sheetFormatPr defaultColWidth="7.81640625" defaultRowHeight="10.5" x14ac:dyDescent="0.25"/>
  <cols>
    <col min="1" max="1" width="4.54296875" style="674" customWidth="1"/>
    <col min="2" max="2" width="38.7265625" style="674" customWidth="1"/>
    <col min="3" max="3" width="15.7265625" style="869" customWidth="1"/>
    <col min="4" max="4" width="14.26953125" style="868" customWidth="1"/>
    <col min="5" max="5" width="13.7265625" style="674" customWidth="1"/>
    <col min="6" max="6" width="9.7265625" style="674" customWidth="1"/>
    <col min="7" max="16384" width="7.81640625" style="674"/>
  </cols>
  <sheetData>
    <row r="1" spans="1:9" ht="12.5" x14ac:dyDescent="0.25">
      <c r="A1" s="371" t="s">
        <v>325</v>
      </c>
    </row>
    <row r="2" spans="1:9" ht="12.75" customHeight="1" x14ac:dyDescent="0.25">
      <c r="A2" s="2529" t="s">
        <v>730</v>
      </c>
      <c r="B2" s="2529"/>
      <c r="C2" s="2529"/>
      <c r="D2" s="2529"/>
      <c r="E2" s="2529"/>
    </row>
    <row r="3" spans="1:9" ht="21.75" customHeight="1" x14ac:dyDescent="0.25">
      <c r="A3" s="2590" t="s">
        <v>731</v>
      </c>
      <c r="B3" s="2590"/>
      <c r="C3" s="2590"/>
      <c r="D3" s="2590"/>
      <c r="E3" s="2591"/>
      <c r="F3" s="632"/>
    </row>
    <row r="4" spans="1:9" ht="13" customHeight="1" x14ac:dyDescent="0.25">
      <c r="A4" s="767">
        <v>2024</v>
      </c>
      <c r="B4" s="767"/>
      <c r="C4" s="787"/>
      <c r="D4" s="788"/>
      <c r="E4" s="790" t="s">
        <v>241</v>
      </c>
    </row>
    <row r="5" spans="1:9" ht="25" customHeight="1" x14ac:dyDescent="0.25">
      <c r="A5" s="2584" t="s">
        <v>604</v>
      </c>
      <c r="B5" s="2573"/>
      <c r="C5" s="2569" t="s">
        <v>732</v>
      </c>
      <c r="D5" s="2570"/>
      <c r="E5" s="2570"/>
      <c r="F5" s="870"/>
      <c r="G5" s="870"/>
      <c r="H5" s="870"/>
      <c r="I5" s="870"/>
    </row>
    <row r="6" spans="1:9" ht="25" customHeight="1" x14ac:dyDescent="0.25">
      <c r="A6" s="2592"/>
      <c r="B6" s="2593"/>
      <c r="C6" s="795" t="s">
        <v>4</v>
      </c>
      <c r="D6" s="795" t="s">
        <v>675</v>
      </c>
      <c r="E6" s="795" t="s">
        <v>676</v>
      </c>
      <c r="F6" s="632"/>
    </row>
    <row r="7" spans="1:9" ht="7" customHeight="1" x14ac:dyDescent="0.25">
      <c r="A7" s="768"/>
      <c r="B7" s="768"/>
      <c r="C7" s="787"/>
      <c r="D7" s="782"/>
      <c r="E7" s="632"/>
      <c r="F7" s="632"/>
    </row>
    <row r="8" spans="1:9" s="773" customFormat="1" ht="15.75" customHeight="1" x14ac:dyDescent="0.25">
      <c r="A8" s="773" t="s">
        <v>4</v>
      </c>
      <c r="B8" s="800"/>
      <c r="C8" s="831">
        <v>475</v>
      </c>
      <c r="D8" s="831">
        <v>71</v>
      </c>
      <c r="E8" s="831">
        <v>404</v>
      </c>
      <c r="F8" s="802"/>
      <c r="G8" s="802"/>
      <c r="H8" s="802"/>
    </row>
    <row r="9" spans="1:9" s="773" customFormat="1" ht="7" customHeight="1" x14ac:dyDescent="0.25"/>
    <row r="10" spans="1:9" s="768" customFormat="1" ht="18" customHeight="1" x14ac:dyDescent="0.25">
      <c r="B10" s="768" t="s">
        <v>611</v>
      </c>
      <c r="C10" s="773">
        <v>93</v>
      </c>
      <c r="D10" s="768">
        <v>18</v>
      </c>
      <c r="E10" s="768">
        <v>75</v>
      </c>
      <c r="F10" s="803"/>
      <c r="G10" s="803"/>
      <c r="H10" s="803"/>
    </row>
    <row r="11" spans="1:9" s="768" customFormat="1" ht="18" customHeight="1" x14ac:dyDescent="0.25">
      <c r="B11" s="768" t="s">
        <v>612</v>
      </c>
      <c r="C11" s="773">
        <v>44</v>
      </c>
      <c r="D11" s="803">
        <v>3</v>
      </c>
      <c r="E11" s="803">
        <v>41</v>
      </c>
      <c r="F11" s="803"/>
      <c r="G11" s="803"/>
      <c r="H11" s="803"/>
    </row>
    <row r="12" spans="1:9" s="768" customFormat="1" ht="18" customHeight="1" x14ac:dyDescent="0.25">
      <c r="B12" s="767" t="s">
        <v>613</v>
      </c>
      <c r="C12" s="773">
        <v>10</v>
      </c>
      <c r="D12" s="803">
        <v>0</v>
      </c>
      <c r="E12" s="803">
        <v>10</v>
      </c>
      <c r="F12" s="803"/>
      <c r="G12" s="803"/>
      <c r="H12" s="803"/>
    </row>
    <row r="13" spans="1:9" s="768" customFormat="1" ht="18" customHeight="1" x14ac:dyDescent="0.25">
      <c r="B13" s="767" t="s">
        <v>614</v>
      </c>
      <c r="C13" s="773">
        <v>30</v>
      </c>
      <c r="D13" s="803">
        <v>8</v>
      </c>
      <c r="E13" s="803">
        <v>22</v>
      </c>
      <c r="F13" s="803"/>
      <c r="G13" s="803"/>
      <c r="H13" s="803"/>
    </row>
    <row r="14" spans="1:9" s="768" customFormat="1" ht="18" customHeight="1" x14ac:dyDescent="0.25">
      <c r="B14" s="767" t="s">
        <v>615</v>
      </c>
      <c r="C14" s="773">
        <v>68</v>
      </c>
      <c r="D14" s="803">
        <v>12</v>
      </c>
      <c r="E14" s="803">
        <v>56</v>
      </c>
      <c r="F14" s="803"/>
      <c r="G14" s="803"/>
      <c r="H14" s="803"/>
    </row>
    <row r="15" spans="1:9" s="768" customFormat="1" ht="18" customHeight="1" x14ac:dyDescent="0.25">
      <c r="B15" s="767" t="s">
        <v>616</v>
      </c>
      <c r="C15" s="773">
        <v>77</v>
      </c>
      <c r="D15" s="803">
        <v>13</v>
      </c>
      <c r="E15" s="803">
        <v>64</v>
      </c>
      <c r="F15" s="803"/>
      <c r="G15" s="803"/>
      <c r="H15" s="803"/>
    </row>
    <row r="16" spans="1:9" s="768" customFormat="1" ht="18" customHeight="1" x14ac:dyDescent="0.25">
      <c r="B16" s="767" t="s">
        <v>617</v>
      </c>
      <c r="C16" s="773">
        <v>56</v>
      </c>
      <c r="D16" s="803">
        <v>7</v>
      </c>
      <c r="E16" s="803">
        <v>49</v>
      </c>
      <c r="F16" s="803"/>
      <c r="G16" s="803"/>
      <c r="H16" s="803"/>
    </row>
    <row r="17" spans="1:12" s="768" customFormat="1" ht="18" customHeight="1" x14ac:dyDescent="0.25">
      <c r="B17" s="767" t="s">
        <v>618</v>
      </c>
      <c r="C17" s="773">
        <v>69</v>
      </c>
      <c r="D17" s="803">
        <v>7</v>
      </c>
      <c r="E17" s="803">
        <v>62</v>
      </c>
      <c r="F17" s="803"/>
      <c r="G17" s="803"/>
      <c r="H17" s="803"/>
    </row>
    <row r="18" spans="1:12" s="768" customFormat="1" ht="18" customHeight="1" x14ac:dyDescent="0.25">
      <c r="B18" s="767" t="s">
        <v>619</v>
      </c>
      <c r="C18" s="773">
        <v>17</v>
      </c>
      <c r="D18" s="803">
        <v>2</v>
      </c>
      <c r="E18" s="803">
        <v>15</v>
      </c>
      <c r="F18" s="803"/>
      <c r="G18" s="803"/>
      <c r="H18" s="803"/>
    </row>
    <row r="19" spans="1:12" s="768" customFormat="1" ht="18" customHeight="1" x14ac:dyDescent="0.25">
      <c r="B19" s="768" t="s">
        <v>620</v>
      </c>
      <c r="C19" s="773">
        <v>11</v>
      </c>
      <c r="D19" s="803">
        <v>1</v>
      </c>
      <c r="E19" s="803">
        <v>10</v>
      </c>
      <c r="F19" s="803"/>
      <c r="G19" s="803"/>
      <c r="H19" s="803"/>
    </row>
    <row r="20" spans="1:12" ht="7" customHeight="1" thickBot="1" x14ac:dyDescent="0.3">
      <c r="A20" s="804"/>
      <c r="B20" s="804"/>
      <c r="C20" s="872"/>
      <c r="D20" s="806"/>
      <c r="E20" s="806"/>
    </row>
    <row r="21" spans="1:12" s="766" customFormat="1" ht="13.5" customHeight="1" thickTop="1" x14ac:dyDescent="0.25">
      <c r="A21" s="783" t="s">
        <v>621</v>
      </c>
      <c r="B21" s="783"/>
      <c r="C21" s="783"/>
      <c r="D21" s="783"/>
      <c r="E21" s="783"/>
    </row>
    <row r="22" spans="1:12" ht="7" customHeight="1" x14ac:dyDescent="0.25">
      <c r="A22" s="632"/>
      <c r="B22" s="632"/>
      <c r="C22" s="876"/>
      <c r="D22" s="877"/>
      <c r="E22" s="632"/>
      <c r="G22" s="833"/>
    </row>
    <row r="23" spans="1:12" s="813" customFormat="1" ht="12" customHeight="1" x14ac:dyDescent="0.25">
      <c r="A23" s="927" t="s">
        <v>304</v>
      </c>
      <c r="B23" s="810"/>
      <c r="C23" s="811"/>
      <c r="D23" s="810"/>
      <c r="E23" s="810"/>
      <c r="F23" s="810"/>
      <c r="G23" s="810"/>
      <c r="H23" s="810"/>
      <c r="I23" s="810"/>
      <c r="J23" s="810"/>
      <c r="K23" s="812"/>
      <c r="L23" s="812"/>
    </row>
    <row r="24" spans="1:12" s="835" customFormat="1" ht="12" customHeight="1" x14ac:dyDescent="0.25">
      <c r="A24" s="834" t="s">
        <v>622</v>
      </c>
      <c r="B24" s="810"/>
      <c r="C24" s="811"/>
      <c r="D24" s="810"/>
      <c r="E24" s="810"/>
      <c r="F24" s="810"/>
      <c r="G24" s="810"/>
      <c r="H24" s="810"/>
      <c r="I24" s="810"/>
      <c r="J24" s="810"/>
      <c r="K24" s="812"/>
      <c r="L24" s="812"/>
    </row>
    <row r="25" spans="1:12" x14ac:dyDescent="0.25">
      <c r="H25" s="673"/>
    </row>
    <row r="27" spans="1:12" x14ac:dyDescent="0.25">
      <c r="G27" s="673"/>
    </row>
    <row r="28" spans="1:12" x14ac:dyDescent="0.25">
      <c r="G28" s="673"/>
    </row>
  </sheetData>
  <mergeCells count="4">
    <mergeCell ref="A2:E2"/>
    <mergeCell ref="A3:E3"/>
    <mergeCell ref="A5:B6"/>
    <mergeCell ref="C5:E5"/>
  </mergeCells>
  <hyperlinks>
    <hyperlink ref="A24" r:id="rId1" xr:uid="{B91B8DDC-83D1-4344-87B0-D5FBB20CAFBB}"/>
    <hyperlink ref="A1" location="Índice!A1" display="Voltar ao índice" xr:uid="{87BF6B40-57A2-4D1A-99B4-84403DBD699D}"/>
  </hyperlinks>
  <printOptions gridLinesSet="0"/>
  <pageMargins left="0.78740157480314965" right="0.28999999999999998" top="1.1811023622047245" bottom="0.78740157480314965" header="0" footer="0"/>
  <pageSetup paperSize="9" orientation="portrait" verticalDpi="300" r:id="rId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0B8F1B-D779-403F-991A-7D72FE0AA1C6}">
  <sheetPr codeName="Sheet2"/>
  <dimension ref="A1:M33"/>
  <sheetViews>
    <sheetView workbookViewId="0"/>
  </sheetViews>
  <sheetFormatPr defaultColWidth="9.1796875" defaultRowHeight="14.5" x14ac:dyDescent="0.35"/>
  <cols>
    <col min="1" max="1" width="37" style="446" customWidth="1"/>
    <col min="2" max="2" width="10.1796875" style="446" customWidth="1"/>
    <col min="3" max="6" width="9" style="446" customWidth="1"/>
    <col min="7" max="16384" width="9.1796875" style="446"/>
  </cols>
  <sheetData>
    <row r="1" spans="1:13" x14ac:dyDescent="0.35">
      <c r="A1" s="371" t="s">
        <v>325</v>
      </c>
    </row>
    <row r="2" spans="1:13" x14ac:dyDescent="0.35">
      <c r="A2" s="2375" t="s">
        <v>1171</v>
      </c>
      <c r="B2" s="2375"/>
      <c r="C2" s="2375"/>
      <c r="D2" s="2375"/>
      <c r="E2" s="2375"/>
      <c r="F2" s="2375"/>
    </row>
    <row r="3" spans="1:13" ht="21" customHeight="1" x14ac:dyDescent="0.35">
      <c r="A3" s="2382" t="s">
        <v>1172</v>
      </c>
      <c r="B3" s="2382"/>
      <c r="C3" s="2382"/>
      <c r="D3" s="2382"/>
      <c r="E3" s="2382"/>
      <c r="F3" s="2382"/>
    </row>
    <row r="4" spans="1:13" x14ac:dyDescent="0.35">
      <c r="A4" s="773"/>
      <c r="B4" s="773"/>
      <c r="C4" s="773"/>
      <c r="D4" s="773"/>
      <c r="E4" s="1120"/>
      <c r="F4" s="790" t="s">
        <v>1141</v>
      </c>
    </row>
    <row r="5" spans="1:13" s="555" customFormat="1" ht="16.5" customHeight="1" x14ac:dyDescent="0.25">
      <c r="A5" s="2377"/>
      <c r="B5" s="2379" t="s">
        <v>1142</v>
      </c>
      <c r="C5" s="2379" t="s">
        <v>1143</v>
      </c>
      <c r="D5" s="2379" t="s">
        <v>1144</v>
      </c>
      <c r="E5" s="2379" t="s">
        <v>1145</v>
      </c>
      <c r="F5" s="2379" t="s">
        <v>1146</v>
      </c>
    </row>
    <row r="6" spans="1:13" s="555" customFormat="1" ht="16.5" customHeight="1" x14ac:dyDescent="0.25">
      <c r="A6" s="2378"/>
      <c r="B6" s="2380"/>
      <c r="C6" s="2380"/>
      <c r="D6" s="2380"/>
      <c r="E6" s="2380"/>
      <c r="F6" s="2380"/>
      <c r="H6" s="1139"/>
      <c r="I6" s="1139"/>
      <c r="J6" s="1139"/>
      <c r="K6" s="1139"/>
      <c r="L6" s="2381"/>
      <c r="M6" s="2381"/>
    </row>
    <row r="7" spans="1:13" s="555" customFormat="1" ht="16.5" customHeight="1" x14ac:dyDescent="0.25">
      <c r="A7" s="1121" t="s">
        <v>1173</v>
      </c>
      <c r="B7" s="1121">
        <v>101213</v>
      </c>
      <c r="C7" s="1122">
        <v>95608</v>
      </c>
      <c r="D7" s="1122">
        <v>89640</v>
      </c>
      <c r="E7" s="1122">
        <v>90920</v>
      </c>
      <c r="F7" s="1122">
        <v>85799</v>
      </c>
      <c r="G7" s="1140"/>
      <c r="H7" s="1141"/>
      <c r="I7" s="1141"/>
      <c r="J7" s="1141"/>
      <c r="K7" s="1141"/>
      <c r="L7" s="1141"/>
      <c r="M7" s="1142"/>
    </row>
    <row r="8" spans="1:13" s="555" customFormat="1" ht="8.25" customHeight="1" x14ac:dyDescent="0.25">
      <c r="A8" s="1121"/>
      <c r="B8" s="1121"/>
      <c r="C8" s="1122"/>
      <c r="D8" s="1122"/>
      <c r="E8" s="1122"/>
      <c r="F8" s="1122"/>
      <c r="G8" s="1140"/>
    </row>
    <row r="9" spans="1:13" s="1072" customFormat="1" ht="21.75" customHeight="1" x14ac:dyDescent="0.25">
      <c r="A9" s="1125" t="s">
        <v>1174</v>
      </c>
      <c r="B9" s="1125">
        <v>10870</v>
      </c>
      <c r="C9" s="1126">
        <v>10568</v>
      </c>
      <c r="D9" s="1126">
        <v>9677</v>
      </c>
      <c r="E9" s="1126">
        <v>10404</v>
      </c>
      <c r="F9" s="1126">
        <v>9236</v>
      </c>
      <c r="G9" s="1127"/>
      <c r="H9" s="1127"/>
      <c r="I9" s="1127"/>
      <c r="J9" s="1127"/>
      <c r="K9" s="1127"/>
    </row>
    <row r="10" spans="1:13" s="1072" customFormat="1" ht="15" customHeight="1" x14ac:dyDescent="0.25">
      <c r="A10" s="595" t="s">
        <v>1149</v>
      </c>
      <c r="B10" s="595">
        <v>6446</v>
      </c>
      <c r="C10" s="1074">
        <v>6088</v>
      </c>
      <c r="D10" s="1074">
        <v>5719</v>
      </c>
      <c r="E10" s="1074">
        <v>6088</v>
      </c>
      <c r="F10" s="1074">
        <v>5351</v>
      </c>
      <c r="H10" s="1128"/>
    </row>
    <row r="11" spans="1:13" s="1072" customFormat="1" ht="15" customHeight="1" x14ac:dyDescent="0.25">
      <c r="A11" s="595" t="s">
        <v>1150</v>
      </c>
      <c r="B11" s="595">
        <v>808</v>
      </c>
      <c r="C11" s="1074">
        <v>782</v>
      </c>
      <c r="D11" s="1074">
        <v>781</v>
      </c>
      <c r="E11" s="1074">
        <v>775</v>
      </c>
      <c r="F11" s="578">
        <v>716</v>
      </c>
      <c r="H11" s="1128"/>
    </row>
    <row r="12" spans="1:13" s="555" customFormat="1" ht="15" customHeight="1" x14ac:dyDescent="0.25">
      <c r="A12" s="595" t="s">
        <v>1151</v>
      </c>
      <c r="B12" s="595">
        <v>932</v>
      </c>
      <c r="C12" s="1074">
        <v>895</v>
      </c>
      <c r="D12" s="1074">
        <v>940</v>
      </c>
      <c r="E12" s="1074">
        <v>985</v>
      </c>
      <c r="F12" s="1074">
        <v>946</v>
      </c>
      <c r="H12" s="1128"/>
    </row>
    <row r="13" spans="1:13" s="555" customFormat="1" ht="15" customHeight="1" x14ac:dyDescent="0.25">
      <c r="A13" s="552" t="s">
        <v>1152</v>
      </c>
      <c r="C13" s="613"/>
      <c r="D13" s="613"/>
      <c r="E13" s="613"/>
      <c r="F13" s="1129"/>
      <c r="H13" s="1128"/>
    </row>
    <row r="14" spans="1:13" s="555" customFormat="1" ht="14.65" customHeight="1" x14ac:dyDescent="0.25">
      <c r="A14" s="552" t="s">
        <v>1153</v>
      </c>
      <c r="B14" s="552">
        <v>30</v>
      </c>
      <c r="C14" s="613">
        <v>9</v>
      </c>
      <c r="D14" s="613">
        <v>19</v>
      </c>
      <c r="E14" s="613">
        <v>16</v>
      </c>
      <c r="F14" s="613">
        <v>13</v>
      </c>
      <c r="H14" s="1128"/>
    </row>
    <row r="15" spans="1:13" s="555" customFormat="1" ht="12.75" customHeight="1" x14ac:dyDescent="0.25">
      <c r="A15" s="552" t="s">
        <v>1154</v>
      </c>
      <c r="B15" s="552">
        <v>66</v>
      </c>
      <c r="C15" s="613">
        <v>46</v>
      </c>
      <c r="D15" s="613">
        <v>50</v>
      </c>
      <c r="E15" s="613">
        <v>50</v>
      </c>
      <c r="F15" s="613">
        <v>57</v>
      </c>
      <c r="H15" s="1128"/>
    </row>
    <row r="16" spans="1:13" s="555" customFormat="1" ht="12.75" customHeight="1" x14ac:dyDescent="0.25">
      <c r="A16" s="552" t="s">
        <v>1155</v>
      </c>
      <c r="B16" s="552">
        <v>78</v>
      </c>
      <c r="C16" s="613">
        <v>76</v>
      </c>
      <c r="D16" s="613">
        <v>77</v>
      </c>
      <c r="E16" s="613">
        <v>78</v>
      </c>
      <c r="F16" s="613">
        <v>89</v>
      </c>
      <c r="H16" s="1128"/>
    </row>
    <row r="17" spans="1:9" s="555" customFormat="1" ht="12.75" customHeight="1" x14ac:dyDescent="0.25">
      <c r="A17" s="552" t="s">
        <v>1156</v>
      </c>
      <c r="B17" s="552">
        <v>506</v>
      </c>
      <c r="C17" s="613">
        <v>528</v>
      </c>
      <c r="D17" s="613">
        <v>573</v>
      </c>
      <c r="E17" s="613">
        <v>578</v>
      </c>
      <c r="F17" s="613">
        <v>564</v>
      </c>
      <c r="H17" s="1128"/>
    </row>
    <row r="18" spans="1:9" s="555" customFormat="1" ht="12.75" customHeight="1" x14ac:dyDescent="0.25">
      <c r="A18" s="552" t="s">
        <v>1157</v>
      </c>
      <c r="B18" s="552">
        <v>220</v>
      </c>
      <c r="C18" s="613">
        <v>205</v>
      </c>
      <c r="D18" s="613">
        <v>216</v>
      </c>
      <c r="E18" s="613">
        <v>213</v>
      </c>
      <c r="F18" s="613">
        <v>197</v>
      </c>
      <c r="H18" s="1128"/>
    </row>
    <row r="19" spans="1:9" s="555" customFormat="1" ht="12.75" customHeight="1" x14ac:dyDescent="0.25">
      <c r="A19" s="552" t="s">
        <v>1158</v>
      </c>
      <c r="B19" s="552">
        <v>32</v>
      </c>
      <c r="C19" s="613">
        <v>31</v>
      </c>
      <c r="D19" s="613">
        <v>5</v>
      </c>
      <c r="E19" s="613">
        <v>50</v>
      </c>
      <c r="F19" s="613">
        <v>26</v>
      </c>
      <c r="H19" s="1128"/>
    </row>
    <row r="20" spans="1:9" s="555" customFormat="1" ht="15" customHeight="1" x14ac:dyDescent="0.25">
      <c r="A20" s="595" t="s">
        <v>1159</v>
      </c>
      <c r="B20" s="595">
        <v>2952</v>
      </c>
      <c r="C20" s="1074">
        <v>2816</v>
      </c>
      <c r="D20" s="1074">
        <v>2443</v>
      </c>
      <c r="E20" s="1074">
        <v>2635</v>
      </c>
      <c r="F20" s="578">
        <v>2104</v>
      </c>
      <c r="H20" s="1128"/>
    </row>
    <row r="21" spans="1:9" s="555" customFormat="1" ht="15" customHeight="1" x14ac:dyDescent="0.25">
      <c r="A21" s="595" t="s">
        <v>1160</v>
      </c>
      <c r="B21" s="595">
        <v>1653</v>
      </c>
      <c r="C21" s="1074">
        <v>1513</v>
      </c>
      <c r="D21" s="1074">
        <v>1470</v>
      </c>
      <c r="E21" s="1074">
        <v>1607</v>
      </c>
      <c r="F21" s="578">
        <v>1514</v>
      </c>
      <c r="H21" s="1128"/>
    </row>
    <row r="22" spans="1:9" s="555" customFormat="1" ht="15" customHeight="1" x14ac:dyDescent="0.25">
      <c r="A22" s="595" t="s">
        <v>1161</v>
      </c>
      <c r="B22" s="595">
        <v>69</v>
      </c>
      <c r="C22" s="1074">
        <v>53</v>
      </c>
      <c r="D22" s="1074">
        <v>47</v>
      </c>
      <c r="E22" s="1074">
        <v>48</v>
      </c>
      <c r="F22" s="578">
        <v>54</v>
      </c>
      <c r="H22" s="1128"/>
    </row>
    <row r="23" spans="1:9" s="555" customFormat="1" ht="15" customHeight="1" x14ac:dyDescent="0.25">
      <c r="A23" s="595" t="s">
        <v>1162</v>
      </c>
      <c r="B23" s="595">
        <v>32</v>
      </c>
      <c r="C23" s="1074">
        <v>29</v>
      </c>
      <c r="D23" s="1074">
        <v>38</v>
      </c>
      <c r="E23" s="1074">
        <v>38</v>
      </c>
      <c r="F23" s="1074">
        <v>17</v>
      </c>
      <c r="H23" s="1128"/>
    </row>
    <row r="24" spans="1:9" s="555" customFormat="1" ht="15" customHeight="1" x14ac:dyDescent="0.25">
      <c r="A24" s="595" t="s">
        <v>1163</v>
      </c>
      <c r="B24" s="595">
        <v>992</v>
      </c>
      <c r="C24" s="1074">
        <v>932</v>
      </c>
      <c r="D24" s="1074">
        <v>833</v>
      </c>
      <c r="E24" s="1074">
        <v>860</v>
      </c>
      <c r="F24" s="1074">
        <v>767</v>
      </c>
      <c r="H24" s="1128"/>
    </row>
    <row r="25" spans="1:9" s="1072" customFormat="1" ht="15" customHeight="1" x14ac:dyDescent="0.25">
      <c r="A25" s="595" t="s">
        <v>1164</v>
      </c>
      <c r="B25" s="595">
        <v>1957</v>
      </c>
      <c r="C25" s="1074">
        <v>1968</v>
      </c>
      <c r="D25" s="1074">
        <v>1755</v>
      </c>
      <c r="E25" s="1074">
        <v>1937</v>
      </c>
      <c r="F25" s="1074">
        <v>1754</v>
      </c>
      <c r="H25" s="1128"/>
    </row>
    <row r="26" spans="1:9" s="1072" customFormat="1" ht="14.25" customHeight="1" x14ac:dyDescent="0.25">
      <c r="A26" s="595" t="s">
        <v>1165</v>
      </c>
      <c r="B26" s="595">
        <v>1475</v>
      </c>
      <c r="C26" s="1074">
        <v>1580</v>
      </c>
      <c r="D26" s="1074">
        <v>1370</v>
      </c>
      <c r="E26" s="1074">
        <v>1519</v>
      </c>
      <c r="F26" s="1074">
        <v>1364</v>
      </c>
      <c r="H26" s="1128"/>
    </row>
    <row r="27" spans="1:9" s="1072" customFormat="1" ht="5.25" customHeight="1" thickBot="1" x14ac:dyDescent="0.3">
      <c r="A27" s="1130"/>
      <c r="B27" s="1130"/>
      <c r="C27" s="1131"/>
      <c r="D27" s="1132"/>
      <c r="E27" s="1132"/>
      <c r="F27" s="1132"/>
    </row>
    <row r="28" spans="1:9" ht="37.5" customHeight="1" thickTop="1" x14ac:dyDescent="0.35">
      <c r="A28" s="2374" t="s">
        <v>1166</v>
      </c>
      <c r="B28" s="2374"/>
      <c r="C28" s="2374"/>
      <c r="D28" s="2374"/>
      <c r="E28" s="2374"/>
      <c r="F28" s="2374"/>
    </row>
    <row r="29" spans="1:9" x14ac:dyDescent="0.35">
      <c r="A29" s="1134" t="s">
        <v>1167</v>
      </c>
      <c r="B29" s="1134"/>
      <c r="C29" s="1135"/>
      <c r="D29" s="1135"/>
      <c r="E29" s="1135"/>
      <c r="F29" s="1135"/>
      <c r="I29" s="1143"/>
    </row>
    <row r="30" spans="1:9" x14ac:dyDescent="0.35">
      <c r="A30" s="1136"/>
      <c r="B30" s="1136"/>
    </row>
    <row r="31" spans="1:9" x14ac:dyDescent="0.35">
      <c r="A31" s="552" t="s">
        <v>1175</v>
      </c>
      <c r="B31" s="552"/>
    </row>
    <row r="32" spans="1:9" x14ac:dyDescent="0.35">
      <c r="A32" s="1138" t="s">
        <v>1176</v>
      </c>
      <c r="B32" s="1138"/>
    </row>
    <row r="33" spans="1:2" x14ac:dyDescent="0.35">
      <c r="A33" s="1138" t="s">
        <v>1177</v>
      </c>
      <c r="B33" s="1138"/>
    </row>
  </sheetData>
  <mergeCells count="10">
    <mergeCell ref="L6:M6"/>
    <mergeCell ref="A28:F28"/>
    <mergeCell ref="A2:F2"/>
    <mergeCell ref="A3:F3"/>
    <mergeCell ref="A5:A6"/>
    <mergeCell ref="B5:B6"/>
    <mergeCell ref="C5:C6"/>
    <mergeCell ref="D5:D6"/>
    <mergeCell ref="E5:E6"/>
    <mergeCell ref="F5:F6"/>
  </mergeCells>
  <hyperlinks>
    <hyperlink ref="A32" r:id="rId1" xr:uid="{E6111778-846D-4935-B022-635AB7355FBA}"/>
    <hyperlink ref="A33" r:id="rId2" xr:uid="{900CDF93-009D-4820-A107-6535FE616C75}"/>
    <hyperlink ref="A1" location="Índice!A1" display="Voltar ao índice" xr:uid="{30E637C5-A750-436C-B320-03FFB9D1BDC1}"/>
  </hyperlinks>
  <pageMargins left="0.7" right="0.31"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3BFDA-4223-4710-8DDB-7EA0036DEEA9}">
  <sheetPr codeName="Sheet65"/>
  <dimension ref="A1:L25"/>
  <sheetViews>
    <sheetView zoomScaleNormal="100" workbookViewId="0"/>
  </sheetViews>
  <sheetFormatPr defaultColWidth="7.81640625" defaultRowHeight="10.5" x14ac:dyDescent="0.25"/>
  <cols>
    <col min="1" max="1" width="4.453125" style="766" customWidth="1"/>
    <col min="2" max="2" width="31.453125" style="766" bestFit="1" customWidth="1"/>
    <col min="3" max="12" width="11.7265625" style="766" customWidth="1"/>
    <col min="13" max="16384" width="7.81640625" style="766"/>
  </cols>
  <sheetData>
    <row r="1" spans="1:12" ht="12.5" x14ac:dyDescent="0.25">
      <c r="A1" s="371" t="s">
        <v>325</v>
      </c>
    </row>
    <row r="2" spans="1:12" ht="12.75" customHeight="1" x14ac:dyDescent="0.25">
      <c r="A2" s="2529" t="s">
        <v>733</v>
      </c>
      <c r="B2" s="2529"/>
      <c r="C2" s="2529"/>
      <c r="D2" s="2529"/>
      <c r="E2" s="2529"/>
      <c r="F2" s="2529"/>
      <c r="H2" s="2583"/>
      <c r="I2" s="2583"/>
      <c r="J2" s="2583"/>
      <c r="K2" s="2583"/>
      <c r="L2" s="2521"/>
    </row>
    <row r="3" spans="1:12" ht="21.75" customHeight="1" x14ac:dyDescent="0.25">
      <c r="A3" s="2528" t="s">
        <v>734</v>
      </c>
      <c r="B3" s="2528"/>
      <c r="C3" s="2528"/>
      <c r="D3" s="2528"/>
      <c r="E3" s="2528"/>
      <c r="F3" s="2528"/>
      <c r="G3" s="2528"/>
      <c r="H3" s="2528"/>
      <c r="I3" s="2528"/>
      <c r="J3" s="2528"/>
      <c r="K3" s="2528"/>
      <c r="L3" s="2528"/>
    </row>
    <row r="4" spans="1:12" ht="13" customHeight="1" x14ac:dyDescent="0.25">
      <c r="A4" s="2530">
        <v>2024</v>
      </c>
      <c r="B4" s="2531"/>
      <c r="C4" s="782"/>
      <c r="D4" s="788"/>
      <c r="E4" s="796"/>
      <c r="F4" s="790"/>
      <c r="G4" s="790"/>
      <c r="H4" s="782"/>
      <c r="I4" s="788"/>
      <c r="J4" s="796"/>
      <c r="L4" s="790" t="s">
        <v>241</v>
      </c>
    </row>
    <row r="5" spans="1:12" ht="15.75" customHeight="1" x14ac:dyDescent="0.25">
      <c r="A5" s="2572" t="s">
        <v>604</v>
      </c>
      <c r="B5" s="2546"/>
      <c r="C5" s="2564" t="s">
        <v>735</v>
      </c>
      <c r="D5" s="2565"/>
      <c r="E5" s="2565"/>
      <c r="F5" s="2565"/>
      <c r="G5" s="2565"/>
      <c r="H5" s="2565"/>
      <c r="I5" s="2565"/>
      <c r="J5" s="2565"/>
      <c r="K5" s="2565"/>
      <c r="L5" s="2565"/>
    </row>
    <row r="6" spans="1:12" ht="21.75" customHeight="1" x14ac:dyDescent="0.25">
      <c r="A6" s="2556"/>
      <c r="B6" s="2547"/>
      <c r="C6" s="2543" t="s">
        <v>4</v>
      </c>
      <c r="D6" s="2543" t="s">
        <v>736</v>
      </c>
      <c r="E6" s="2543" t="s">
        <v>737</v>
      </c>
      <c r="F6" s="2543" t="s">
        <v>738</v>
      </c>
      <c r="G6" s="2543" t="s">
        <v>739</v>
      </c>
      <c r="H6" s="2543" t="s">
        <v>740</v>
      </c>
      <c r="I6" s="2543" t="s">
        <v>741</v>
      </c>
      <c r="J6" s="2543" t="s">
        <v>742</v>
      </c>
      <c r="K6" s="2543" t="s">
        <v>743</v>
      </c>
      <c r="L6" s="2581" t="s">
        <v>744</v>
      </c>
    </row>
    <row r="7" spans="1:12" ht="21" customHeight="1" x14ac:dyDescent="0.25">
      <c r="A7" s="2556"/>
      <c r="B7" s="2547"/>
      <c r="C7" s="2543"/>
      <c r="D7" s="2543"/>
      <c r="E7" s="2543"/>
      <c r="F7" s="2543"/>
      <c r="G7" s="2543"/>
      <c r="H7" s="2543"/>
      <c r="I7" s="2543"/>
      <c r="J7" s="2543"/>
      <c r="K7" s="2543"/>
      <c r="L7" s="2581"/>
    </row>
    <row r="8" spans="1:12" ht="6.75" customHeight="1" x14ac:dyDescent="0.25">
      <c r="A8" s="768"/>
      <c r="B8" s="768"/>
      <c r="C8" s="782"/>
      <c r="D8" s="782"/>
      <c r="E8" s="782"/>
      <c r="F8" s="782"/>
      <c r="G8" s="768"/>
      <c r="H8" s="782"/>
      <c r="I8" s="782"/>
      <c r="J8" s="782"/>
      <c r="K8" s="782"/>
      <c r="L8" s="768"/>
    </row>
    <row r="9" spans="1:12" s="773" customFormat="1" ht="15.75" customHeight="1" x14ac:dyDescent="0.25">
      <c r="A9" s="773" t="s">
        <v>4</v>
      </c>
      <c r="B9" s="800"/>
      <c r="C9" s="830">
        <v>475</v>
      </c>
      <c r="D9" s="830">
        <v>53</v>
      </c>
      <c r="E9" s="830">
        <v>261</v>
      </c>
      <c r="F9" s="830">
        <v>21</v>
      </c>
      <c r="G9" s="830">
        <v>13</v>
      </c>
      <c r="H9" s="830">
        <v>17</v>
      </c>
      <c r="I9" s="830">
        <v>32</v>
      </c>
      <c r="J9" s="830">
        <v>5</v>
      </c>
      <c r="K9" s="830">
        <v>16</v>
      </c>
      <c r="L9" s="830">
        <v>57</v>
      </c>
    </row>
    <row r="10" spans="1:12" s="773" customFormat="1" ht="6.75" customHeight="1" x14ac:dyDescent="0.25"/>
    <row r="11" spans="1:12" s="768" customFormat="1" ht="18" customHeight="1" x14ac:dyDescent="0.25">
      <c r="B11" s="768" t="s">
        <v>611</v>
      </c>
      <c r="C11" s="828">
        <v>93</v>
      </c>
      <c r="D11" s="820">
        <v>12</v>
      </c>
      <c r="E11" s="820">
        <v>35</v>
      </c>
      <c r="F11" s="820">
        <v>4</v>
      </c>
      <c r="G11" s="820">
        <v>2</v>
      </c>
      <c r="H11" s="820">
        <v>1</v>
      </c>
      <c r="I11" s="820">
        <v>13</v>
      </c>
      <c r="J11" s="820">
        <v>2</v>
      </c>
      <c r="K11" s="820">
        <v>11</v>
      </c>
      <c r="L11" s="820">
        <v>13</v>
      </c>
    </row>
    <row r="12" spans="1:12" s="768" customFormat="1" ht="18" customHeight="1" x14ac:dyDescent="0.25">
      <c r="B12" s="768" t="s">
        <v>612</v>
      </c>
      <c r="C12" s="830">
        <v>44</v>
      </c>
      <c r="D12" s="819">
        <v>2</v>
      </c>
      <c r="E12" s="819">
        <v>34</v>
      </c>
      <c r="F12" s="819">
        <v>1</v>
      </c>
      <c r="G12" s="819">
        <v>0</v>
      </c>
      <c r="H12" s="819">
        <v>1</v>
      </c>
      <c r="I12" s="819">
        <v>2</v>
      </c>
      <c r="J12" s="819">
        <v>0</v>
      </c>
      <c r="K12" s="819">
        <v>0</v>
      </c>
      <c r="L12" s="819">
        <v>4</v>
      </c>
    </row>
    <row r="13" spans="1:12" s="884" customFormat="1" ht="18" customHeight="1" x14ac:dyDescent="0.25">
      <c r="B13" s="929" t="s">
        <v>724</v>
      </c>
      <c r="C13" s="930">
        <v>10</v>
      </c>
      <c r="D13" s="864">
        <v>2</v>
      </c>
      <c r="E13" s="864">
        <v>4</v>
      </c>
      <c r="F13" s="864">
        <v>1</v>
      </c>
      <c r="G13" s="864">
        <v>0</v>
      </c>
      <c r="H13" s="864">
        <v>0</v>
      </c>
      <c r="I13" s="864">
        <v>0</v>
      </c>
      <c r="J13" s="864">
        <v>0</v>
      </c>
      <c r="K13" s="864">
        <v>0</v>
      </c>
      <c r="L13" s="864">
        <v>3</v>
      </c>
    </row>
    <row r="14" spans="1:12" s="768" customFormat="1" ht="18" customHeight="1" x14ac:dyDescent="0.25">
      <c r="B14" s="767" t="s">
        <v>614</v>
      </c>
      <c r="C14" s="830">
        <v>30</v>
      </c>
      <c r="D14" s="819">
        <v>6</v>
      </c>
      <c r="E14" s="819">
        <v>11</v>
      </c>
      <c r="F14" s="819">
        <v>2</v>
      </c>
      <c r="G14" s="819">
        <v>1</v>
      </c>
      <c r="H14" s="819">
        <v>1</v>
      </c>
      <c r="I14" s="819">
        <v>2</v>
      </c>
      <c r="J14" s="819">
        <v>0</v>
      </c>
      <c r="K14" s="819">
        <v>0</v>
      </c>
      <c r="L14" s="819">
        <v>7</v>
      </c>
    </row>
    <row r="15" spans="1:12" s="768" customFormat="1" ht="18" customHeight="1" x14ac:dyDescent="0.25">
      <c r="B15" s="767" t="s">
        <v>615</v>
      </c>
      <c r="C15" s="830">
        <v>68</v>
      </c>
      <c r="D15" s="819">
        <v>7</v>
      </c>
      <c r="E15" s="819">
        <v>41</v>
      </c>
      <c r="F15" s="819">
        <v>4</v>
      </c>
      <c r="G15" s="819">
        <v>2</v>
      </c>
      <c r="H15" s="819">
        <v>1</v>
      </c>
      <c r="I15" s="819">
        <v>2</v>
      </c>
      <c r="J15" s="819">
        <v>2</v>
      </c>
      <c r="K15" s="819">
        <v>0</v>
      </c>
      <c r="L15" s="819">
        <v>9</v>
      </c>
    </row>
    <row r="16" spans="1:12" s="768" customFormat="1" ht="18" customHeight="1" x14ac:dyDescent="0.25">
      <c r="B16" s="767" t="s">
        <v>616</v>
      </c>
      <c r="C16" s="830">
        <v>77</v>
      </c>
      <c r="D16" s="819">
        <v>7</v>
      </c>
      <c r="E16" s="819">
        <v>41</v>
      </c>
      <c r="F16" s="819">
        <v>1</v>
      </c>
      <c r="G16" s="819">
        <v>4</v>
      </c>
      <c r="H16" s="819">
        <v>8</v>
      </c>
      <c r="I16" s="819">
        <v>5</v>
      </c>
      <c r="J16" s="819">
        <v>0</v>
      </c>
      <c r="K16" s="819">
        <v>1</v>
      </c>
      <c r="L16" s="819">
        <v>10</v>
      </c>
    </row>
    <row r="17" spans="1:12" s="768" customFormat="1" ht="18" customHeight="1" x14ac:dyDescent="0.25">
      <c r="B17" s="767" t="s">
        <v>617</v>
      </c>
      <c r="C17" s="830">
        <v>56</v>
      </c>
      <c r="D17" s="819">
        <v>11</v>
      </c>
      <c r="E17" s="819">
        <v>25</v>
      </c>
      <c r="F17" s="819">
        <v>5</v>
      </c>
      <c r="G17" s="819">
        <v>2</v>
      </c>
      <c r="H17" s="819">
        <v>1</v>
      </c>
      <c r="I17" s="819">
        <v>6</v>
      </c>
      <c r="J17" s="819">
        <v>0</v>
      </c>
      <c r="K17" s="819">
        <v>0</v>
      </c>
      <c r="L17" s="819">
        <v>6</v>
      </c>
    </row>
    <row r="18" spans="1:12" s="768" customFormat="1" ht="18" customHeight="1" x14ac:dyDescent="0.25">
      <c r="B18" s="767" t="s">
        <v>618</v>
      </c>
      <c r="C18" s="830">
        <v>69</v>
      </c>
      <c r="D18" s="819">
        <v>6</v>
      </c>
      <c r="E18" s="819">
        <v>54</v>
      </c>
      <c r="F18" s="819">
        <v>3</v>
      </c>
      <c r="G18" s="819">
        <v>0</v>
      </c>
      <c r="H18" s="819">
        <v>0</v>
      </c>
      <c r="I18" s="819">
        <v>0</v>
      </c>
      <c r="J18" s="819">
        <v>1</v>
      </c>
      <c r="K18" s="819">
        <v>2</v>
      </c>
      <c r="L18" s="819">
        <v>3</v>
      </c>
    </row>
    <row r="19" spans="1:12" s="768" customFormat="1" ht="18" customHeight="1" x14ac:dyDescent="0.25">
      <c r="B19" s="767" t="s">
        <v>619</v>
      </c>
      <c r="C19" s="830">
        <v>17</v>
      </c>
      <c r="D19" s="819">
        <v>0</v>
      </c>
      <c r="E19" s="819">
        <v>12</v>
      </c>
      <c r="F19" s="819">
        <v>0</v>
      </c>
      <c r="G19" s="819">
        <v>2</v>
      </c>
      <c r="H19" s="819">
        <v>1</v>
      </c>
      <c r="I19" s="819">
        <v>1</v>
      </c>
      <c r="J19" s="819">
        <v>0</v>
      </c>
      <c r="K19" s="819">
        <v>1</v>
      </c>
      <c r="L19" s="819">
        <v>0</v>
      </c>
    </row>
    <row r="20" spans="1:12" s="768" customFormat="1" ht="18" customHeight="1" x14ac:dyDescent="0.25">
      <c r="B20" s="768" t="s">
        <v>620</v>
      </c>
      <c r="C20" s="830">
        <v>11</v>
      </c>
      <c r="D20" s="819">
        <v>0</v>
      </c>
      <c r="E20" s="819">
        <v>4</v>
      </c>
      <c r="F20" s="819">
        <v>0</v>
      </c>
      <c r="G20" s="819">
        <v>0</v>
      </c>
      <c r="H20" s="819">
        <v>3</v>
      </c>
      <c r="I20" s="819">
        <v>1</v>
      </c>
      <c r="J20" s="819">
        <v>0</v>
      </c>
      <c r="K20" s="819">
        <v>1</v>
      </c>
      <c r="L20" s="819">
        <v>2</v>
      </c>
    </row>
    <row r="21" spans="1:12" ht="7" customHeight="1" thickBot="1" x14ac:dyDescent="0.3">
      <c r="A21" s="804"/>
      <c r="B21" s="804"/>
      <c r="C21" s="806"/>
      <c r="D21" s="806"/>
      <c r="E21" s="806"/>
      <c r="F21" s="806"/>
      <c r="G21" s="806"/>
      <c r="H21" s="806"/>
      <c r="I21" s="806"/>
      <c r="J21" s="806"/>
      <c r="K21" s="806"/>
      <c r="L21" s="806"/>
    </row>
    <row r="22" spans="1:12" ht="11" thickTop="1" x14ac:dyDescent="0.25">
      <c r="A22" s="783" t="s">
        <v>621</v>
      </c>
      <c r="B22" s="783"/>
      <c r="C22" s="783"/>
      <c r="D22" s="783"/>
      <c r="E22" s="783"/>
      <c r="F22" s="768"/>
    </row>
    <row r="23" spans="1:12" ht="7" customHeight="1" x14ac:dyDescent="0.25">
      <c r="A23" s="228"/>
      <c r="B23" s="228"/>
      <c r="C23" s="228"/>
      <c r="D23" s="228"/>
      <c r="E23" s="228"/>
      <c r="K23" s="228"/>
      <c r="L23" s="228"/>
    </row>
    <row r="24" spans="1:12" x14ac:dyDescent="0.25">
      <c r="A24" s="927" t="s">
        <v>304</v>
      </c>
      <c r="B24" s="810"/>
      <c r="C24" s="811"/>
      <c r="D24" s="810"/>
      <c r="E24" s="810"/>
      <c r="K24" s="810"/>
      <c r="L24" s="810"/>
    </row>
    <row r="25" spans="1:12" x14ac:dyDescent="0.25">
      <c r="A25" s="834" t="s">
        <v>622</v>
      </c>
      <c r="B25" s="810"/>
      <c r="C25" s="811"/>
      <c r="D25" s="810"/>
      <c r="E25" s="810"/>
      <c r="K25" s="810"/>
      <c r="L25" s="810"/>
    </row>
  </sheetData>
  <mergeCells count="16">
    <mergeCell ref="L6:L7"/>
    <mergeCell ref="A2:F2"/>
    <mergeCell ref="H2:L2"/>
    <mergeCell ref="A3:L3"/>
    <mergeCell ref="A4:B4"/>
    <mergeCell ref="A5:B7"/>
    <mergeCell ref="C5:L5"/>
    <mergeCell ref="C6:C7"/>
    <mergeCell ref="D6:D7"/>
    <mergeCell ref="E6:E7"/>
    <mergeCell ref="F6:F7"/>
    <mergeCell ref="G6:G7"/>
    <mergeCell ref="H6:H7"/>
    <mergeCell ref="I6:I7"/>
    <mergeCell ref="J6:J7"/>
    <mergeCell ref="K6:K7"/>
  </mergeCells>
  <hyperlinks>
    <hyperlink ref="A25" r:id="rId1" xr:uid="{92563190-6292-447F-B3A7-FD56AA49EBFE}"/>
    <hyperlink ref="A1" location="Índice!A1" display="Voltar ao índice" xr:uid="{03AAC068-9C6F-4D58-A2A9-6197DAD9208A}"/>
  </hyperlinks>
  <pageMargins left="0.25" right="0.21" top="1.1811023622047245" bottom="0.78740157480314965" header="0" footer="0"/>
  <pageSetup paperSize="9" orientation="portrait" verticalDpi="300" r:id="rId2"/>
  <headerFooter alignWithMargins="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A8AA4A-143C-4DF6-AC5F-606F67AE7FAD}">
  <sheetPr codeName="Sheet66">
    <pageSetUpPr fitToPage="1"/>
  </sheetPr>
  <dimension ref="A1:M46"/>
  <sheetViews>
    <sheetView workbookViewId="0"/>
  </sheetViews>
  <sheetFormatPr defaultColWidth="7.81640625" defaultRowHeight="10.5" x14ac:dyDescent="0.25"/>
  <cols>
    <col min="1" max="1" width="3.1796875" style="766" customWidth="1"/>
    <col min="2" max="2" width="30.453125" style="766" customWidth="1"/>
    <col min="3" max="3" width="9.26953125" style="766" customWidth="1"/>
    <col min="4" max="4" width="12.1796875" style="766" customWidth="1"/>
    <col min="5" max="5" width="11.1796875" style="766" customWidth="1"/>
    <col min="6" max="6" width="10.1796875" style="766" customWidth="1"/>
    <col min="7" max="7" width="10.453125" style="766" customWidth="1"/>
    <col min="8" max="9" width="7.81640625" style="766"/>
    <col min="10" max="10" width="9.453125" style="766" customWidth="1"/>
    <col min="11" max="254" width="7.81640625" style="766"/>
    <col min="255" max="255" width="3.1796875" style="766" customWidth="1"/>
    <col min="256" max="256" width="30.453125" style="766" customWidth="1"/>
    <col min="257" max="257" width="9.26953125" style="766" customWidth="1"/>
    <col min="258" max="258" width="12.1796875" style="766" customWidth="1"/>
    <col min="259" max="259" width="11.1796875" style="766" customWidth="1"/>
    <col min="260" max="260" width="13.453125" style="766" customWidth="1"/>
    <col min="261" max="261" width="10.453125" style="766" customWidth="1"/>
    <col min="262" max="262" width="7" style="766" customWidth="1"/>
    <col min="263" max="510" width="7.81640625" style="766"/>
    <col min="511" max="511" width="3.1796875" style="766" customWidth="1"/>
    <col min="512" max="512" width="30.453125" style="766" customWidth="1"/>
    <col min="513" max="513" width="9.26953125" style="766" customWidth="1"/>
    <col min="514" max="514" width="12.1796875" style="766" customWidth="1"/>
    <col min="515" max="515" width="11.1796875" style="766" customWidth="1"/>
    <col min="516" max="516" width="13.453125" style="766" customWidth="1"/>
    <col min="517" max="517" width="10.453125" style="766" customWidth="1"/>
    <col min="518" max="518" width="7" style="766" customWidth="1"/>
    <col min="519" max="766" width="7.81640625" style="766"/>
    <col min="767" max="767" width="3.1796875" style="766" customWidth="1"/>
    <col min="768" max="768" width="30.453125" style="766" customWidth="1"/>
    <col min="769" max="769" width="9.26953125" style="766" customWidth="1"/>
    <col min="770" max="770" width="12.1796875" style="766" customWidth="1"/>
    <col min="771" max="771" width="11.1796875" style="766" customWidth="1"/>
    <col min="772" max="772" width="13.453125" style="766" customWidth="1"/>
    <col min="773" max="773" width="10.453125" style="766" customWidth="1"/>
    <col min="774" max="774" width="7" style="766" customWidth="1"/>
    <col min="775" max="1022" width="7.81640625" style="766"/>
    <col min="1023" max="1023" width="3.1796875" style="766" customWidth="1"/>
    <col min="1024" max="1024" width="30.453125" style="766" customWidth="1"/>
    <col min="1025" max="1025" width="9.26953125" style="766" customWidth="1"/>
    <col min="1026" max="1026" width="12.1796875" style="766" customWidth="1"/>
    <col min="1027" max="1027" width="11.1796875" style="766" customWidth="1"/>
    <col min="1028" max="1028" width="13.453125" style="766" customWidth="1"/>
    <col min="1029" max="1029" width="10.453125" style="766" customWidth="1"/>
    <col min="1030" max="1030" width="7" style="766" customWidth="1"/>
    <col min="1031" max="1278" width="7.81640625" style="766"/>
    <col min="1279" max="1279" width="3.1796875" style="766" customWidth="1"/>
    <col min="1280" max="1280" width="30.453125" style="766" customWidth="1"/>
    <col min="1281" max="1281" width="9.26953125" style="766" customWidth="1"/>
    <col min="1282" max="1282" width="12.1796875" style="766" customWidth="1"/>
    <col min="1283" max="1283" width="11.1796875" style="766" customWidth="1"/>
    <col min="1284" max="1284" width="13.453125" style="766" customWidth="1"/>
    <col min="1285" max="1285" width="10.453125" style="766" customWidth="1"/>
    <col min="1286" max="1286" width="7" style="766" customWidth="1"/>
    <col min="1287" max="1534" width="7.81640625" style="766"/>
    <col min="1535" max="1535" width="3.1796875" style="766" customWidth="1"/>
    <col min="1536" max="1536" width="30.453125" style="766" customWidth="1"/>
    <col min="1537" max="1537" width="9.26953125" style="766" customWidth="1"/>
    <col min="1538" max="1538" width="12.1796875" style="766" customWidth="1"/>
    <col min="1539" max="1539" width="11.1796875" style="766" customWidth="1"/>
    <col min="1540" max="1540" width="13.453125" style="766" customWidth="1"/>
    <col min="1541" max="1541" width="10.453125" style="766" customWidth="1"/>
    <col min="1542" max="1542" width="7" style="766" customWidth="1"/>
    <col min="1543" max="1790" width="7.81640625" style="766"/>
    <col min="1791" max="1791" width="3.1796875" style="766" customWidth="1"/>
    <col min="1792" max="1792" width="30.453125" style="766" customWidth="1"/>
    <col min="1793" max="1793" width="9.26953125" style="766" customWidth="1"/>
    <col min="1794" max="1794" width="12.1796875" style="766" customWidth="1"/>
    <col min="1795" max="1795" width="11.1796875" style="766" customWidth="1"/>
    <col min="1796" max="1796" width="13.453125" style="766" customWidth="1"/>
    <col min="1797" max="1797" width="10.453125" style="766" customWidth="1"/>
    <col min="1798" max="1798" width="7" style="766" customWidth="1"/>
    <col min="1799" max="2046" width="7.81640625" style="766"/>
    <col min="2047" max="2047" width="3.1796875" style="766" customWidth="1"/>
    <col min="2048" max="2048" width="30.453125" style="766" customWidth="1"/>
    <col min="2049" max="2049" width="9.26953125" style="766" customWidth="1"/>
    <col min="2050" max="2050" width="12.1796875" style="766" customWidth="1"/>
    <col min="2051" max="2051" width="11.1796875" style="766" customWidth="1"/>
    <col min="2052" max="2052" width="13.453125" style="766" customWidth="1"/>
    <col min="2053" max="2053" width="10.453125" style="766" customWidth="1"/>
    <col min="2054" max="2054" width="7" style="766" customWidth="1"/>
    <col min="2055" max="2302" width="7.81640625" style="766"/>
    <col min="2303" max="2303" width="3.1796875" style="766" customWidth="1"/>
    <col min="2304" max="2304" width="30.453125" style="766" customWidth="1"/>
    <col min="2305" max="2305" width="9.26953125" style="766" customWidth="1"/>
    <col min="2306" max="2306" width="12.1796875" style="766" customWidth="1"/>
    <col min="2307" max="2307" width="11.1796875" style="766" customWidth="1"/>
    <col min="2308" max="2308" width="13.453125" style="766" customWidth="1"/>
    <col min="2309" max="2309" width="10.453125" style="766" customWidth="1"/>
    <col min="2310" max="2310" width="7" style="766" customWidth="1"/>
    <col min="2311" max="2558" width="7.81640625" style="766"/>
    <col min="2559" max="2559" width="3.1796875" style="766" customWidth="1"/>
    <col min="2560" max="2560" width="30.453125" style="766" customWidth="1"/>
    <col min="2561" max="2561" width="9.26953125" style="766" customWidth="1"/>
    <col min="2562" max="2562" width="12.1796875" style="766" customWidth="1"/>
    <col min="2563" max="2563" width="11.1796875" style="766" customWidth="1"/>
    <col min="2564" max="2564" width="13.453125" style="766" customWidth="1"/>
    <col min="2565" max="2565" width="10.453125" style="766" customWidth="1"/>
    <col min="2566" max="2566" width="7" style="766" customWidth="1"/>
    <col min="2567" max="2814" width="7.81640625" style="766"/>
    <col min="2815" max="2815" width="3.1796875" style="766" customWidth="1"/>
    <col min="2816" max="2816" width="30.453125" style="766" customWidth="1"/>
    <col min="2817" max="2817" width="9.26953125" style="766" customWidth="1"/>
    <col min="2818" max="2818" width="12.1796875" style="766" customWidth="1"/>
    <col min="2819" max="2819" width="11.1796875" style="766" customWidth="1"/>
    <col min="2820" max="2820" width="13.453125" style="766" customWidth="1"/>
    <col min="2821" max="2821" width="10.453125" style="766" customWidth="1"/>
    <col min="2822" max="2822" width="7" style="766" customWidth="1"/>
    <col min="2823" max="3070" width="7.81640625" style="766"/>
    <col min="3071" max="3071" width="3.1796875" style="766" customWidth="1"/>
    <col min="3072" max="3072" width="30.453125" style="766" customWidth="1"/>
    <col min="3073" max="3073" width="9.26953125" style="766" customWidth="1"/>
    <col min="3074" max="3074" width="12.1796875" style="766" customWidth="1"/>
    <col min="3075" max="3075" width="11.1796875" style="766" customWidth="1"/>
    <col min="3076" max="3076" width="13.453125" style="766" customWidth="1"/>
    <col min="3077" max="3077" width="10.453125" style="766" customWidth="1"/>
    <col min="3078" max="3078" width="7" style="766" customWidth="1"/>
    <col min="3079" max="3326" width="7.81640625" style="766"/>
    <col min="3327" max="3327" width="3.1796875" style="766" customWidth="1"/>
    <col min="3328" max="3328" width="30.453125" style="766" customWidth="1"/>
    <col min="3329" max="3329" width="9.26953125" style="766" customWidth="1"/>
    <col min="3330" max="3330" width="12.1796875" style="766" customWidth="1"/>
    <col min="3331" max="3331" width="11.1796875" style="766" customWidth="1"/>
    <col min="3332" max="3332" width="13.453125" style="766" customWidth="1"/>
    <col min="3333" max="3333" width="10.453125" style="766" customWidth="1"/>
    <col min="3334" max="3334" width="7" style="766" customWidth="1"/>
    <col min="3335" max="3582" width="7.81640625" style="766"/>
    <col min="3583" max="3583" width="3.1796875" style="766" customWidth="1"/>
    <col min="3584" max="3584" width="30.453125" style="766" customWidth="1"/>
    <col min="3585" max="3585" width="9.26953125" style="766" customWidth="1"/>
    <col min="3586" max="3586" width="12.1796875" style="766" customWidth="1"/>
    <col min="3587" max="3587" width="11.1796875" style="766" customWidth="1"/>
    <col min="3588" max="3588" width="13.453125" style="766" customWidth="1"/>
    <col min="3589" max="3589" width="10.453125" style="766" customWidth="1"/>
    <col min="3590" max="3590" width="7" style="766" customWidth="1"/>
    <col min="3591" max="3838" width="7.81640625" style="766"/>
    <col min="3839" max="3839" width="3.1796875" style="766" customWidth="1"/>
    <col min="3840" max="3840" width="30.453125" style="766" customWidth="1"/>
    <col min="3841" max="3841" width="9.26953125" style="766" customWidth="1"/>
    <col min="3842" max="3842" width="12.1796875" style="766" customWidth="1"/>
    <col min="3843" max="3843" width="11.1796875" style="766" customWidth="1"/>
    <col min="3844" max="3844" width="13.453125" style="766" customWidth="1"/>
    <col min="3845" max="3845" width="10.453125" style="766" customWidth="1"/>
    <col min="3846" max="3846" width="7" style="766" customWidth="1"/>
    <col min="3847" max="4094" width="7.81640625" style="766"/>
    <col min="4095" max="4095" width="3.1796875" style="766" customWidth="1"/>
    <col min="4096" max="4096" width="30.453125" style="766" customWidth="1"/>
    <col min="4097" max="4097" width="9.26953125" style="766" customWidth="1"/>
    <col min="4098" max="4098" width="12.1796875" style="766" customWidth="1"/>
    <col min="4099" max="4099" width="11.1796875" style="766" customWidth="1"/>
    <col min="4100" max="4100" width="13.453125" style="766" customWidth="1"/>
    <col min="4101" max="4101" width="10.453125" style="766" customWidth="1"/>
    <col min="4102" max="4102" width="7" style="766" customWidth="1"/>
    <col min="4103" max="4350" width="7.81640625" style="766"/>
    <col min="4351" max="4351" width="3.1796875" style="766" customWidth="1"/>
    <col min="4352" max="4352" width="30.453125" style="766" customWidth="1"/>
    <col min="4353" max="4353" width="9.26953125" style="766" customWidth="1"/>
    <col min="4354" max="4354" width="12.1796875" style="766" customWidth="1"/>
    <col min="4355" max="4355" width="11.1796875" style="766" customWidth="1"/>
    <col min="4356" max="4356" width="13.453125" style="766" customWidth="1"/>
    <col min="4357" max="4357" width="10.453125" style="766" customWidth="1"/>
    <col min="4358" max="4358" width="7" style="766" customWidth="1"/>
    <col min="4359" max="4606" width="7.81640625" style="766"/>
    <col min="4607" max="4607" width="3.1796875" style="766" customWidth="1"/>
    <col min="4608" max="4608" width="30.453125" style="766" customWidth="1"/>
    <col min="4609" max="4609" width="9.26953125" style="766" customWidth="1"/>
    <col min="4610" max="4610" width="12.1796875" style="766" customWidth="1"/>
    <col min="4611" max="4611" width="11.1796875" style="766" customWidth="1"/>
    <col min="4612" max="4612" width="13.453125" style="766" customWidth="1"/>
    <col min="4613" max="4613" width="10.453125" style="766" customWidth="1"/>
    <col min="4614" max="4614" width="7" style="766" customWidth="1"/>
    <col min="4615" max="4862" width="7.81640625" style="766"/>
    <col min="4863" max="4863" width="3.1796875" style="766" customWidth="1"/>
    <col min="4864" max="4864" width="30.453125" style="766" customWidth="1"/>
    <col min="4865" max="4865" width="9.26953125" style="766" customWidth="1"/>
    <col min="4866" max="4866" width="12.1796875" style="766" customWidth="1"/>
    <col min="4867" max="4867" width="11.1796875" style="766" customWidth="1"/>
    <col min="4868" max="4868" width="13.453125" style="766" customWidth="1"/>
    <col min="4869" max="4869" width="10.453125" style="766" customWidth="1"/>
    <col min="4870" max="4870" width="7" style="766" customWidth="1"/>
    <col min="4871" max="5118" width="7.81640625" style="766"/>
    <col min="5119" max="5119" width="3.1796875" style="766" customWidth="1"/>
    <col min="5120" max="5120" width="30.453125" style="766" customWidth="1"/>
    <col min="5121" max="5121" width="9.26953125" style="766" customWidth="1"/>
    <col min="5122" max="5122" width="12.1796875" style="766" customWidth="1"/>
    <col min="5123" max="5123" width="11.1796875" style="766" customWidth="1"/>
    <col min="5124" max="5124" width="13.453125" style="766" customWidth="1"/>
    <col min="5125" max="5125" width="10.453125" style="766" customWidth="1"/>
    <col min="5126" max="5126" width="7" style="766" customWidth="1"/>
    <col min="5127" max="5374" width="7.81640625" style="766"/>
    <col min="5375" max="5375" width="3.1796875" style="766" customWidth="1"/>
    <col min="5376" max="5376" width="30.453125" style="766" customWidth="1"/>
    <col min="5377" max="5377" width="9.26953125" style="766" customWidth="1"/>
    <col min="5378" max="5378" width="12.1796875" style="766" customWidth="1"/>
    <col min="5379" max="5379" width="11.1796875" style="766" customWidth="1"/>
    <col min="5380" max="5380" width="13.453125" style="766" customWidth="1"/>
    <col min="5381" max="5381" width="10.453125" style="766" customWidth="1"/>
    <col min="5382" max="5382" width="7" style="766" customWidth="1"/>
    <col min="5383" max="5630" width="7.81640625" style="766"/>
    <col min="5631" max="5631" width="3.1796875" style="766" customWidth="1"/>
    <col min="5632" max="5632" width="30.453125" style="766" customWidth="1"/>
    <col min="5633" max="5633" width="9.26953125" style="766" customWidth="1"/>
    <col min="5634" max="5634" width="12.1796875" style="766" customWidth="1"/>
    <col min="5635" max="5635" width="11.1796875" style="766" customWidth="1"/>
    <col min="5636" max="5636" width="13.453125" style="766" customWidth="1"/>
    <col min="5637" max="5637" width="10.453125" style="766" customWidth="1"/>
    <col min="5638" max="5638" width="7" style="766" customWidth="1"/>
    <col min="5639" max="5886" width="7.81640625" style="766"/>
    <col min="5887" max="5887" width="3.1796875" style="766" customWidth="1"/>
    <col min="5888" max="5888" width="30.453125" style="766" customWidth="1"/>
    <col min="5889" max="5889" width="9.26953125" style="766" customWidth="1"/>
    <col min="5890" max="5890" width="12.1796875" style="766" customWidth="1"/>
    <col min="5891" max="5891" width="11.1796875" style="766" customWidth="1"/>
    <col min="5892" max="5892" width="13.453125" style="766" customWidth="1"/>
    <col min="5893" max="5893" width="10.453125" style="766" customWidth="1"/>
    <col min="5894" max="5894" width="7" style="766" customWidth="1"/>
    <col min="5895" max="6142" width="7.81640625" style="766"/>
    <col min="6143" max="6143" width="3.1796875" style="766" customWidth="1"/>
    <col min="6144" max="6144" width="30.453125" style="766" customWidth="1"/>
    <col min="6145" max="6145" width="9.26953125" style="766" customWidth="1"/>
    <col min="6146" max="6146" width="12.1796875" style="766" customWidth="1"/>
    <col min="6147" max="6147" width="11.1796875" style="766" customWidth="1"/>
    <col min="6148" max="6148" width="13.453125" style="766" customWidth="1"/>
    <col min="6149" max="6149" width="10.453125" style="766" customWidth="1"/>
    <col min="6150" max="6150" width="7" style="766" customWidth="1"/>
    <col min="6151" max="6398" width="7.81640625" style="766"/>
    <col min="6399" max="6399" width="3.1796875" style="766" customWidth="1"/>
    <col min="6400" max="6400" width="30.453125" style="766" customWidth="1"/>
    <col min="6401" max="6401" width="9.26953125" style="766" customWidth="1"/>
    <col min="6402" max="6402" width="12.1796875" style="766" customWidth="1"/>
    <col min="6403" max="6403" width="11.1796875" style="766" customWidth="1"/>
    <col min="6404" max="6404" width="13.453125" style="766" customWidth="1"/>
    <col min="6405" max="6405" width="10.453125" style="766" customWidth="1"/>
    <col min="6406" max="6406" width="7" style="766" customWidth="1"/>
    <col min="6407" max="6654" width="7.81640625" style="766"/>
    <col min="6655" max="6655" width="3.1796875" style="766" customWidth="1"/>
    <col min="6656" max="6656" width="30.453125" style="766" customWidth="1"/>
    <col min="6657" max="6657" width="9.26953125" style="766" customWidth="1"/>
    <col min="6658" max="6658" width="12.1796875" style="766" customWidth="1"/>
    <col min="6659" max="6659" width="11.1796875" style="766" customWidth="1"/>
    <col min="6660" max="6660" width="13.453125" style="766" customWidth="1"/>
    <col min="6661" max="6661" width="10.453125" style="766" customWidth="1"/>
    <col min="6662" max="6662" width="7" style="766" customWidth="1"/>
    <col min="6663" max="6910" width="7.81640625" style="766"/>
    <col min="6911" max="6911" width="3.1796875" style="766" customWidth="1"/>
    <col min="6912" max="6912" width="30.453125" style="766" customWidth="1"/>
    <col min="6913" max="6913" width="9.26953125" style="766" customWidth="1"/>
    <col min="6914" max="6914" width="12.1796875" style="766" customWidth="1"/>
    <col min="6915" max="6915" width="11.1796875" style="766" customWidth="1"/>
    <col min="6916" max="6916" width="13.453125" style="766" customWidth="1"/>
    <col min="6917" max="6917" width="10.453125" style="766" customWidth="1"/>
    <col min="6918" max="6918" width="7" style="766" customWidth="1"/>
    <col min="6919" max="7166" width="7.81640625" style="766"/>
    <col min="7167" max="7167" width="3.1796875" style="766" customWidth="1"/>
    <col min="7168" max="7168" width="30.453125" style="766" customWidth="1"/>
    <col min="7169" max="7169" width="9.26953125" style="766" customWidth="1"/>
    <col min="7170" max="7170" width="12.1796875" style="766" customWidth="1"/>
    <col min="7171" max="7171" width="11.1796875" style="766" customWidth="1"/>
    <col min="7172" max="7172" width="13.453125" style="766" customWidth="1"/>
    <col min="7173" max="7173" width="10.453125" style="766" customWidth="1"/>
    <col min="7174" max="7174" width="7" style="766" customWidth="1"/>
    <col min="7175" max="7422" width="7.81640625" style="766"/>
    <col min="7423" max="7423" width="3.1796875" style="766" customWidth="1"/>
    <col min="7424" max="7424" width="30.453125" style="766" customWidth="1"/>
    <col min="7425" max="7425" width="9.26953125" style="766" customWidth="1"/>
    <col min="7426" max="7426" width="12.1796875" style="766" customWidth="1"/>
    <col min="7427" max="7427" width="11.1796875" style="766" customWidth="1"/>
    <col min="7428" max="7428" width="13.453125" style="766" customWidth="1"/>
    <col min="7429" max="7429" width="10.453125" style="766" customWidth="1"/>
    <col min="7430" max="7430" width="7" style="766" customWidth="1"/>
    <col min="7431" max="7678" width="7.81640625" style="766"/>
    <col min="7679" max="7679" width="3.1796875" style="766" customWidth="1"/>
    <col min="7680" max="7680" width="30.453125" style="766" customWidth="1"/>
    <col min="7681" max="7681" width="9.26953125" style="766" customWidth="1"/>
    <col min="7682" max="7682" width="12.1796875" style="766" customWidth="1"/>
    <col min="7683" max="7683" width="11.1796875" style="766" customWidth="1"/>
    <col min="7684" max="7684" width="13.453125" style="766" customWidth="1"/>
    <col min="7685" max="7685" width="10.453125" style="766" customWidth="1"/>
    <col min="7686" max="7686" width="7" style="766" customWidth="1"/>
    <col min="7687" max="7934" width="7.81640625" style="766"/>
    <col min="7935" max="7935" width="3.1796875" style="766" customWidth="1"/>
    <col min="7936" max="7936" width="30.453125" style="766" customWidth="1"/>
    <col min="7937" max="7937" width="9.26953125" style="766" customWidth="1"/>
    <col min="7938" max="7938" width="12.1796875" style="766" customWidth="1"/>
    <col min="7939" max="7939" width="11.1796875" style="766" customWidth="1"/>
    <col min="7940" max="7940" width="13.453125" style="766" customWidth="1"/>
    <col min="7941" max="7941" width="10.453125" style="766" customWidth="1"/>
    <col min="7942" max="7942" width="7" style="766" customWidth="1"/>
    <col min="7943" max="8190" width="7.81640625" style="766"/>
    <col min="8191" max="8191" width="3.1796875" style="766" customWidth="1"/>
    <col min="8192" max="8192" width="30.453125" style="766" customWidth="1"/>
    <col min="8193" max="8193" width="9.26953125" style="766" customWidth="1"/>
    <col min="8194" max="8194" width="12.1796875" style="766" customWidth="1"/>
    <col min="8195" max="8195" width="11.1796875" style="766" customWidth="1"/>
    <col min="8196" max="8196" width="13.453125" style="766" customWidth="1"/>
    <col min="8197" max="8197" width="10.453125" style="766" customWidth="1"/>
    <col min="8198" max="8198" width="7" style="766" customWidth="1"/>
    <col min="8199" max="8446" width="7.81640625" style="766"/>
    <col min="8447" max="8447" width="3.1796875" style="766" customWidth="1"/>
    <col min="8448" max="8448" width="30.453125" style="766" customWidth="1"/>
    <col min="8449" max="8449" width="9.26953125" style="766" customWidth="1"/>
    <col min="8450" max="8450" width="12.1796875" style="766" customWidth="1"/>
    <col min="8451" max="8451" width="11.1796875" style="766" customWidth="1"/>
    <col min="8452" max="8452" width="13.453125" style="766" customWidth="1"/>
    <col min="8453" max="8453" width="10.453125" style="766" customWidth="1"/>
    <col min="8454" max="8454" width="7" style="766" customWidth="1"/>
    <col min="8455" max="8702" width="7.81640625" style="766"/>
    <col min="8703" max="8703" width="3.1796875" style="766" customWidth="1"/>
    <col min="8704" max="8704" width="30.453125" style="766" customWidth="1"/>
    <col min="8705" max="8705" width="9.26953125" style="766" customWidth="1"/>
    <col min="8706" max="8706" width="12.1796875" style="766" customWidth="1"/>
    <col min="8707" max="8707" width="11.1796875" style="766" customWidth="1"/>
    <col min="8708" max="8708" width="13.453125" style="766" customWidth="1"/>
    <col min="8709" max="8709" width="10.453125" style="766" customWidth="1"/>
    <col min="8710" max="8710" width="7" style="766" customWidth="1"/>
    <col min="8711" max="8958" width="7.81640625" style="766"/>
    <col min="8959" max="8959" width="3.1796875" style="766" customWidth="1"/>
    <col min="8960" max="8960" width="30.453125" style="766" customWidth="1"/>
    <col min="8961" max="8961" width="9.26953125" style="766" customWidth="1"/>
    <col min="8962" max="8962" width="12.1796875" style="766" customWidth="1"/>
    <col min="8963" max="8963" width="11.1796875" style="766" customWidth="1"/>
    <col min="8964" max="8964" width="13.453125" style="766" customWidth="1"/>
    <col min="8965" max="8965" width="10.453125" style="766" customWidth="1"/>
    <col min="8966" max="8966" width="7" style="766" customWidth="1"/>
    <col min="8967" max="9214" width="7.81640625" style="766"/>
    <col min="9215" max="9215" width="3.1796875" style="766" customWidth="1"/>
    <col min="9216" max="9216" width="30.453125" style="766" customWidth="1"/>
    <col min="9217" max="9217" width="9.26953125" style="766" customWidth="1"/>
    <col min="9218" max="9218" width="12.1796875" style="766" customWidth="1"/>
    <col min="9219" max="9219" width="11.1796875" style="766" customWidth="1"/>
    <col min="9220" max="9220" width="13.453125" style="766" customWidth="1"/>
    <col min="9221" max="9221" width="10.453125" style="766" customWidth="1"/>
    <col min="9222" max="9222" width="7" style="766" customWidth="1"/>
    <col min="9223" max="9470" width="7.81640625" style="766"/>
    <col min="9471" max="9471" width="3.1796875" style="766" customWidth="1"/>
    <col min="9472" max="9472" width="30.453125" style="766" customWidth="1"/>
    <col min="9473" max="9473" width="9.26953125" style="766" customWidth="1"/>
    <col min="9474" max="9474" width="12.1796875" style="766" customWidth="1"/>
    <col min="9475" max="9475" width="11.1796875" style="766" customWidth="1"/>
    <col min="9476" max="9476" width="13.453125" style="766" customWidth="1"/>
    <col min="9477" max="9477" width="10.453125" style="766" customWidth="1"/>
    <col min="9478" max="9478" width="7" style="766" customWidth="1"/>
    <col min="9479" max="9726" width="7.81640625" style="766"/>
    <col min="9727" max="9727" width="3.1796875" style="766" customWidth="1"/>
    <col min="9728" max="9728" width="30.453125" style="766" customWidth="1"/>
    <col min="9729" max="9729" width="9.26953125" style="766" customWidth="1"/>
    <col min="9730" max="9730" width="12.1796875" style="766" customWidth="1"/>
    <col min="9731" max="9731" width="11.1796875" style="766" customWidth="1"/>
    <col min="9732" max="9732" width="13.453125" style="766" customWidth="1"/>
    <col min="9733" max="9733" width="10.453125" style="766" customWidth="1"/>
    <col min="9734" max="9734" width="7" style="766" customWidth="1"/>
    <col min="9735" max="9982" width="7.81640625" style="766"/>
    <col min="9983" max="9983" width="3.1796875" style="766" customWidth="1"/>
    <col min="9984" max="9984" width="30.453125" style="766" customWidth="1"/>
    <col min="9985" max="9985" width="9.26953125" style="766" customWidth="1"/>
    <col min="9986" max="9986" width="12.1796875" style="766" customWidth="1"/>
    <col min="9987" max="9987" width="11.1796875" style="766" customWidth="1"/>
    <col min="9988" max="9988" width="13.453125" style="766" customWidth="1"/>
    <col min="9989" max="9989" width="10.453125" style="766" customWidth="1"/>
    <col min="9990" max="9990" width="7" style="766" customWidth="1"/>
    <col min="9991" max="10238" width="7.81640625" style="766"/>
    <col min="10239" max="10239" width="3.1796875" style="766" customWidth="1"/>
    <col min="10240" max="10240" width="30.453125" style="766" customWidth="1"/>
    <col min="10241" max="10241" width="9.26953125" style="766" customWidth="1"/>
    <col min="10242" max="10242" width="12.1796875" style="766" customWidth="1"/>
    <col min="10243" max="10243" width="11.1796875" style="766" customWidth="1"/>
    <col min="10244" max="10244" width="13.453125" style="766" customWidth="1"/>
    <col min="10245" max="10245" width="10.453125" style="766" customWidth="1"/>
    <col min="10246" max="10246" width="7" style="766" customWidth="1"/>
    <col min="10247" max="10494" width="7.81640625" style="766"/>
    <col min="10495" max="10495" width="3.1796875" style="766" customWidth="1"/>
    <col min="10496" max="10496" width="30.453125" style="766" customWidth="1"/>
    <col min="10497" max="10497" width="9.26953125" style="766" customWidth="1"/>
    <col min="10498" max="10498" width="12.1796875" style="766" customWidth="1"/>
    <col min="10499" max="10499" width="11.1796875" style="766" customWidth="1"/>
    <col min="10500" max="10500" width="13.453125" style="766" customWidth="1"/>
    <col min="10501" max="10501" width="10.453125" style="766" customWidth="1"/>
    <col min="10502" max="10502" width="7" style="766" customWidth="1"/>
    <col min="10503" max="10750" width="7.81640625" style="766"/>
    <col min="10751" max="10751" width="3.1796875" style="766" customWidth="1"/>
    <col min="10752" max="10752" width="30.453125" style="766" customWidth="1"/>
    <col min="10753" max="10753" width="9.26953125" style="766" customWidth="1"/>
    <col min="10754" max="10754" width="12.1796875" style="766" customWidth="1"/>
    <col min="10755" max="10755" width="11.1796875" style="766" customWidth="1"/>
    <col min="10756" max="10756" width="13.453125" style="766" customWidth="1"/>
    <col min="10757" max="10757" width="10.453125" style="766" customWidth="1"/>
    <col min="10758" max="10758" width="7" style="766" customWidth="1"/>
    <col min="10759" max="11006" width="7.81640625" style="766"/>
    <col min="11007" max="11007" width="3.1796875" style="766" customWidth="1"/>
    <col min="11008" max="11008" width="30.453125" style="766" customWidth="1"/>
    <col min="11009" max="11009" width="9.26953125" style="766" customWidth="1"/>
    <col min="11010" max="11010" width="12.1796875" style="766" customWidth="1"/>
    <col min="11011" max="11011" width="11.1796875" style="766" customWidth="1"/>
    <col min="11012" max="11012" width="13.453125" style="766" customWidth="1"/>
    <col min="11013" max="11013" width="10.453125" style="766" customWidth="1"/>
    <col min="11014" max="11014" width="7" style="766" customWidth="1"/>
    <col min="11015" max="11262" width="7.81640625" style="766"/>
    <col min="11263" max="11263" width="3.1796875" style="766" customWidth="1"/>
    <col min="11264" max="11264" width="30.453125" style="766" customWidth="1"/>
    <col min="11265" max="11265" width="9.26953125" style="766" customWidth="1"/>
    <col min="11266" max="11266" width="12.1796875" style="766" customWidth="1"/>
    <col min="11267" max="11267" width="11.1796875" style="766" customWidth="1"/>
    <col min="11268" max="11268" width="13.453125" style="766" customWidth="1"/>
    <col min="11269" max="11269" width="10.453125" style="766" customWidth="1"/>
    <col min="11270" max="11270" width="7" style="766" customWidth="1"/>
    <col min="11271" max="11518" width="7.81640625" style="766"/>
    <col min="11519" max="11519" width="3.1796875" style="766" customWidth="1"/>
    <col min="11520" max="11520" width="30.453125" style="766" customWidth="1"/>
    <col min="11521" max="11521" width="9.26953125" style="766" customWidth="1"/>
    <col min="11522" max="11522" width="12.1796875" style="766" customWidth="1"/>
    <col min="11523" max="11523" width="11.1796875" style="766" customWidth="1"/>
    <col min="11524" max="11524" width="13.453125" style="766" customWidth="1"/>
    <col min="11525" max="11525" width="10.453125" style="766" customWidth="1"/>
    <col min="11526" max="11526" width="7" style="766" customWidth="1"/>
    <col min="11527" max="11774" width="7.81640625" style="766"/>
    <col min="11775" max="11775" width="3.1796875" style="766" customWidth="1"/>
    <col min="11776" max="11776" width="30.453125" style="766" customWidth="1"/>
    <col min="11777" max="11777" width="9.26953125" style="766" customWidth="1"/>
    <col min="11778" max="11778" width="12.1796875" style="766" customWidth="1"/>
    <col min="11779" max="11779" width="11.1796875" style="766" customWidth="1"/>
    <col min="11780" max="11780" width="13.453125" style="766" customWidth="1"/>
    <col min="11781" max="11781" width="10.453125" style="766" customWidth="1"/>
    <col min="11782" max="11782" width="7" style="766" customWidth="1"/>
    <col min="11783" max="12030" width="7.81640625" style="766"/>
    <col min="12031" max="12031" width="3.1796875" style="766" customWidth="1"/>
    <col min="12032" max="12032" width="30.453125" style="766" customWidth="1"/>
    <col min="12033" max="12033" width="9.26953125" style="766" customWidth="1"/>
    <col min="12034" max="12034" width="12.1796875" style="766" customWidth="1"/>
    <col min="12035" max="12035" width="11.1796875" style="766" customWidth="1"/>
    <col min="12036" max="12036" width="13.453125" style="766" customWidth="1"/>
    <col min="12037" max="12037" width="10.453125" style="766" customWidth="1"/>
    <col min="12038" max="12038" width="7" style="766" customWidth="1"/>
    <col min="12039" max="12286" width="7.81640625" style="766"/>
    <col min="12287" max="12287" width="3.1796875" style="766" customWidth="1"/>
    <col min="12288" max="12288" width="30.453125" style="766" customWidth="1"/>
    <col min="12289" max="12289" width="9.26953125" style="766" customWidth="1"/>
    <col min="12290" max="12290" width="12.1796875" style="766" customWidth="1"/>
    <col min="12291" max="12291" width="11.1796875" style="766" customWidth="1"/>
    <col min="12292" max="12292" width="13.453125" style="766" customWidth="1"/>
    <col min="12293" max="12293" width="10.453125" style="766" customWidth="1"/>
    <col min="12294" max="12294" width="7" style="766" customWidth="1"/>
    <col min="12295" max="12542" width="7.81640625" style="766"/>
    <col min="12543" max="12543" width="3.1796875" style="766" customWidth="1"/>
    <col min="12544" max="12544" width="30.453125" style="766" customWidth="1"/>
    <col min="12545" max="12545" width="9.26953125" style="766" customWidth="1"/>
    <col min="12546" max="12546" width="12.1796875" style="766" customWidth="1"/>
    <col min="12547" max="12547" width="11.1796875" style="766" customWidth="1"/>
    <col min="12548" max="12548" width="13.453125" style="766" customWidth="1"/>
    <col min="12549" max="12549" width="10.453125" style="766" customWidth="1"/>
    <col min="12550" max="12550" width="7" style="766" customWidth="1"/>
    <col min="12551" max="12798" width="7.81640625" style="766"/>
    <col min="12799" max="12799" width="3.1796875" style="766" customWidth="1"/>
    <col min="12800" max="12800" width="30.453125" style="766" customWidth="1"/>
    <col min="12801" max="12801" width="9.26953125" style="766" customWidth="1"/>
    <col min="12802" max="12802" width="12.1796875" style="766" customWidth="1"/>
    <col min="12803" max="12803" width="11.1796875" style="766" customWidth="1"/>
    <col min="12804" max="12804" width="13.453125" style="766" customWidth="1"/>
    <col min="12805" max="12805" width="10.453125" style="766" customWidth="1"/>
    <col min="12806" max="12806" width="7" style="766" customWidth="1"/>
    <col min="12807" max="13054" width="7.81640625" style="766"/>
    <col min="13055" max="13055" width="3.1796875" style="766" customWidth="1"/>
    <col min="13056" max="13056" width="30.453125" style="766" customWidth="1"/>
    <col min="13057" max="13057" width="9.26953125" style="766" customWidth="1"/>
    <col min="13058" max="13058" width="12.1796875" style="766" customWidth="1"/>
    <col min="13059" max="13059" width="11.1796875" style="766" customWidth="1"/>
    <col min="13060" max="13060" width="13.453125" style="766" customWidth="1"/>
    <col min="13061" max="13061" width="10.453125" style="766" customWidth="1"/>
    <col min="13062" max="13062" width="7" style="766" customWidth="1"/>
    <col min="13063" max="13310" width="7.81640625" style="766"/>
    <col min="13311" max="13311" width="3.1796875" style="766" customWidth="1"/>
    <col min="13312" max="13312" width="30.453125" style="766" customWidth="1"/>
    <col min="13313" max="13313" width="9.26953125" style="766" customWidth="1"/>
    <col min="13314" max="13314" width="12.1796875" style="766" customWidth="1"/>
    <col min="13315" max="13315" width="11.1796875" style="766" customWidth="1"/>
    <col min="13316" max="13316" width="13.453125" style="766" customWidth="1"/>
    <col min="13317" max="13317" width="10.453125" style="766" customWidth="1"/>
    <col min="13318" max="13318" width="7" style="766" customWidth="1"/>
    <col min="13319" max="13566" width="7.81640625" style="766"/>
    <col min="13567" max="13567" width="3.1796875" style="766" customWidth="1"/>
    <col min="13568" max="13568" width="30.453125" style="766" customWidth="1"/>
    <col min="13569" max="13569" width="9.26953125" style="766" customWidth="1"/>
    <col min="13570" max="13570" width="12.1796875" style="766" customWidth="1"/>
    <col min="13571" max="13571" width="11.1796875" style="766" customWidth="1"/>
    <col min="13572" max="13572" width="13.453125" style="766" customWidth="1"/>
    <col min="13573" max="13573" width="10.453125" style="766" customWidth="1"/>
    <col min="13574" max="13574" width="7" style="766" customWidth="1"/>
    <col min="13575" max="13822" width="7.81640625" style="766"/>
    <col min="13823" max="13823" width="3.1796875" style="766" customWidth="1"/>
    <col min="13824" max="13824" width="30.453125" style="766" customWidth="1"/>
    <col min="13825" max="13825" width="9.26953125" style="766" customWidth="1"/>
    <col min="13826" max="13826" width="12.1796875" style="766" customWidth="1"/>
    <col min="13827" max="13827" width="11.1796875" style="766" customWidth="1"/>
    <col min="13828" max="13828" width="13.453125" style="766" customWidth="1"/>
    <col min="13829" max="13829" width="10.453125" style="766" customWidth="1"/>
    <col min="13830" max="13830" width="7" style="766" customWidth="1"/>
    <col min="13831" max="14078" width="7.81640625" style="766"/>
    <col min="14079" max="14079" width="3.1796875" style="766" customWidth="1"/>
    <col min="14080" max="14080" width="30.453125" style="766" customWidth="1"/>
    <col min="14081" max="14081" width="9.26953125" style="766" customWidth="1"/>
    <col min="14082" max="14082" width="12.1796875" style="766" customWidth="1"/>
    <col min="14083" max="14083" width="11.1796875" style="766" customWidth="1"/>
    <col min="14084" max="14084" width="13.453125" style="766" customWidth="1"/>
    <col min="14085" max="14085" width="10.453125" style="766" customWidth="1"/>
    <col min="14086" max="14086" width="7" style="766" customWidth="1"/>
    <col min="14087" max="14334" width="7.81640625" style="766"/>
    <col min="14335" max="14335" width="3.1796875" style="766" customWidth="1"/>
    <col min="14336" max="14336" width="30.453125" style="766" customWidth="1"/>
    <col min="14337" max="14337" width="9.26953125" style="766" customWidth="1"/>
    <col min="14338" max="14338" width="12.1796875" style="766" customWidth="1"/>
    <col min="14339" max="14339" width="11.1796875" style="766" customWidth="1"/>
    <col min="14340" max="14340" width="13.453125" style="766" customWidth="1"/>
    <col min="14341" max="14341" width="10.453125" style="766" customWidth="1"/>
    <col min="14342" max="14342" width="7" style="766" customWidth="1"/>
    <col min="14343" max="14590" width="7.81640625" style="766"/>
    <col min="14591" max="14591" width="3.1796875" style="766" customWidth="1"/>
    <col min="14592" max="14592" width="30.453125" style="766" customWidth="1"/>
    <col min="14593" max="14593" width="9.26953125" style="766" customWidth="1"/>
    <col min="14594" max="14594" width="12.1796875" style="766" customWidth="1"/>
    <col min="14595" max="14595" width="11.1796875" style="766" customWidth="1"/>
    <col min="14596" max="14596" width="13.453125" style="766" customWidth="1"/>
    <col min="14597" max="14597" width="10.453125" style="766" customWidth="1"/>
    <col min="14598" max="14598" width="7" style="766" customWidth="1"/>
    <col min="14599" max="14846" width="7.81640625" style="766"/>
    <col min="14847" max="14847" width="3.1796875" style="766" customWidth="1"/>
    <col min="14848" max="14848" width="30.453125" style="766" customWidth="1"/>
    <col min="14849" max="14849" width="9.26953125" style="766" customWidth="1"/>
    <col min="14850" max="14850" width="12.1796875" style="766" customWidth="1"/>
    <col min="14851" max="14851" width="11.1796875" style="766" customWidth="1"/>
    <col min="14852" max="14852" width="13.453125" style="766" customWidth="1"/>
    <col min="14853" max="14853" width="10.453125" style="766" customWidth="1"/>
    <col min="14854" max="14854" width="7" style="766" customWidth="1"/>
    <col min="14855" max="15102" width="7.81640625" style="766"/>
    <col min="15103" max="15103" width="3.1796875" style="766" customWidth="1"/>
    <col min="15104" max="15104" width="30.453125" style="766" customWidth="1"/>
    <col min="15105" max="15105" width="9.26953125" style="766" customWidth="1"/>
    <col min="15106" max="15106" width="12.1796875" style="766" customWidth="1"/>
    <col min="15107" max="15107" width="11.1796875" style="766" customWidth="1"/>
    <col min="15108" max="15108" width="13.453125" style="766" customWidth="1"/>
    <col min="15109" max="15109" width="10.453125" style="766" customWidth="1"/>
    <col min="15110" max="15110" width="7" style="766" customWidth="1"/>
    <col min="15111" max="15358" width="7.81640625" style="766"/>
    <col min="15359" max="15359" width="3.1796875" style="766" customWidth="1"/>
    <col min="15360" max="15360" width="30.453125" style="766" customWidth="1"/>
    <col min="15361" max="15361" width="9.26953125" style="766" customWidth="1"/>
    <col min="15362" max="15362" width="12.1796875" style="766" customWidth="1"/>
    <col min="15363" max="15363" width="11.1796875" style="766" customWidth="1"/>
    <col min="15364" max="15364" width="13.453125" style="766" customWidth="1"/>
    <col min="15365" max="15365" width="10.453125" style="766" customWidth="1"/>
    <col min="15366" max="15366" width="7" style="766" customWidth="1"/>
    <col min="15367" max="15614" width="7.81640625" style="766"/>
    <col min="15615" max="15615" width="3.1796875" style="766" customWidth="1"/>
    <col min="15616" max="15616" width="30.453125" style="766" customWidth="1"/>
    <col min="15617" max="15617" width="9.26953125" style="766" customWidth="1"/>
    <col min="15618" max="15618" width="12.1796875" style="766" customWidth="1"/>
    <col min="15619" max="15619" width="11.1796875" style="766" customWidth="1"/>
    <col min="15620" max="15620" width="13.453125" style="766" customWidth="1"/>
    <col min="15621" max="15621" width="10.453125" style="766" customWidth="1"/>
    <col min="15622" max="15622" width="7" style="766" customWidth="1"/>
    <col min="15623" max="15870" width="7.81640625" style="766"/>
    <col min="15871" max="15871" width="3.1796875" style="766" customWidth="1"/>
    <col min="15872" max="15872" width="30.453125" style="766" customWidth="1"/>
    <col min="15873" max="15873" width="9.26953125" style="766" customWidth="1"/>
    <col min="15874" max="15874" width="12.1796875" style="766" customWidth="1"/>
    <col min="15875" max="15875" width="11.1796875" style="766" customWidth="1"/>
    <col min="15876" max="15876" width="13.453125" style="766" customWidth="1"/>
    <col min="15877" max="15877" width="10.453125" style="766" customWidth="1"/>
    <col min="15878" max="15878" width="7" style="766" customWidth="1"/>
    <col min="15879" max="16126" width="7.81640625" style="766"/>
    <col min="16127" max="16127" width="3.1796875" style="766" customWidth="1"/>
    <col min="16128" max="16128" width="30.453125" style="766" customWidth="1"/>
    <col min="16129" max="16129" width="9.26953125" style="766" customWidth="1"/>
    <col min="16130" max="16130" width="12.1796875" style="766" customWidth="1"/>
    <col min="16131" max="16131" width="11.1796875" style="766" customWidth="1"/>
    <col min="16132" max="16132" width="13.453125" style="766" customWidth="1"/>
    <col min="16133" max="16133" width="10.453125" style="766" customWidth="1"/>
    <col min="16134" max="16134" width="7" style="766" customWidth="1"/>
    <col min="16135" max="16384" width="7.81640625" style="766"/>
  </cols>
  <sheetData>
    <row r="1" spans="1:13" ht="11.25" customHeight="1" x14ac:dyDescent="0.25">
      <c r="A1" s="371" t="s">
        <v>325</v>
      </c>
      <c r="B1" s="773"/>
      <c r="C1" s="768"/>
      <c r="D1" s="768"/>
      <c r="E1" s="768"/>
      <c r="F1" s="782"/>
      <c r="G1" s="768"/>
    </row>
    <row r="2" spans="1:13" ht="14.25" customHeight="1" x14ac:dyDescent="0.25">
      <c r="A2" s="765" t="s">
        <v>745</v>
      </c>
      <c r="B2" s="765"/>
      <c r="C2" s="765"/>
      <c r="D2" s="765"/>
      <c r="E2" s="765"/>
      <c r="F2" s="765"/>
      <c r="H2" s="838"/>
      <c r="I2" s="838"/>
      <c r="J2" s="838"/>
      <c r="K2" s="838"/>
      <c r="L2" s="931"/>
    </row>
    <row r="3" spans="1:13" ht="18" customHeight="1" x14ac:dyDescent="0.25">
      <c r="A3" s="2545" t="s">
        <v>746</v>
      </c>
      <c r="B3" s="2545"/>
      <c r="C3" s="2545"/>
      <c r="D3" s="2545"/>
      <c r="E3" s="2545"/>
      <c r="F3" s="2545"/>
      <c r="G3" s="2545"/>
      <c r="H3" s="2545"/>
      <c r="I3" s="2545"/>
      <c r="J3" s="2545"/>
      <c r="K3" s="2545"/>
      <c r="L3" s="2545"/>
      <c r="M3" s="2545"/>
    </row>
    <row r="4" spans="1:13" ht="12.75" customHeight="1" x14ac:dyDescent="0.25">
      <c r="A4" s="2530">
        <v>2024</v>
      </c>
      <c r="B4" s="2531"/>
      <c r="C4" s="782"/>
      <c r="D4" s="788"/>
      <c r="E4" s="768"/>
      <c r="F4" s="790"/>
      <c r="G4" s="790"/>
      <c r="H4" s="782"/>
      <c r="I4" s="788"/>
      <c r="J4" s="768"/>
      <c r="M4" s="790" t="s">
        <v>241</v>
      </c>
    </row>
    <row r="5" spans="1:13" ht="15.75" customHeight="1" x14ac:dyDescent="0.25">
      <c r="A5" s="2536" t="s">
        <v>604</v>
      </c>
      <c r="B5" s="2555"/>
      <c r="C5" s="2594" t="s">
        <v>747</v>
      </c>
      <c r="D5" s="2560"/>
      <c r="E5" s="2560"/>
      <c r="F5" s="2560"/>
      <c r="G5" s="2560"/>
      <c r="H5" s="2560"/>
      <c r="I5" s="2560"/>
      <c r="J5" s="2560"/>
      <c r="K5" s="2560"/>
      <c r="L5" s="2560"/>
      <c r="M5" s="2560"/>
    </row>
    <row r="6" spans="1:13" ht="25.5" customHeight="1" x14ac:dyDescent="0.25">
      <c r="A6" s="2556"/>
      <c r="B6" s="2547"/>
      <c r="C6" s="2595" t="s">
        <v>748</v>
      </c>
      <c r="D6" s="2595" t="s">
        <v>749</v>
      </c>
      <c r="E6" s="2595" t="s">
        <v>750</v>
      </c>
      <c r="F6" s="2595" t="s">
        <v>751</v>
      </c>
      <c r="G6" s="2595" t="s">
        <v>752</v>
      </c>
      <c r="H6" s="2595" t="s">
        <v>753</v>
      </c>
      <c r="I6" s="2595" t="s">
        <v>754</v>
      </c>
      <c r="J6" s="2595" t="s">
        <v>755</v>
      </c>
      <c r="K6" s="2595" t="s">
        <v>756</v>
      </c>
      <c r="L6" s="2595" t="s">
        <v>757</v>
      </c>
      <c r="M6" s="2596" t="s">
        <v>758</v>
      </c>
    </row>
    <row r="7" spans="1:13" ht="25.5" customHeight="1" x14ac:dyDescent="0.25">
      <c r="A7" s="2556"/>
      <c r="B7" s="2547"/>
      <c r="C7" s="2538"/>
      <c r="D7" s="2544"/>
      <c r="E7" s="2544"/>
      <c r="F7" s="2544"/>
      <c r="G7" s="2544"/>
      <c r="H7" s="2543"/>
      <c r="I7" s="2543"/>
      <c r="J7" s="2543"/>
      <c r="K7" s="2543"/>
      <c r="L7" s="2543"/>
      <c r="M7" s="2581"/>
    </row>
    <row r="8" spans="1:13" ht="8.15" customHeight="1" x14ac:dyDescent="0.25">
      <c r="A8" s="768"/>
      <c r="B8" s="768"/>
      <c r="C8" s="782"/>
      <c r="D8" s="782"/>
      <c r="E8" s="782"/>
      <c r="F8" s="782"/>
      <c r="G8" s="768"/>
      <c r="H8" s="782"/>
      <c r="I8" s="782"/>
      <c r="J8" s="782"/>
      <c r="K8" s="782"/>
      <c r="L8" s="768"/>
    </row>
    <row r="9" spans="1:13" s="773" customFormat="1" ht="18" customHeight="1" x14ac:dyDescent="0.25">
      <c r="A9" s="773" t="s">
        <v>4</v>
      </c>
      <c r="B9" s="800"/>
      <c r="C9" s="830">
        <v>432</v>
      </c>
      <c r="D9" s="830">
        <v>224</v>
      </c>
      <c r="E9" s="830">
        <v>249</v>
      </c>
      <c r="F9" s="830">
        <v>139</v>
      </c>
      <c r="G9" s="830">
        <v>329</v>
      </c>
      <c r="H9" s="830">
        <v>234</v>
      </c>
      <c r="I9" s="830">
        <v>301</v>
      </c>
      <c r="J9" s="830">
        <v>130</v>
      </c>
      <c r="K9" s="830">
        <v>305</v>
      </c>
      <c r="L9" s="830">
        <v>36</v>
      </c>
      <c r="M9" s="830">
        <v>10</v>
      </c>
    </row>
    <row r="10" spans="1:13" s="773" customFormat="1" ht="8.15" customHeight="1" x14ac:dyDescent="0.25">
      <c r="C10" s="828"/>
      <c r="D10" s="828"/>
      <c r="E10" s="828"/>
      <c r="F10" s="828"/>
      <c r="G10" s="828"/>
      <c r="H10" s="828"/>
      <c r="I10" s="828"/>
      <c r="J10" s="828"/>
      <c r="K10" s="828"/>
      <c r="L10" s="828"/>
      <c r="M10" s="828"/>
    </row>
    <row r="11" spans="1:13" s="768" customFormat="1" ht="15" customHeight="1" x14ac:dyDescent="0.25">
      <c r="B11" s="768" t="s">
        <v>611</v>
      </c>
      <c r="C11" s="819">
        <v>83</v>
      </c>
      <c r="D11" s="819">
        <v>44</v>
      </c>
      <c r="E11" s="819">
        <v>55</v>
      </c>
      <c r="F11" s="819">
        <v>20</v>
      </c>
      <c r="G11" s="819">
        <v>71</v>
      </c>
      <c r="H11" s="819">
        <v>48</v>
      </c>
      <c r="I11" s="819">
        <v>65</v>
      </c>
      <c r="J11" s="819">
        <v>37</v>
      </c>
      <c r="K11" s="819">
        <v>62</v>
      </c>
      <c r="L11" s="819">
        <v>6</v>
      </c>
      <c r="M11" s="768">
        <v>3</v>
      </c>
    </row>
    <row r="12" spans="1:13" s="768" customFormat="1" ht="15" customHeight="1" x14ac:dyDescent="0.25">
      <c r="B12" s="768" t="s">
        <v>612</v>
      </c>
      <c r="C12" s="819">
        <v>39</v>
      </c>
      <c r="D12" s="819">
        <v>22</v>
      </c>
      <c r="E12" s="819">
        <v>16</v>
      </c>
      <c r="F12" s="819">
        <v>10</v>
      </c>
      <c r="G12" s="819">
        <v>25</v>
      </c>
      <c r="H12" s="819">
        <v>24</v>
      </c>
      <c r="I12" s="819">
        <v>21</v>
      </c>
      <c r="J12" s="819">
        <v>11</v>
      </c>
      <c r="K12" s="819">
        <v>26</v>
      </c>
      <c r="L12" s="819">
        <v>6</v>
      </c>
      <c r="M12" s="768">
        <v>1</v>
      </c>
    </row>
    <row r="13" spans="1:13" s="768" customFormat="1" ht="15" customHeight="1" x14ac:dyDescent="0.25">
      <c r="B13" s="767" t="s">
        <v>613</v>
      </c>
      <c r="C13" s="819">
        <v>9</v>
      </c>
      <c r="D13" s="819">
        <v>6</v>
      </c>
      <c r="E13" s="819">
        <v>7</v>
      </c>
      <c r="F13" s="819">
        <v>4</v>
      </c>
      <c r="G13" s="819">
        <v>9</v>
      </c>
      <c r="H13" s="819">
        <v>7</v>
      </c>
      <c r="I13" s="819">
        <v>4</v>
      </c>
      <c r="J13" s="819">
        <v>0</v>
      </c>
      <c r="K13" s="819">
        <v>10</v>
      </c>
      <c r="L13" s="819">
        <v>0</v>
      </c>
      <c r="M13" s="768">
        <v>0</v>
      </c>
    </row>
    <row r="14" spans="1:13" s="768" customFormat="1" ht="15" customHeight="1" x14ac:dyDescent="0.25">
      <c r="B14" s="767" t="s">
        <v>614</v>
      </c>
      <c r="C14" s="819">
        <v>27</v>
      </c>
      <c r="D14" s="819">
        <v>18</v>
      </c>
      <c r="E14" s="819">
        <v>17</v>
      </c>
      <c r="F14" s="819">
        <v>13</v>
      </c>
      <c r="G14" s="819">
        <v>19</v>
      </c>
      <c r="H14" s="819">
        <v>20</v>
      </c>
      <c r="I14" s="819">
        <v>20</v>
      </c>
      <c r="J14" s="819">
        <v>15</v>
      </c>
      <c r="K14" s="819">
        <v>19</v>
      </c>
      <c r="L14" s="819">
        <v>8</v>
      </c>
      <c r="M14" s="768">
        <v>1</v>
      </c>
    </row>
    <row r="15" spans="1:13" s="768" customFormat="1" ht="15" customHeight="1" x14ac:dyDescent="0.25">
      <c r="B15" s="767" t="s">
        <v>615</v>
      </c>
      <c r="C15" s="819">
        <v>58</v>
      </c>
      <c r="D15" s="819">
        <v>24</v>
      </c>
      <c r="E15" s="819">
        <v>34</v>
      </c>
      <c r="F15" s="819">
        <v>18</v>
      </c>
      <c r="G15" s="819">
        <v>49</v>
      </c>
      <c r="H15" s="819">
        <v>30</v>
      </c>
      <c r="I15" s="819">
        <v>39</v>
      </c>
      <c r="J15" s="819">
        <v>11</v>
      </c>
      <c r="K15" s="819">
        <v>40</v>
      </c>
      <c r="L15" s="819">
        <v>5</v>
      </c>
      <c r="M15" s="768">
        <v>0</v>
      </c>
    </row>
    <row r="16" spans="1:13" s="768" customFormat="1" ht="15" customHeight="1" x14ac:dyDescent="0.25">
      <c r="B16" s="767" t="s">
        <v>616</v>
      </c>
      <c r="C16" s="819">
        <v>72</v>
      </c>
      <c r="D16" s="819">
        <v>34</v>
      </c>
      <c r="E16" s="819">
        <v>35</v>
      </c>
      <c r="F16" s="819">
        <v>25</v>
      </c>
      <c r="G16" s="819">
        <v>47</v>
      </c>
      <c r="H16" s="819">
        <v>35</v>
      </c>
      <c r="I16" s="819">
        <v>52</v>
      </c>
      <c r="J16" s="819">
        <v>21</v>
      </c>
      <c r="K16" s="819">
        <v>46</v>
      </c>
      <c r="L16" s="819">
        <v>5</v>
      </c>
      <c r="M16" s="768">
        <v>2</v>
      </c>
    </row>
    <row r="17" spans="1:13" s="768" customFormat="1" ht="15" customHeight="1" x14ac:dyDescent="0.25">
      <c r="B17" s="767" t="s">
        <v>617</v>
      </c>
      <c r="C17" s="819">
        <v>51</v>
      </c>
      <c r="D17" s="819">
        <v>27</v>
      </c>
      <c r="E17" s="819">
        <v>30</v>
      </c>
      <c r="F17" s="819">
        <v>16</v>
      </c>
      <c r="G17" s="819">
        <v>31</v>
      </c>
      <c r="H17" s="819">
        <v>22</v>
      </c>
      <c r="I17" s="819">
        <v>38</v>
      </c>
      <c r="J17" s="819">
        <v>17</v>
      </c>
      <c r="K17" s="819">
        <v>42</v>
      </c>
      <c r="L17" s="819">
        <v>1</v>
      </c>
      <c r="M17" s="768">
        <v>1</v>
      </c>
    </row>
    <row r="18" spans="1:13" s="768" customFormat="1" ht="15" customHeight="1" x14ac:dyDescent="0.25">
      <c r="B18" s="767" t="s">
        <v>618</v>
      </c>
      <c r="C18" s="819">
        <v>67</v>
      </c>
      <c r="D18" s="819">
        <v>39</v>
      </c>
      <c r="E18" s="819">
        <v>42</v>
      </c>
      <c r="F18" s="819">
        <v>20</v>
      </c>
      <c r="G18" s="819">
        <v>59</v>
      </c>
      <c r="H18" s="819">
        <v>32</v>
      </c>
      <c r="I18" s="819">
        <v>46</v>
      </c>
      <c r="J18" s="819">
        <v>13</v>
      </c>
      <c r="K18" s="819">
        <v>47</v>
      </c>
      <c r="L18" s="819">
        <v>2</v>
      </c>
      <c r="M18" s="768">
        <v>1</v>
      </c>
    </row>
    <row r="19" spans="1:13" s="768" customFormat="1" ht="15" customHeight="1" x14ac:dyDescent="0.25">
      <c r="B19" s="767" t="s">
        <v>619</v>
      </c>
      <c r="C19" s="819">
        <v>17</v>
      </c>
      <c r="D19" s="819">
        <v>9</v>
      </c>
      <c r="E19" s="819">
        <v>9</v>
      </c>
      <c r="F19" s="819">
        <v>7</v>
      </c>
      <c r="G19" s="819">
        <v>12</v>
      </c>
      <c r="H19" s="819">
        <v>11</v>
      </c>
      <c r="I19" s="819">
        <v>9</v>
      </c>
      <c r="J19" s="819">
        <v>4</v>
      </c>
      <c r="K19" s="819">
        <v>8</v>
      </c>
      <c r="L19" s="819">
        <v>3</v>
      </c>
      <c r="M19" s="768">
        <v>0</v>
      </c>
    </row>
    <row r="20" spans="1:13" s="768" customFormat="1" ht="15" customHeight="1" x14ac:dyDescent="0.25">
      <c r="B20" s="768" t="s">
        <v>620</v>
      </c>
      <c r="C20" s="819">
        <v>9</v>
      </c>
      <c r="D20" s="819">
        <v>1</v>
      </c>
      <c r="E20" s="819">
        <v>4</v>
      </c>
      <c r="F20" s="819">
        <v>6</v>
      </c>
      <c r="G20" s="819">
        <v>7</v>
      </c>
      <c r="H20" s="819">
        <v>5</v>
      </c>
      <c r="I20" s="819">
        <v>7</v>
      </c>
      <c r="J20" s="819">
        <v>1</v>
      </c>
      <c r="K20" s="819">
        <v>5</v>
      </c>
      <c r="L20" s="819">
        <v>0</v>
      </c>
      <c r="M20" s="768">
        <v>1</v>
      </c>
    </row>
    <row r="21" spans="1:13" ht="3" customHeight="1" thickBot="1" x14ac:dyDescent="0.3">
      <c r="A21" s="804"/>
      <c r="B21" s="804"/>
      <c r="C21" s="806"/>
      <c r="D21" s="806"/>
      <c r="E21" s="806"/>
      <c r="F21" s="806"/>
      <c r="G21" s="806"/>
      <c r="H21" s="806"/>
      <c r="I21" s="806"/>
      <c r="J21" s="806"/>
      <c r="K21" s="806"/>
      <c r="L21" s="806"/>
      <c r="M21" s="806"/>
    </row>
    <row r="22" spans="1:13" ht="5.25" customHeight="1" thickTop="1" x14ac:dyDescent="0.25">
      <c r="A22" s="768"/>
      <c r="B22" s="768"/>
      <c r="C22" s="782"/>
      <c r="D22" s="782"/>
      <c r="E22" s="768"/>
      <c r="F22" s="768"/>
      <c r="G22" s="768"/>
      <c r="H22" s="782"/>
      <c r="I22" s="782"/>
      <c r="J22" s="768"/>
      <c r="K22" s="768"/>
      <c r="L22" s="768"/>
    </row>
    <row r="23" spans="1:13" ht="10.5" customHeight="1" x14ac:dyDescent="0.25">
      <c r="A23" s="767" t="s">
        <v>759</v>
      </c>
      <c r="B23" s="767"/>
      <c r="C23" s="767"/>
      <c r="D23" s="767"/>
      <c r="E23" s="767"/>
      <c r="F23" s="768"/>
      <c r="K23" s="768"/>
      <c r="L23" s="768"/>
    </row>
    <row r="24" spans="1:13" x14ac:dyDescent="0.25">
      <c r="A24" s="2534" t="s">
        <v>621</v>
      </c>
      <c r="B24" s="2534"/>
      <c r="C24" s="2534"/>
      <c r="D24" s="2534"/>
      <c r="E24" s="2534"/>
    </row>
    <row r="25" spans="1:13" ht="15" customHeight="1" x14ac:dyDescent="0.25"/>
    <row r="26" spans="1:13" ht="18" customHeight="1" x14ac:dyDescent="0.25"/>
    <row r="27" spans="1:13" x14ac:dyDescent="0.25">
      <c r="H27" s="768"/>
    </row>
    <row r="28" spans="1:13" ht="18.75" customHeight="1" x14ac:dyDescent="0.25"/>
    <row r="29" spans="1:13" ht="21.75" customHeight="1" x14ac:dyDescent="0.25"/>
    <row r="30" spans="1:13" ht="14.25" customHeight="1" x14ac:dyDescent="0.25"/>
    <row r="31" spans="1:13" ht="8.15" customHeight="1" x14ac:dyDescent="0.25"/>
    <row r="32" spans="1:13" s="773" customFormat="1" ht="18" customHeight="1" x14ac:dyDescent="0.25"/>
    <row r="33" s="773" customFormat="1" ht="8.15" customHeight="1" x14ac:dyDescent="0.25"/>
    <row r="34" s="768" customFormat="1" ht="15" customHeight="1" x14ac:dyDescent="0.25"/>
    <row r="35" s="768" customFormat="1" ht="15" customHeight="1" x14ac:dyDescent="0.25"/>
    <row r="36" s="768" customFormat="1" ht="15" customHeight="1" x14ac:dyDescent="0.25"/>
    <row r="37" s="768" customFormat="1" ht="15" customHeight="1" x14ac:dyDescent="0.25"/>
    <row r="38" s="768" customFormat="1" ht="15" customHeight="1" x14ac:dyDescent="0.25"/>
    <row r="39" s="768" customFormat="1" ht="15" customHeight="1" x14ac:dyDescent="0.25"/>
    <row r="40" s="768" customFormat="1" ht="15" customHeight="1" x14ac:dyDescent="0.25"/>
    <row r="41" s="768" customFormat="1" ht="15" customHeight="1" x14ac:dyDescent="0.25"/>
    <row r="42" s="768" customFormat="1" ht="15" customHeight="1" x14ac:dyDescent="0.25"/>
    <row r="43" s="768" customFormat="1" ht="15" customHeight="1" x14ac:dyDescent="0.25"/>
    <row r="44" ht="3" customHeight="1" x14ac:dyDescent="0.25"/>
    <row r="45" ht="5.25" customHeight="1" x14ac:dyDescent="0.25"/>
    <row r="46" ht="10.5" customHeight="1" x14ac:dyDescent="0.25"/>
  </sheetData>
  <mergeCells count="16">
    <mergeCell ref="A24:E24"/>
    <mergeCell ref="A3:M3"/>
    <mergeCell ref="A4:B4"/>
    <mergeCell ref="A5:B7"/>
    <mergeCell ref="C5:M5"/>
    <mergeCell ref="C6:C7"/>
    <mergeCell ref="D6:D7"/>
    <mergeCell ref="E6:E7"/>
    <mergeCell ref="F6:F7"/>
    <mergeCell ref="G6:G7"/>
    <mergeCell ref="H6:H7"/>
    <mergeCell ref="I6:I7"/>
    <mergeCell ref="J6:J7"/>
    <mergeCell ref="K6:K7"/>
    <mergeCell ref="L6:L7"/>
    <mergeCell ref="M6:M7"/>
  </mergeCells>
  <hyperlinks>
    <hyperlink ref="A1" location="Índice!A1" display="Voltar ao índice" xr:uid="{AA8CE286-4D11-4875-A5DB-9DADE0C3EC61}"/>
  </hyperlinks>
  <pageMargins left="0.39370078740157483" right="0.15748031496062992" top="0.35433070866141736" bottom="0.35433070866141736" header="0" footer="0"/>
  <pageSetup paperSize="9" orientation="portrait" horizontalDpi="300" verticalDpi="300" r:id="rId1"/>
  <headerFooter alignWithMargins="0"/>
  <drawing r:id="rId2"/>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DCC12-A0C9-4581-95A5-CC73035D63C1}">
  <sheetPr codeName="Sheet67">
    <pageSetUpPr fitToPage="1"/>
  </sheetPr>
  <dimension ref="A1:O43"/>
  <sheetViews>
    <sheetView workbookViewId="0"/>
  </sheetViews>
  <sheetFormatPr defaultColWidth="7.81640625" defaultRowHeight="10.5" x14ac:dyDescent="0.25"/>
  <cols>
    <col min="1" max="1" width="2.54296875" style="766" customWidth="1"/>
    <col min="2" max="2" width="31.26953125" style="766" customWidth="1"/>
    <col min="3" max="3" width="10.1796875" style="766" customWidth="1"/>
    <col min="4" max="4" width="7.7265625" style="766" customWidth="1"/>
    <col min="5" max="5" width="9" style="766" customWidth="1"/>
    <col min="6" max="6" width="9.81640625" style="766" customWidth="1"/>
    <col min="7" max="7" width="10.7265625" style="766" customWidth="1"/>
    <col min="8" max="8" width="7" style="766" customWidth="1"/>
    <col min="9" max="9" width="11" style="766" customWidth="1"/>
    <col min="10" max="12" width="7.81640625" style="766"/>
    <col min="13" max="13" width="9" style="766" customWidth="1"/>
    <col min="14" max="253" width="7.81640625" style="766"/>
    <col min="254" max="254" width="2.54296875" style="766" customWidth="1"/>
    <col min="255" max="255" width="31.26953125" style="766" customWidth="1"/>
    <col min="256" max="256" width="10.1796875" style="766" customWidth="1"/>
    <col min="257" max="257" width="7.7265625" style="766" customWidth="1"/>
    <col min="258" max="258" width="9" style="766" customWidth="1"/>
    <col min="259" max="259" width="9.81640625" style="766" customWidth="1"/>
    <col min="260" max="260" width="10.7265625" style="766" customWidth="1"/>
    <col min="261" max="261" width="7" style="766" customWidth="1"/>
    <col min="262" max="262" width="11" style="766" customWidth="1"/>
    <col min="263" max="509" width="7.81640625" style="766"/>
    <col min="510" max="510" width="2.54296875" style="766" customWidth="1"/>
    <col min="511" max="511" width="31.26953125" style="766" customWidth="1"/>
    <col min="512" max="512" width="10.1796875" style="766" customWidth="1"/>
    <col min="513" max="513" width="7.7265625" style="766" customWidth="1"/>
    <col min="514" max="514" width="9" style="766" customWidth="1"/>
    <col min="515" max="515" width="9.81640625" style="766" customWidth="1"/>
    <col min="516" max="516" width="10.7265625" style="766" customWidth="1"/>
    <col min="517" max="517" width="7" style="766" customWidth="1"/>
    <col min="518" max="518" width="11" style="766" customWidth="1"/>
    <col min="519" max="765" width="7.81640625" style="766"/>
    <col min="766" max="766" width="2.54296875" style="766" customWidth="1"/>
    <col min="767" max="767" width="31.26953125" style="766" customWidth="1"/>
    <col min="768" max="768" width="10.1796875" style="766" customWidth="1"/>
    <col min="769" max="769" width="7.7265625" style="766" customWidth="1"/>
    <col min="770" max="770" width="9" style="766" customWidth="1"/>
    <col min="771" max="771" width="9.81640625" style="766" customWidth="1"/>
    <col min="772" max="772" width="10.7265625" style="766" customWidth="1"/>
    <col min="773" max="773" width="7" style="766" customWidth="1"/>
    <col min="774" max="774" width="11" style="766" customWidth="1"/>
    <col min="775" max="1021" width="7.81640625" style="766"/>
    <col min="1022" max="1022" width="2.54296875" style="766" customWidth="1"/>
    <col min="1023" max="1023" width="31.26953125" style="766" customWidth="1"/>
    <col min="1024" max="1024" width="10.1796875" style="766" customWidth="1"/>
    <col min="1025" max="1025" width="7.7265625" style="766" customWidth="1"/>
    <col min="1026" max="1026" width="9" style="766" customWidth="1"/>
    <col min="1027" max="1027" width="9.81640625" style="766" customWidth="1"/>
    <col min="1028" max="1028" width="10.7265625" style="766" customWidth="1"/>
    <col min="1029" max="1029" width="7" style="766" customWidth="1"/>
    <col min="1030" max="1030" width="11" style="766" customWidth="1"/>
    <col min="1031" max="1277" width="7.81640625" style="766"/>
    <col min="1278" max="1278" width="2.54296875" style="766" customWidth="1"/>
    <col min="1279" max="1279" width="31.26953125" style="766" customWidth="1"/>
    <col min="1280" max="1280" width="10.1796875" style="766" customWidth="1"/>
    <col min="1281" max="1281" width="7.7265625" style="766" customWidth="1"/>
    <col min="1282" max="1282" width="9" style="766" customWidth="1"/>
    <col min="1283" max="1283" width="9.81640625" style="766" customWidth="1"/>
    <col min="1284" max="1284" width="10.7265625" style="766" customWidth="1"/>
    <col min="1285" max="1285" width="7" style="766" customWidth="1"/>
    <col min="1286" max="1286" width="11" style="766" customWidth="1"/>
    <col min="1287" max="1533" width="7.81640625" style="766"/>
    <col min="1534" max="1534" width="2.54296875" style="766" customWidth="1"/>
    <col min="1535" max="1535" width="31.26953125" style="766" customWidth="1"/>
    <col min="1536" max="1536" width="10.1796875" style="766" customWidth="1"/>
    <col min="1537" max="1537" width="7.7265625" style="766" customWidth="1"/>
    <col min="1538" max="1538" width="9" style="766" customWidth="1"/>
    <col min="1539" max="1539" width="9.81640625" style="766" customWidth="1"/>
    <col min="1540" max="1540" width="10.7265625" style="766" customWidth="1"/>
    <col min="1541" max="1541" width="7" style="766" customWidth="1"/>
    <col min="1542" max="1542" width="11" style="766" customWidth="1"/>
    <col min="1543" max="1789" width="7.81640625" style="766"/>
    <col min="1790" max="1790" width="2.54296875" style="766" customWidth="1"/>
    <col min="1791" max="1791" width="31.26953125" style="766" customWidth="1"/>
    <col min="1792" max="1792" width="10.1796875" style="766" customWidth="1"/>
    <col min="1793" max="1793" width="7.7265625" style="766" customWidth="1"/>
    <col min="1794" max="1794" width="9" style="766" customWidth="1"/>
    <col min="1795" max="1795" width="9.81640625" style="766" customWidth="1"/>
    <col min="1796" max="1796" width="10.7265625" style="766" customWidth="1"/>
    <col min="1797" max="1797" width="7" style="766" customWidth="1"/>
    <col min="1798" max="1798" width="11" style="766" customWidth="1"/>
    <col min="1799" max="2045" width="7.81640625" style="766"/>
    <col min="2046" max="2046" width="2.54296875" style="766" customWidth="1"/>
    <col min="2047" max="2047" width="31.26953125" style="766" customWidth="1"/>
    <col min="2048" max="2048" width="10.1796875" style="766" customWidth="1"/>
    <col min="2049" max="2049" width="7.7265625" style="766" customWidth="1"/>
    <col min="2050" max="2050" width="9" style="766" customWidth="1"/>
    <col min="2051" max="2051" width="9.81640625" style="766" customWidth="1"/>
    <col min="2052" max="2052" width="10.7265625" style="766" customWidth="1"/>
    <col min="2053" max="2053" width="7" style="766" customWidth="1"/>
    <col min="2054" max="2054" width="11" style="766" customWidth="1"/>
    <col min="2055" max="2301" width="7.81640625" style="766"/>
    <col min="2302" max="2302" width="2.54296875" style="766" customWidth="1"/>
    <col min="2303" max="2303" width="31.26953125" style="766" customWidth="1"/>
    <col min="2304" max="2304" width="10.1796875" style="766" customWidth="1"/>
    <col min="2305" max="2305" width="7.7265625" style="766" customWidth="1"/>
    <col min="2306" max="2306" width="9" style="766" customWidth="1"/>
    <col min="2307" max="2307" width="9.81640625" style="766" customWidth="1"/>
    <col min="2308" max="2308" width="10.7265625" style="766" customWidth="1"/>
    <col min="2309" max="2309" width="7" style="766" customWidth="1"/>
    <col min="2310" max="2310" width="11" style="766" customWidth="1"/>
    <col min="2311" max="2557" width="7.81640625" style="766"/>
    <col min="2558" max="2558" width="2.54296875" style="766" customWidth="1"/>
    <col min="2559" max="2559" width="31.26953125" style="766" customWidth="1"/>
    <col min="2560" max="2560" width="10.1796875" style="766" customWidth="1"/>
    <col min="2561" max="2561" width="7.7265625" style="766" customWidth="1"/>
    <col min="2562" max="2562" width="9" style="766" customWidth="1"/>
    <col min="2563" max="2563" width="9.81640625" style="766" customWidth="1"/>
    <col min="2564" max="2564" width="10.7265625" style="766" customWidth="1"/>
    <col min="2565" max="2565" width="7" style="766" customWidth="1"/>
    <col min="2566" max="2566" width="11" style="766" customWidth="1"/>
    <col min="2567" max="2813" width="7.81640625" style="766"/>
    <col min="2814" max="2814" width="2.54296875" style="766" customWidth="1"/>
    <col min="2815" max="2815" width="31.26953125" style="766" customWidth="1"/>
    <col min="2816" max="2816" width="10.1796875" style="766" customWidth="1"/>
    <col min="2817" max="2817" width="7.7265625" style="766" customWidth="1"/>
    <col min="2818" max="2818" width="9" style="766" customWidth="1"/>
    <col min="2819" max="2819" width="9.81640625" style="766" customWidth="1"/>
    <col min="2820" max="2820" width="10.7265625" style="766" customWidth="1"/>
    <col min="2821" max="2821" width="7" style="766" customWidth="1"/>
    <col min="2822" max="2822" width="11" style="766" customWidth="1"/>
    <col min="2823" max="3069" width="7.81640625" style="766"/>
    <col min="3070" max="3070" width="2.54296875" style="766" customWidth="1"/>
    <col min="3071" max="3071" width="31.26953125" style="766" customWidth="1"/>
    <col min="3072" max="3072" width="10.1796875" style="766" customWidth="1"/>
    <col min="3073" max="3073" width="7.7265625" style="766" customWidth="1"/>
    <col min="3074" max="3074" width="9" style="766" customWidth="1"/>
    <col min="3075" max="3075" width="9.81640625" style="766" customWidth="1"/>
    <col min="3076" max="3076" width="10.7265625" style="766" customWidth="1"/>
    <col min="3077" max="3077" width="7" style="766" customWidth="1"/>
    <col min="3078" max="3078" width="11" style="766" customWidth="1"/>
    <col min="3079" max="3325" width="7.81640625" style="766"/>
    <col min="3326" max="3326" width="2.54296875" style="766" customWidth="1"/>
    <col min="3327" max="3327" width="31.26953125" style="766" customWidth="1"/>
    <col min="3328" max="3328" width="10.1796875" style="766" customWidth="1"/>
    <col min="3329" max="3329" width="7.7265625" style="766" customWidth="1"/>
    <col min="3330" max="3330" width="9" style="766" customWidth="1"/>
    <col min="3331" max="3331" width="9.81640625" style="766" customWidth="1"/>
    <col min="3332" max="3332" width="10.7265625" style="766" customWidth="1"/>
    <col min="3333" max="3333" width="7" style="766" customWidth="1"/>
    <col min="3334" max="3334" width="11" style="766" customWidth="1"/>
    <col min="3335" max="3581" width="7.81640625" style="766"/>
    <col min="3582" max="3582" width="2.54296875" style="766" customWidth="1"/>
    <col min="3583" max="3583" width="31.26953125" style="766" customWidth="1"/>
    <col min="3584" max="3584" width="10.1796875" style="766" customWidth="1"/>
    <col min="3585" max="3585" width="7.7265625" style="766" customWidth="1"/>
    <col min="3586" max="3586" width="9" style="766" customWidth="1"/>
    <col min="3587" max="3587" width="9.81640625" style="766" customWidth="1"/>
    <col min="3588" max="3588" width="10.7265625" style="766" customWidth="1"/>
    <col min="3589" max="3589" width="7" style="766" customWidth="1"/>
    <col min="3590" max="3590" width="11" style="766" customWidth="1"/>
    <col min="3591" max="3837" width="7.81640625" style="766"/>
    <col min="3838" max="3838" width="2.54296875" style="766" customWidth="1"/>
    <col min="3839" max="3839" width="31.26953125" style="766" customWidth="1"/>
    <col min="3840" max="3840" width="10.1796875" style="766" customWidth="1"/>
    <col min="3841" max="3841" width="7.7265625" style="766" customWidth="1"/>
    <col min="3842" max="3842" width="9" style="766" customWidth="1"/>
    <col min="3843" max="3843" width="9.81640625" style="766" customWidth="1"/>
    <col min="3844" max="3844" width="10.7265625" style="766" customWidth="1"/>
    <col min="3845" max="3845" width="7" style="766" customWidth="1"/>
    <col min="3846" max="3846" width="11" style="766" customWidth="1"/>
    <col min="3847" max="4093" width="7.81640625" style="766"/>
    <col min="4094" max="4094" width="2.54296875" style="766" customWidth="1"/>
    <col min="4095" max="4095" width="31.26953125" style="766" customWidth="1"/>
    <col min="4096" max="4096" width="10.1796875" style="766" customWidth="1"/>
    <col min="4097" max="4097" width="7.7265625" style="766" customWidth="1"/>
    <col min="4098" max="4098" width="9" style="766" customWidth="1"/>
    <col min="4099" max="4099" width="9.81640625" style="766" customWidth="1"/>
    <col min="4100" max="4100" width="10.7265625" style="766" customWidth="1"/>
    <col min="4101" max="4101" width="7" style="766" customWidth="1"/>
    <col min="4102" max="4102" width="11" style="766" customWidth="1"/>
    <col min="4103" max="4349" width="7.81640625" style="766"/>
    <col min="4350" max="4350" width="2.54296875" style="766" customWidth="1"/>
    <col min="4351" max="4351" width="31.26953125" style="766" customWidth="1"/>
    <col min="4352" max="4352" width="10.1796875" style="766" customWidth="1"/>
    <col min="4353" max="4353" width="7.7265625" style="766" customWidth="1"/>
    <col min="4354" max="4354" width="9" style="766" customWidth="1"/>
    <col min="4355" max="4355" width="9.81640625" style="766" customWidth="1"/>
    <col min="4356" max="4356" width="10.7265625" style="766" customWidth="1"/>
    <col min="4357" max="4357" width="7" style="766" customWidth="1"/>
    <col min="4358" max="4358" width="11" style="766" customWidth="1"/>
    <col min="4359" max="4605" width="7.81640625" style="766"/>
    <col min="4606" max="4606" width="2.54296875" style="766" customWidth="1"/>
    <col min="4607" max="4607" width="31.26953125" style="766" customWidth="1"/>
    <col min="4608" max="4608" width="10.1796875" style="766" customWidth="1"/>
    <col min="4609" max="4609" width="7.7265625" style="766" customWidth="1"/>
    <col min="4610" max="4610" width="9" style="766" customWidth="1"/>
    <col min="4611" max="4611" width="9.81640625" style="766" customWidth="1"/>
    <col min="4612" max="4612" width="10.7265625" style="766" customWidth="1"/>
    <col min="4613" max="4613" width="7" style="766" customWidth="1"/>
    <col min="4614" max="4614" width="11" style="766" customWidth="1"/>
    <col min="4615" max="4861" width="7.81640625" style="766"/>
    <col min="4862" max="4862" width="2.54296875" style="766" customWidth="1"/>
    <col min="4863" max="4863" width="31.26953125" style="766" customWidth="1"/>
    <col min="4864" max="4864" width="10.1796875" style="766" customWidth="1"/>
    <col min="4865" max="4865" width="7.7265625" style="766" customWidth="1"/>
    <col min="4866" max="4866" width="9" style="766" customWidth="1"/>
    <col min="4867" max="4867" width="9.81640625" style="766" customWidth="1"/>
    <col min="4868" max="4868" width="10.7265625" style="766" customWidth="1"/>
    <col min="4869" max="4869" width="7" style="766" customWidth="1"/>
    <col min="4870" max="4870" width="11" style="766" customWidth="1"/>
    <col min="4871" max="5117" width="7.81640625" style="766"/>
    <col min="5118" max="5118" width="2.54296875" style="766" customWidth="1"/>
    <col min="5119" max="5119" width="31.26953125" style="766" customWidth="1"/>
    <col min="5120" max="5120" width="10.1796875" style="766" customWidth="1"/>
    <col min="5121" max="5121" width="7.7265625" style="766" customWidth="1"/>
    <col min="5122" max="5122" width="9" style="766" customWidth="1"/>
    <col min="5123" max="5123" width="9.81640625" style="766" customWidth="1"/>
    <col min="5124" max="5124" width="10.7265625" style="766" customWidth="1"/>
    <col min="5125" max="5125" width="7" style="766" customWidth="1"/>
    <col min="5126" max="5126" width="11" style="766" customWidth="1"/>
    <col min="5127" max="5373" width="7.81640625" style="766"/>
    <col min="5374" max="5374" width="2.54296875" style="766" customWidth="1"/>
    <col min="5375" max="5375" width="31.26953125" style="766" customWidth="1"/>
    <col min="5376" max="5376" width="10.1796875" style="766" customWidth="1"/>
    <col min="5377" max="5377" width="7.7265625" style="766" customWidth="1"/>
    <col min="5378" max="5378" width="9" style="766" customWidth="1"/>
    <col min="5379" max="5379" width="9.81640625" style="766" customWidth="1"/>
    <col min="5380" max="5380" width="10.7265625" style="766" customWidth="1"/>
    <col min="5381" max="5381" width="7" style="766" customWidth="1"/>
    <col min="5382" max="5382" width="11" style="766" customWidth="1"/>
    <col min="5383" max="5629" width="7.81640625" style="766"/>
    <col min="5630" max="5630" width="2.54296875" style="766" customWidth="1"/>
    <col min="5631" max="5631" width="31.26953125" style="766" customWidth="1"/>
    <col min="5632" max="5632" width="10.1796875" style="766" customWidth="1"/>
    <col min="5633" max="5633" width="7.7265625" style="766" customWidth="1"/>
    <col min="5634" max="5634" width="9" style="766" customWidth="1"/>
    <col min="5635" max="5635" width="9.81640625" style="766" customWidth="1"/>
    <col min="5636" max="5636" width="10.7265625" style="766" customWidth="1"/>
    <col min="5637" max="5637" width="7" style="766" customWidth="1"/>
    <col min="5638" max="5638" width="11" style="766" customWidth="1"/>
    <col min="5639" max="5885" width="7.81640625" style="766"/>
    <col min="5886" max="5886" width="2.54296875" style="766" customWidth="1"/>
    <col min="5887" max="5887" width="31.26953125" style="766" customWidth="1"/>
    <col min="5888" max="5888" width="10.1796875" style="766" customWidth="1"/>
    <col min="5889" max="5889" width="7.7265625" style="766" customWidth="1"/>
    <col min="5890" max="5890" width="9" style="766" customWidth="1"/>
    <col min="5891" max="5891" width="9.81640625" style="766" customWidth="1"/>
    <col min="5892" max="5892" width="10.7265625" style="766" customWidth="1"/>
    <col min="5893" max="5893" width="7" style="766" customWidth="1"/>
    <col min="5894" max="5894" width="11" style="766" customWidth="1"/>
    <col min="5895" max="6141" width="7.81640625" style="766"/>
    <col min="6142" max="6142" width="2.54296875" style="766" customWidth="1"/>
    <col min="6143" max="6143" width="31.26953125" style="766" customWidth="1"/>
    <col min="6144" max="6144" width="10.1796875" style="766" customWidth="1"/>
    <col min="6145" max="6145" width="7.7265625" style="766" customWidth="1"/>
    <col min="6146" max="6146" width="9" style="766" customWidth="1"/>
    <col min="6147" max="6147" width="9.81640625" style="766" customWidth="1"/>
    <col min="6148" max="6148" width="10.7265625" style="766" customWidth="1"/>
    <col min="6149" max="6149" width="7" style="766" customWidth="1"/>
    <col min="6150" max="6150" width="11" style="766" customWidth="1"/>
    <col min="6151" max="6397" width="7.81640625" style="766"/>
    <col min="6398" max="6398" width="2.54296875" style="766" customWidth="1"/>
    <col min="6399" max="6399" width="31.26953125" style="766" customWidth="1"/>
    <col min="6400" max="6400" width="10.1796875" style="766" customWidth="1"/>
    <col min="6401" max="6401" width="7.7265625" style="766" customWidth="1"/>
    <col min="6402" max="6402" width="9" style="766" customWidth="1"/>
    <col min="6403" max="6403" width="9.81640625" style="766" customWidth="1"/>
    <col min="6404" max="6404" width="10.7265625" style="766" customWidth="1"/>
    <col min="6405" max="6405" width="7" style="766" customWidth="1"/>
    <col min="6406" max="6406" width="11" style="766" customWidth="1"/>
    <col min="6407" max="6653" width="7.81640625" style="766"/>
    <col min="6654" max="6654" width="2.54296875" style="766" customWidth="1"/>
    <col min="6655" max="6655" width="31.26953125" style="766" customWidth="1"/>
    <col min="6656" max="6656" width="10.1796875" style="766" customWidth="1"/>
    <col min="6657" max="6657" width="7.7265625" style="766" customWidth="1"/>
    <col min="6658" max="6658" width="9" style="766" customWidth="1"/>
    <col min="6659" max="6659" width="9.81640625" style="766" customWidth="1"/>
    <col min="6660" max="6660" width="10.7265625" style="766" customWidth="1"/>
    <col min="6661" max="6661" width="7" style="766" customWidth="1"/>
    <col min="6662" max="6662" width="11" style="766" customWidth="1"/>
    <col min="6663" max="6909" width="7.81640625" style="766"/>
    <col min="6910" max="6910" width="2.54296875" style="766" customWidth="1"/>
    <col min="6911" max="6911" width="31.26953125" style="766" customWidth="1"/>
    <col min="6912" max="6912" width="10.1796875" style="766" customWidth="1"/>
    <col min="6913" max="6913" width="7.7265625" style="766" customWidth="1"/>
    <col min="6914" max="6914" width="9" style="766" customWidth="1"/>
    <col min="6915" max="6915" width="9.81640625" style="766" customWidth="1"/>
    <col min="6916" max="6916" width="10.7265625" style="766" customWidth="1"/>
    <col min="6917" max="6917" width="7" style="766" customWidth="1"/>
    <col min="6918" max="6918" width="11" style="766" customWidth="1"/>
    <col min="6919" max="7165" width="7.81640625" style="766"/>
    <col min="7166" max="7166" width="2.54296875" style="766" customWidth="1"/>
    <col min="7167" max="7167" width="31.26953125" style="766" customWidth="1"/>
    <col min="7168" max="7168" width="10.1796875" style="766" customWidth="1"/>
    <col min="7169" max="7169" width="7.7265625" style="766" customWidth="1"/>
    <col min="7170" max="7170" width="9" style="766" customWidth="1"/>
    <col min="7171" max="7171" width="9.81640625" style="766" customWidth="1"/>
    <col min="7172" max="7172" width="10.7265625" style="766" customWidth="1"/>
    <col min="7173" max="7173" width="7" style="766" customWidth="1"/>
    <col min="7174" max="7174" width="11" style="766" customWidth="1"/>
    <col min="7175" max="7421" width="7.81640625" style="766"/>
    <col min="7422" max="7422" width="2.54296875" style="766" customWidth="1"/>
    <col min="7423" max="7423" width="31.26953125" style="766" customWidth="1"/>
    <col min="7424" max="7424" width="10.1796875" style="766" customWidth="1"/>
    <col min="7425" max="7425" width="7.7265625" style="766" customWidth="1"/>
    <col min="7426" max="7426" width="9" style="766" customWidth="1"/>
    <col min="7427" max="7427" width="9.81640625" style="766" customWidth="1"/>
    <col min="7428" max="7428" width="10.7265625" style="766" customWidth="1"/>
    <col min="7429" max="7429" width="7" style="766" customWidth="1"/>
    <col min="7430" max="7430" width="11" style="766" customWidth="1"/>
    <col min="7431" max="7677" width="7.81640625" style="766"/>
    <col min="7678" max="7678" width="2.54296875" style="766" customWidth="1"/>
    <col min="7679" max="7679" width="31.26953125" style="766" customWidth="1"/>
    <col min="7680" max="7680" width="10.1796875" style="766" customWidth="1"/>
    <col min="7681" max="7681" width="7.7265625" style="766" customWidth="1"/>
    <col min="7682" max="7682" width="9" style="766" customWidth="1"/>
    <col min="7683" max="7683" width="9.81640625" style="766" customWidth="1"/>
    <col min="7684" max="7684" width="10.7265625" style="766" customWidth="1"/>
    <col min="7685" max="7685" width="7" style="766" customWidth="1"/>
    <col min="7686" max="7686" width="11" style="766" customWidth="1"/>
    <col min="7687" max="7933" width="7.81640625" style="766"/>
    <col min="7934" max="7934" width="2.54296875" style="766" customWidth="1"/>
    <col min="7935" max="7935" width="31.26953125" style="766" customWidth="1"/>
    <col min="7936" max="7936" width="10.1796875" style="766" customWidth="1"/>
    <col min="7937" max="7937" width="7.7265625" style="766" customWidth="1"/>
    <col min="7938" max="7938" width="9" style="766" customWidth="1"/>
    <col min="7939" max="7939" width="9.81640625" style="766" customWidth="1"/>
    <col min="7940" max="7940" width="10.7265625" style="766" customWidth="1"/>
    <col min="7941" max="7941" width="7" style="766" customWidth="1"/>
    <col min="7942" max="7942" width="11" style="766" customWidth="1"/>
    <col min="7943" max="8189" width="7.81640625" style="766"/>
    <col min="8190" max="8190" width="2.54296875" style="766" customWidth="1"/>
    <col min="8191" max="8191" width="31.26953125" style="766" customWidth="1"/>
    <col min="8192" max="8192" width="10.1796875" style="766" customWidth="1"/>
    <col min="8193" max="8193" width="7.7265625" style="766" customWidth="1"/>
    <col min="8194" max="8194" width="9" style="766" customWidth="1"/>
    <col min="8195" max="8195" width="9.81640625" style="766" customWidth="1"/>
    <col min="8196" max="8196" width="10.7265625" style="766" customWidth="1"/>
    <col min="8197" max="8197" width="7" style="766" customWidth="1"/>
    <col min="8198" max="8198" width="11" style="766" customWidth="1"/>
    <col min="8199" max="8445" width="7.81640625" style="766"/>
    <col min="8446" max="8446" width="2.54296875" style="766" customWidth="1"/>
    <col min="8447" max="8447" width="31.26953125" style="766" customWidth="1"/>
    <col min="8448" max="8448" width="10.1796875" style="766" customWidth="1"/>
    <col min="8449" max="8449" width="7.7265625" style="766" customWidth="1"/>
    <col min="8450" max="8450" width="9" style="766" customWidth="1"/>
    <col min="8451" max="8451" width="9.81640625" style="766" customWidth="1"/>
    <col min="8452" max="8452" width="10.7265625" style="766" customWidth="1"/>
    <col min="8453" max="8453" width="7" style="766" customWidth="1"/>
    <col min="8454" max="8454" width="11" style="766" customWidth="1"/>
    <col min="8455" max="8701" width="7.81640625" style="766"/>
    <col min="8702" max="8702" width="2.54296875" style="766" customWidth="1"/>
    <col min="8703" max="8703" width="31.26953125" style="766" customWidth="1"/>
    <col min="8704" max="8704" width="10.1796875" style="766" customWidth="1"/>
    <col min="8705" max="8705" width="7.7265625" style="766" customWidth="1"/>
    <col min="8706" max="8706" width="9" style="766" customWidth="1"/>
    <col min="8707" max="8707" width="9.81640625" style="766" customWidth="1"/>
    <col min="8708" max="8708" width="10.7265625" style="766" customWidth="1"/>
    <col min="8709" max="8709" width="7" style="766" customWidth="1"/>
    <col min="8710" max="8710" width="11" style="766" customWidth="1"/>
    <col min="8711" max="8957" width="7.81640625" style="766"/>
    <col min="8958" max="8958" width="2.54296875" style="766" customWidth="1"/>
    <col min="8959" max="8959" width="31.26953125" style="766" customWidth="1"/>
    <col min="8960" max="8960" width="10.1796875" style="766" customWidth="1"/>
    <col min="8961" max="8961" width="7.7265625" style="766" customWidth="1"/>
    <col min="8962" max="8962" width="9" style="766" customWidth="1"/>
    <col min="8963" max="8963" width="9.81640625" style="766" customWidth="1"/>
    <col min="8964" max="8964" width="10.7265625" style="766" customWidth="1"/>
    <col min="8965" max="8965" width="7" style="766" customWidth="1"/>
    <col min="8966" max="8966" width="11" style="766" customWidth="1"/>
    <col min="8967" max="9213" width="7.81640625" style="766"/>
    <col min="9214" max="9214" width="2.54296875" style="766" customWidth="1"/>
    <col min="9215" max="9215" width="31.26953125" style="766" customWidth="1"/>
    <col min="9216" max="9216" width="10.1796875" style="766" customWidth="1"/>
    <col min="9217" max="9217" width="7.7265625" style="766" customWidth="1"/>
    <col min="9218" max="9218" width="9" style="766" customWidth="1"/>
    <col min="9219" max="9219" width="9.81640625" style="766" customWidth="1"/>
    <col min="9220" max="9220" width="10.7265625" style="766" customWidth="1"/>
    <col min="9221" max="9221" width="7" style="766" customWidth="1"/>
    <col min="9222" max="9222" width="11" style="766" customWidth="1"/>
    <col min="9223" max="9469" width="7.81640625" style="766"/>
    <col min="9470" max="9470" width="2.54296875" style="766" customWidth="1"/>
    <col min="9471" max="9471" width="31.26953125" style="766" customWidth="1"/>
    <col min="9472" max="9472" width="10.1796875" style="766" customWidth="1"/>
    <col min="9473" max="9473" width="7.7265625" style="766" customWidth="1"/>
    <col min="9474" max="9474" width="9" style="766" customWidth="1"/>
    <col min="9475" max="9475" width="9.81640625" style="766" customWidth="1"/>
    <col min="9476" max="9476" width="10.7265625" style="766" customWidth="1"/>
    <col min="9477" max="9477" width="7" style="766" customWidth="1"/>
    <col min="9478" max="9478" width="11" style="766" customWidth="1"/>
    <col min="9479" max="9725" width="7.81640625" style="766"/>
    <col min="9726" max="9726" width="2.54296875" style="766" customWidth="1"/>
    <col min="9727" max="9727" width="31.26953125" style="766" customWidth="1"/>
    <col min="9728" max="9728" width="10.1796875" style="766" customWidth="1"/>
    <col min="9729" max="9729" width="7.7265625" style="766" customWidth="1"/>
    <col min="9730" max="9730" width="9" style="766" customWidth="1"/>
    <col min="9731" max="9731" width="9.81640625" style="766" customWidth="1"/>
    <col min="9732" max="9732" width="10.7265625" style="766" customWidth="1"/>
    <col min="9733" max="9733" width="7" style="766" customWidth="1"/>
    <col min="9734" max="9734" width="11" style="766" customWidth="1"/>
    <col min="9735" max="9981" width="7.81640625" style="766"/>
    <col min="9982" max="9982" width="2.54296875" style="766" customWidth="1"/>
    <col min="9983" max="9983" width="31.26953125" style="766" customWidth="1"/>
    <col min="9984" max="9984" width="10.1796875" style="766" customWidth="1"/>
    <col min="9985" max="9985" width="7.7265625" style="766" customWidth="1"/>
    <col min="9986" max="9986" width="9" style="766" customWidth="1"/>
    <col min="9987" max="9987" width="9.81640625" style="766" customWidth="1"/>
    <col min="9988" max="9988" width="10.7265625" style="766" customWidth="1"/>
    <col min="9989" max="9989" width="7" style="766" customWidth="1"/>
    <col min="9990" max="9990" width="11" style="766" customWidth="1"/>
    <col min="9991" max="10237" width="7.81640625" style="766"/>
    <col min="10238" max="10238" width="2.54296875" style="766" customWidth="1"/>
    <col min="10239" max="10239" width="31.26953125" style="766" customWidth="1"/>
    <col min="10240" max="10240" width="10.1796875" style="766" customWidth="1"/>
    <col min="10241" max="10241" width="7.7265625" style="766" customWidth="1"/>
    <col min="10242" max="10242" width="9" style="766" customWidth="1"/>
    <col min="10243" max="10243" width="9.81640625" style="766" customWidth="1"/>
    <col min="10244" max="10244" width="10.7265625" style="766" customWidth="1"/>
    <col min="10245" max="10245" width="7" style="766" customWidth="1"/>
    <col min="10246" max="10246" width="11" style="766" customWidth="1"/>
    <col min="10247" max="10493" width="7.81640625" style="766"/>
    <col min="10494" max="10494" width="2.54296875" style="766" customWidth="1"/>
    <col min="10495" max="10495" width="31.26953125" style="766" customWidth="1"/>
    <col min="10496" max="10496" width="10.1796875" style="766" customWidth="1"/>
    <col min="10497" max="10497" width="7.7265625" style="766" customWidth="1"/>
    <col min="10498" max="10498" width="9" style="766" customWidth="1"/>
    <col min="10499" max="10499" width="9.81640625" style="766" customWidth="1"/>
    <col min="10500" max="10500" width="10.7265625" style="766" customWidth="1"/>
    <col min="10501" max="10501" width="7" style="766" customWidth="1"/>
    <col min="10502" max="10502" width="11" style="766" customWidth="1"/>
    <col min="10503" max="10749" width="7.81640625" style="766"/>
    <col min="10750" max="10750" width="2.54296875" style="766" customWidth="1"/>
    <col min="10751" max="10751" width="31.26953125" style="766" customWidth="1"/>
    <col min="10752" max="10752" width="10.1796875" style="766" customWidth="1"/>
    <col min="10753" max="10753" width="7.7265625" style="766" customWidth="1"/>
    <col min="10754" max="10754" width="9" style="766" customWidth="1"/>
    <col min="10755" max="10755" width="9.81640625" style="766" customWidth="1"/>
    <col min="10756" max="10756" width="10.7265625" style="766" customWidth="1"/>
    <col min="10757" max="10757" width="7" style="766" customWidth="1"/>
    <col min="10758" max="10758" width="11" style="766" customWidth="1"/>
    <col min="10759" max="11005" width="7.81640625" style="766"/>
    <col min="11006" max="11006" width="2.54296875" style="766" customWidth="1"/>
    <col min="11007" max="11007" width="31.26953125" style="766" customWidth="1"/>
    <col min="11008" max="11008" width="10.1796875" style="766" customWidth="1"/>
    <col min="11009" max="11009" width="7.7265625" style="766" customWidth="1"/>
    <col min="11010" max="11010" width="9" style="766" customWidth="1"/>
    <col min="11011" max="11011" width="9.81640625" style="766" customWidth="1"/>
    <col min="11012" max="11012" width="10.7265625" style="766" customWidth="1"/>
    <col min="11013" max="11013" width="7" style="766" customWidth="1"/>
    <col min="11014" max="11014" width="11" style="766" customWidth="1"/>
    <col min="11015" max="11261" width="7.81640625" style="766"/>
    <col min="11262" max="11262" width="2.54296875" style="766" customWidth="1"/>
    <col min="11263" max="11263" width="31.26953125" style="766" customWidth="1"/>
    <col min="11264" max="11264" width="10.1796875" style="766" customWidth="1"/>
    <col min="11265" max="11265" width="7.7265625" style="766" customWidth="1"/>
    <col min="11266" max="11266" width="9" style="766" customWidth="1"/>
    <col min="11267" max="11267" width="9.81640625" style="766" customWidth="1"/>
    <col min="11268" max="11268" width="10.7265625" style="766" customWidth="1"/>
    <col min="11269" max="11269" width="7" style="766" customWidth="1"/>
    <col min="11270" max="11270" width="11" style="766" customWidth="1"/>
    <col min="11271" max="11517" width="7.81640625" style="766"/>
    <col min="11518" max="11518" width="2.54296875" style="766" customWidth="1"/>
    <col min="11519" max="11519" width="31.26953125" style="766" customWidth="1"/>
    <col min="11520" max="11520" width="10.1796875" style="766" customWidth="1"/>
    <col min="11521" max="11521" width="7.7265625" style="766" customWidth="1"/>
    <col min="11522" max="11522" width="9" style="766" customWidth="1"/>
    <col min="11523" max="11523" width="9.81640625" style="766" customWidth="1"/>
    <col min="11524" max="11524" width="10.7265625" style="766" customWidth="1"/>
    <col min="11525" max="11525" width="7" style="766" customWidth="1"/>
    <col min="11526" max="11526" width="11" style="766" customWidth="1"/>
    <col min="11527" max="11773" width="7.81640625" style="766"/>
    <col min="11774" max="11774" width="2.54296875" style="766" customWidth="1"/>
    <col min="11775" max="11775" width="31.26953125" style="766" customWidth="1"/>
    <col min="11776" max="11776" width="10.1796875" style="766" customWidth="1"/>
    <col min="11777" max="11777" width="7.7265625" style="766" customWidth="1"/>
    <col min="11778" max="11778" width="9" style="766" customWidth="1"/>
    <col min="11779" max="11779" width="9.81640625" style="766" customWidth="1"/>
    <col min="11780" max="11780" width="10.7265625" style="766" customWidth="1"/>
    <col min="11781" max="11781" width="7" style="766" customWidth="1"/>
    <col min="11782" max="11782" width="11" style="766" customWidth="1"/>
    <col min="11783" max="12029" width="7.81640625" style="766"/>
    <col min="12030" max="12030" width="2.54296875" style="766" customWidth="1"/>
    <col min="12031" max="12031" width="31.26953125" style="766" customWidth="1"/>
    <col min="12032" max="12032" width="10.1796875" style="766" customWidth="1"/>
    <col min="12033" max="12033" width="7.7265625" style="766" customWidth="1"/>
    <col min="12034" max="12034" width="9" style="766" customWidth="1"/>
    <col min="12035" max="12035" width="9.81640625" style="766" customWidth="1"/>
    <col min="12036" max="12036" width="10.7265625" style="766" customWidth="1"/>
    <col min="12037" max="12037" width="7" style="766" customWidth="1"/>
    <col min="12038" max="12038" width="11" style="766" customWidth="1"/>
    <col min="12039" max="12285" width="7.81640625" style="766"/>
    <col min="12286" max="12286" width="2.54296875" style="766" customWidth="1"/>
    <col min="12287" max="12287" width="31.26953125" style="766" customWidth="1"/>
    <col min="12288" max="12288" width="10.1796875" style="766" customWidth="1"/>
    <col min="12289" max="12289" width="7.7265625" style="766" customWidth="1"/>
    <col min="12290" max="12290" width="9" style="766" customWidth="1"/>
    <col min="12291" max="12291" width="9.81640625" style="766" customWidth="1"/>
    <col min="12292" max="12292" width="10.7265625" style="766" customWidth="1"/>
    <col min="12293" max="12293" width="7" style="766" customWidth="1"/>
    <col min="12294" max="12294" width="11" style="766" customWidth="1"/>
    <col min="12295" max="12541" width="7.81640625" style="766"/>
    <col min="12542" max="12542" width="2.54296875" style="766" customWidth="1"/>
    <col min="12543" max="12543" width="31.26953125" style="766" customWidth="1"/>
    <col min="12544" max="12544" width="10.1796875" style="766" customWidth="1"/>
    <col min="12545" max="12545" width="7.7265625" style="766" customWidth="1"/>
    <col min="12546" max="12546" width="9" style="766" customWidth="1"/>
    <col min="12547" max="12547" width="9.81640625" style="766" customWidth="1"/>
    <col min="12548" max="12548" width="10.7265625" style="766" customWidth="1"/>
    <col min="12549" max="12549" width="7" style="766" customWidth="1"/>
    <col min="12550" max="12550" width="11" style="766" customWidth="1"/>
    <col min="12551" max="12797" width="7.81640625" style="766"/>
    <col min="12798" max="12798" width="2.54296875" style="766" customWidth="1"/>
    <col min="12799" max="12799" width="31.26953125" style="766" customWidth="1"/>
    <col min="12800" max="12800" width="10.1796875" style="766" customWidth="1"/>
    <col min="12801" max="12801" width="7.7265625" style="766" customWidth="1"/>
    <col min="12802" max="12802" width="9" style="766" customWidth="1"/>
    <col min="12803" max="12803" width="9.81640625" style="766" customWidth="1"/>
    <col min="12804" max="12804" width="10.7265625" style="766" customWidth="1"/>
    <col min="12805" max="12805" width="7" style="766" customWidth="1"/>
    <col min="12806" max="12806" width="11" style="766" customWidth="1"/>
    <col min="12807" max="13053" width="7.81640625" style="766"/>
    <col min="13054" max="13054" width="2.54296875" style="766" customWidth="1"/>
    <col min="13055" max="13055" width="31.26953125" style="766" customWidth="1"/>
    <col min="13056" max="13056" width="10.1796875" style="766" customWidth="1"/>
    <col min="13057" max="13057" width="7.7265625" style="766" customWidth="1"/>
    <col min="13058" max="13058" width="9" style="766" customWidth="1"/>
    <col min="13059" max="13059" width="9.81640625" style="766" customWidth="1"/>
    <col min="13060" max="13060" width="10.7265625" style="766" customWidth="1"/>
    <col min="13061" max="13061" width="7" style="766" customWidth="1"/>
    <col min="13062" max="13062" width="11" style="766" customWidth="1"/>
    <col min="13063" max="13309" width="7.81640625" style="766"/>
    <col min="13310" max="13310" width="2.54296875" style="766" customWidth="1"/>
    <col min="13311" max="13311" width="31.26953125" style="766" customWidth="1"/>
    <col min="13312" max="13312" width="10.1796875" style="766" customWidth="1"/>
    <col min="13313" max="13313" width="7.7265625" style="766" customWidth="1"/>
    <col min="13314" max="13314" width="9" style="766" customWidth="1"/>
    <col min="13315" max="13315" width="9.81640625" style="766" customWidth="1"/>
    <col min="13316" max="13316" width="10.7265625" style="766" customWidth="1"/>
    <col min="13317" max="13317" width="7" style="766" customWidth="1"/>
    <col min="13318" max="13318" width="11" style="766" customWidth="1"/>
    <col min="13319" max="13565" width="7.81640625" style="766"/>
    <col min="13566" max="13566" width="2.54296875" style="766" customWidth="1"/>
    <col min="13567" max="13567" width="31.26953125" style="766" customWidth="1"/>
    <col min="13568" max="13568" width="10.1796875" style="766" customWidth="1"/>
    <col min="13569" max="13569" width="7.7265625" style="766" customWidth="1"/>
    <col min="13570" max="13570" width="9" style="766" customWidth="1"/>
    <col min="13571" max="13571" width="9.81640625" style="766" customWidth="1"/>
    <col min="13572" max="13572" width="10.7265625" style="766" customWidth="1"/>
    <col min="13573" max="13573" width="7" style="766" customWidth="1"/>
    <col min="13574" max="13574" width="11" style="766" customWidth="1"/>
    <col min="13575" max="13821" width="7.81640625" style="766"/>
    <col min="13822" max="13822" width="2.54296875" style="766" customWidth="1"/>
    <col min="13823" max="13823" width="31.26953125" style="766" customWidth="1"/>
    <col min="13824" max="13824" width="10.1796875" style="766" customWidth="1"/>
    <col min="13825" max="13825" width="7.7265625" style="766" customWidth="1"/>
    <col min="13826" max="13826" width="9" style="766" customWidth="1"/>
    <col min="13827" max="13827" width="9.81640625" style="766" customWidth="1"/>
    <col min="13828" max="13828" width="10.7265625" style="766" customWidth="1"/>
    <col min="13829" max="13829" width="7" style="766" customWidth="1"/>
    <col min="13830" max="13830" width="11" style="766" customWidth="1"/>
    <col min="13831" max="14077" width="7.81640625" style="766"/>
    <col min="14078" max="14078" width="2.54296875" style="766" customWidth="1"/>
    <col min="14079" max="14079" width="31.26953125" style="766" customWidth="1"/>
    <col min="14080" max="14080" width="10.1796875" style="766" customWidth="1"/>
    <col min="14081" max="14081" width="7.7265625" style="766" customWidth="1"/>
    <col min="14082" max="14082" width="9" style="766" customWidth="1"/>
    <col min="14083" max="14083" width="9.81640625" style="766" customWidth="1"/>
    <col min="14084" max="14084" width="10.7265625" style="766" customWidth="1"/>
    <col min="14085" max="14085" width="7" style="766" customWidth="1"/>
    <col min="14086" max="14086" width="11" style="766" customWidth="1"/>
    <col min="14087" max="14333" width="7.81640625" style="766"/>
    <col min="14334" max="14334" width="2.54296875" style="766" customWidth="1"/>
    <col min="14335" max="14335" width="31.26953125" style="766" customWidth="1"/>
    <col min="14336" max="14336" width="10.1796875" style="766" customWidth="1"/>
    <col min="14337" max="14337" width="7.7265625" style="766" customWidth="1"/>
    <col min="14338" max="14338" width="9" style="766" customWidth="1"/>
    <col min="14339" max="14339" width="9.81640625" style="766" customWidth="1"/>
    <col min="14340" max="14340" width="10.7265625" style="766" customWidth="1"/>
    <col min="14341" max="14341" width="7" style="766" customWidth="1"/>
    <col min="14342" max="14342" width="11" style="766" customWidth="1"/>
    <col min="14343" max="14589" width="7.81640625" style="766"/>
    <col min="14590" max="14590" width="2.54296875" style="766" customWidth="1"/>
    <col min="14591" max="14591" width="31.26953125" style="766" customWidth="1"/>
    <col min="14592" max="14592" width="10.1796875" style="766" customWidth="1"/>
    <col min="14593" max="14593" width="7.7265625" style="766" customWidth="1"/>
    <col min="14594" max="14594" width="9" style="766" customWidth="1"/>
    <col min="14595" max="14595" width="9.81640625" style="766" customWidth="1"/>
    <col min="14596" max="14596" width="10.7265625" style="766" customWidth="1"/>
    <col min="14597" max="14597" width="7" style="766" customWidth="1"/>
    <col min="14598" max="14598" width="11" style="766" customWidth="1"/>
    <col min="14599" max="14845" width="7.81640625" style="766"/>
    <col min="14846" max="14846" width="2.54296875" style="766" customWidth="1"/>
    <col min="14847" max="14847" width="31.26953125" style="766" customWidth="1"/>
    <col min="14848" max="14848" width="10.1796875" style="766" customWidth="1"/>
    <col min="14849" max="14849" width="7.7265625" style="766" customWidth="1"/>
    <col min="14850" max="14850" width="9" style="766" customWidth="1"/>
    <col min="14851" max="14851" width="9.81640625" style="766" customWidth="1"/>
    <col min="14852" max="14852" width="10.7265625" style="766" customWidth="1"/>
    <col min="14853" max="14853" width="7" style="766" customWidth="1"/>
    <col min="14854" max="14854" width="11" style="766" customWidth="1"/>
    <col min="14855" max="15101" width="7.81640625" style="766"/>
    <col min="15102" max="15102" width="2.54296875" style="766" customWidth="1"/>
    <col min="15103" max="15103" width="31.26953125" style="766" customWidth="1"/>
    <col min="15104" max="15104" width="10.1796875" style="766" customWidth="1"/>
    <col min="15105" max="15105" width="7.7265625" style="766" customWidth="1"/>
    <col min="15106" max="15106" width="9" style="766" customWidth="1"/>
    <col min="15107" max="15107" width="9.81640625" style="766" customWidth="1"/>
    <col min="15108" max="15108" width="10.7265625" style="766" customWidth="1"/>
    <col min="15109" max="15109" width="7" style="766" customWidth="1"/>
    <col min="15110" max="15110" width="11" style="766" customWidth="1"/>
    <col min="15111" max="15357" width="7.81640625" style="766"/>
    <col min="15358" max="15358" width="2.54296875" style="766" customWidth="1"/>
    <col min="15359" max="15359" width="31.26953125" style="766" customWidth="1"/>
    <col min="15360" max="15360" width="10.1796875" style="766" customWidth="1"/>
    <col min="15361" max="15361" width="7.7265625" style="766" customWidth="1"/>
    <col min="15362" max="15362" width="9" style="766" customWidth="1"/>
    <col min="15363" max="15363" width="9.81640625" style="766" customWidth="1"/>
    <col min="15364" max="15364" width="10.7265625" style="766" customWidth="1"/>
    <col min="15365" max="15365" width="7" style="766" customWidth="1"/>
    <col min="15366" max="15366" width="11" style="766" customWidth="1"/>
    <col min="15367" max="15613" width="7.81640625" style="766"/>
    <col min="15614" max="15614" width="2.54296875" style="766" customWidth="1"/>
    <col min="15615" max="15615" width="31.26953125" style="766" customWidth="1"/>
    <col min="15616" max="15616" width="10.1796875" style="766" customWidth="1"/>
    <col min="15617" max="15617" width="7.7265625" style="766" customWidth="1"/>
    <col min="15618" max="15618" width="9" style="766" customWidth="1"/>
    <col min="15619" max="15619" width="9.81640625" style="766" customWidth="1"/>
    <col min="15620" max="15620" width="10.7265625" style="766" customWidth="1"/>
    <col min="15621" max="15621" width="7" style="766" customWidth="1"/>
    <col min="15622" max="15622" width="11" style="766" customWidth="1"/>
    <col min="15623" max="15869" width="7.81640625" style="766"/>
    <col min="15870" max="15870" width="2.54296875" style="766" customWidth="1"/>
    <col min="15871" max="15871" width="31.26953125" style="766" customWidth="1"/>
    <col min="15872" max="15872" width="10.1796875" style="766" customWidth="1"/>
    <col min="15873" max="15873" width="7.7265625" style="766" customWidth="1"/>
    <col min="15874" max="15874" width="9" style="766" customWidth="1"/>
    <col min="15875" max="15875" width="9.81640625" style="766" customWidth="1"/>
    <col min="15876" max="15876" width="10.7265625" style="766" customWidth="1"/>
    <col min="15877" max="15877" width="7" style="766" customWidth="1"/>
    <col min="15878" max="15878" width="11" style="766" customWidth="1"/>
    <col min="15879" max="16125" width="7.81640625" style="766"/>
    <col min="16126" max="16126" width="2.54296875" style="766" customWidth="1"/>
    <col min="16127" max="16127" width="31.26953125" style="766" customWidth="1"/>
    <col min="16128" max="16128" width="10.1796875" style="766" customWidth="1"/>
    <col min="16129" max="16129" width="7.7265625" style="766" customWidth="1"/>
    <col min="16130" max="16130" width="9" style="766" customWidth="1"/>
    <col min="16131" max="16131" width="9.81640625" style="766" customWidth="1"/>
    <col min="16132" max="16132" width="10.7265625" style="766" customWidth="1"/>
    <col min="16133" max="16133" width="7" style="766" customWidth="1"/>
    <col min="16134" max="16134" width="11" style="766" customWidth="1"/>
    <col min="16135" max="16384" width="7.81640625" style="766"/>
  </cols>
  <sheetData>
    <row r="1" spans="1:15" ht="11.25" customHeight="1" x14ac:dyDescent="0.25">
      <c r="A1" s="371" t="s">
        <v>325</v>
      </c>
      <c r="B1" s="773"/>
      <c r="C1" s="768"/>
      <c r="D1" s="768"/>
      <c r="E1" s="768"/>
      <c r="F1" s="782"/>
      <c r="G1" s="782"/>
      <c r="H1" s="768"/>
    </row>
    <row r="2" spans="1:15" x14ac:dyDescent="0.25">
      <c r="A2" s="765" t="s">
        <v>760</v>
      </c>
      <c r="B2" s="765"/>
      <c r="C2" s="765"/>
      <c r="D2" s="765"/>
      <c r="E2" s="765"/>
      <c r="F2" s="765"/>
      <c r="G2" s="932"/>
      <c r="J2" s="765"/>
      <c r="K2" s="765"/>
      <c r="L2" s="765"/>
      <c r="M2" s="765"/>
      <c r="N2" s="933"/>
    </row>
    <row r="3" spans="1:15" ht="21.75" customHeight="1" x14ac:dyDescent="0.25">
      <c r="A3" s="2528" t="s">
        <v>761</v>
      </c>
      <c r="B3" s="2528"/>
      <c r="C3" s="2528"/>
      <c r="D3" s="2528"/>
      <c r="E3" s="2528"/>
      <c r="F3" s="2528"/>
      <c r="G3" s="2528"/>
      <c r="H3" s="2528"/>
      <c r="I3" s="2528"/>
      <c r="J3" s="2528"/>
      <c r="K3" s="2528"/>
      <c r="L3" s="2528"/>
      <c r="M3" s="2528"/>
      <c r="N3" s="2528"/>
      <c r="O3" s="2528"/>
    </row>
    <row r="4" spans="1:15" x14ac:dyDescent="0.25">
      <c r="A4" s="2530">
        <v>2024</v>
      </c>
      <c r="B4" s="2531"/>
      <c r="C4" s="782"/>
      <c r="D4" s="788"/>
      <c r="E4" s="768"/>
      <c r="F4" s="790"/>
      <c r="G4" s="790"/>
      <c r="I4" s="790"/>
      <c r="J4" s="788"/>
      <c r="K4" s="768"/>
      <c r="O4" s="790" t="s">
        <v>241</v>
      </c>
    </row>
    <row r="5" spans="1:15" ht="21.75" customHeight="1" x14ac:dyDescent="0.25">
      <c r="A5" s="2536" t="s">
        <v>604</v>
      </c>
      <c r="B5" s="2555"/>
      <c r="C5" s="2597" t="s">
        <v>762</v>
      </c>
      <c r="D5" s="2543" t="s">
        <v>763</v>
      </c>
      <c r="E5" s="2543" t="s">
        <v>764</v>
      </c>
      <c r="F5" s="2543" t="s">
        <v>765</v>
      </c>
      <c r="G5" s="2543" t="s">
        <v>766</v>
      </c>
      <c r="H5" s="2543" t="s">
        <v>767</v>
      </c>
      <c r="I5" s="2543" t="s">
        <v>768</v>
      </c>
      <c r="J5" s="2597" t="s">
        <v>769</v>
      </c>
      <c r="K5" s="2543" t="s">
        <v>770</v>
      </c>
      <c r="L5" s="2543" t="s">
        <v>771</v>
      </c>
      <c r="M5" s="2543" t="s">
        <v>772</v>
      </c>
      <c r="N5" s="2543" t="s">
        <v>689</v>
      </c>
      <c r="O5" s="2543" t="s">
        <v>718</v>
      </c>
    </row>
    <row r="6" spans="1:15" ht="21" customHeight="1" x14ac:dyDescent="0.25">
      <c r="A6" s="2536"/>
      <c r="B6" s="2555"/>
      <c r="C6" s="2597"/>
      <c r="D6" s="2543"/>
      <c r="E6" s="2543"/>
      <c r="F6" s="2543"/>
      <c r="G6" s="2543"/>
      <c r="H6" s="2543"/>
      <c r="I6" s="2543"/>
      <c r="J6" s="2597"/>
      <c r="K6" s="2543"/>
      <c r="L6" s="2543"/>
      <c r="M6" s="2543"/>
      <c r="N6" s="2543"/>
      <c r="O6" s="2543"/>
    </row>
    <row r="7" spans="1:15" ht="8.15" customHeight="1" x14ac:dyDescent="0.25">
      <c r="A7" s="768"/>
      <c r="B7" s="768"/>
      <c r="C7" s="768"/>
      <c r="D7" s="782"/>
      <c r="E7" s="782"/>
      <c r="F7" s="782"/>
      <c r="G7" s="782"/>
      <c r="H7" s="782"/>
      <c r="I7" s="768"/>
    </row>
    <row r="8" spans="1:15" s="773" customFormat="1" ht="18" customHeight="1" x14ac:dyDescent="0.25">
      <c r="A8" s="773" t="s">
        <v>4</v>
      </c>
      <c r="B8" s="800"/>
      <c r="C8" s="830">
        <v>345</v>
      </c>
      <c r="D8" s="830">
        <v>147</v>
      </c>
      <c r="E8" s="830">
        <v>222</v>
      </c>
      <c r="F8" s="830">
        <v>49</v>
      </c>
      <c r="G8" s="830">
        <v>76</v>
      </c>
      <c r="H8" s="830">
        <v>78</v>
      </c>
      <c r="I8" s="830">
        <v>104</v>
      </c>
      <c r="J8" s="830">
        <v>46</v>
      </c>
      <c r="K8" s="830">
        <v>156</v>
      </c>
      <c r="L8" s="830">
        <v>34</v>
      </c>
      <c r="M8" s="830">
        <v>111</v>
      </c>
      <c r="N8" s="830">
        <v>39</v>
      </c>
      <c r="O8" s="830">
        <v>56</v>
      </c>
    </row>
    <row r="9" spans="1:15" s="773" customFormat="1" ht="8.15" customHeight="1" x14ac:dyDescent="0.25">
      <c r="D9" s="828"/>
      <c r="E9" s="828"/>
      <c r="F9" s="828"/>
      <c r="G9" s="828"/>
      <c r="H9" s="828"/>
      <c r="I9" s="828"/>
      <c r="J9" s="828"/>
      <c r="K9" s="828"/>
      <c r="L9" s="828"/>
      <c r="M9" s="828"/>
      <c r="N9" s="828"/>
      <c r="O9" s="828"/>
    </row>
    <row r="10" spans="1:15" s="768" customFormat="1" ht="15" customHeight="1" x14ac:dyDescent="0.25">
      <c r="B10" s="768" t="s">
        <v>611</v>
      </c>
      <c r="C10" s="790">
        <v>72</v>
      </c>
      <c r="D10" s="819">
        <v>30</v>
      </c>
      <c r="E10" s="819">
        <v>52</v>
      </c>
      <c r="F10" s="819">
        <v>10</v>
      </c>
      <c r="G10" s="819">
        <v>20</v>
      </c>
      <c r="H10" s="819">
        <v>19</v>
      </c>
      <c r="I10" s="819">
        <v>30</v>
      </c>
      <c r="J10" s="819">
        <v>7</v>
      </c>
      <c r="K10" s="819">
        <v>45</v>
      </c>
      <c r="L10" s="819">
        <v>16</v>
      </c>
      <c r="M10" s="819">
        <v>23</v>
      </c>
      <c r="N10" s="819">
        <v>6</v>
      </c>
      <c r="O10" s="819">
        <v>6</v>
      </c>
    </row>
    <row r="11" spans="1:15" s="768" customFormat="1" ht="15" customHeight="1" x14ac:dyDescent="0.25">
      <c r="B11" s="768" t="s">
        <v>612</v>
      </c>
      <c r="C11" s="790">
        <v>30</v>
      </c>
      <c r="D11" s="819">
        <v>10</v>
      </c>
      <c r="E11" s="819">
        <v>18</v>
      </c>
      <c r="F11" s="819">
        <v>5</v>
      </c>
      <c r="G11" s="819">
        <v>8</v>
      </c>
      <c r="H11" s="819">
        <v>11</v>
      </c>
      <c r="I11" s="819">
        <v>6</v>
      </c>
      <c r="J11" s="819">
        <v>4</v>
      </c>
      <c r="K11" s="819">
        <v>13</v>
      </c>
      <c r="L11" s="819">
        <v>0</v>
      </c>
      <c r="M11" s="819">
        <v>11</v>
      </c>
      <c r="N11" s="819">
        <v>6</v>
      </c>
      <c r="O11" s="819">
        <v>4</v>
      </c>
    </row>
    <row r="12" spans="1:15" s="768" customFormat="1" ht="15" customHeight="1" x14ac:dyDescent="0.25">
      <c r="B12" s="767" t="s">
        <v>613</v>
      </c>
      <c r="C12" s="790">
        <v>9</v>
      </c>
      <c r="D12" s="819">
        <v>5</v>
      </c>
      <c r="E12" s="819">
        <v>7</v>
      </c>
      <c r="F12" s="819">
        <v>2</v>
      </c>
      <c r="G12" s="819">
        <v>1</v>
      </c>
      <c r="H12" s="819">
        <v>0</v>
      </c>
      <c r="I12" s="819">
        <v>2</v>
      </c>
      <c r="J12" s="819">
        <v>2</v>
      </c>
      <c r="K12" s="819">
        <v>4</v>
      </c>
      <c r="L12" s="819">
        <v>1</v>
      </c>
      <c r="M12" s="819">
        <v>2</v>
      </c>
      <c r="N12" s="819">
        <v>0</v>
      </c>
      <c r="O12" s="819">
        <v>0</v>
      </c>
    </row>
    <row r="13" spans="1:15" s="768" customFormat="1" ht="15" customHeight="1" x14ac:dyDescent="0.25">
      <c r="B13" s="767" t="s">
        <v>614</v>
      </c>
      <c r="C13" s="790">
        <v>22</v>
      </c>
      <c r="D13" s="819">
        <v>10</v>
      </c>
      <c r="E13" s="819">
        <v>14</v>
      </c>
      <c r="F13" s="819">
        <v>4</v>
      </c>
      <c r="G13" s="819">
        <v>8</v>
      </c>
      <c r="H13" s="819">
        <v>4</v>
      </c>
      <c r="I13" s="819">
        <v>7</v>
      </c>
      <c r="J13" s="819">
        <v>4</v>
      </c>
      <c r="K13" s="819">
        <v>6</v>
      </c>
      <c r="L13" s="819">
        <v>1</v>
      </c>
      <c r="M13" s="819">
        <v>14</v>
      </c>
      <c r="N13" s="819">
        <v>3</v>
      </c>
      <c r="O13" s="819">
        <v>4</v>
      </c>
    </row>
    <row r="14" spans="1:15" s="768" customFormat="1" ht="15" customHeight="1" x14ac:dyDescent="0.25">
      <c r="B14" s="767" t="s">
        <v>615</v>
      </c>
      <c r="C14" s="790">
        <v>47</v>
      </c>
      <c r="D14" s="819">
        <v>18</v>
      </c>
      <c r="E14" s="819">
        <v>27</v>
      </c>
      <c r="F14" s="819">
        <v>5</v>
      </c>
      <c r="G14" s="819">
        <v>7</v>
      </c>
      <c r="H14" s="819">
        <v>10</v>
      </c>
      <c r="I14" s="819">
        <v>8</v>
      </c>
      <c r="J14" s="819">
        <v>9</v>
      </c>
      <c r="K14" s="819">
        <v>14</v>
      </c>
      <c r="L14" s="819">
        <v>3</v>
      </c>
      <c r="M14" s="819">
        <v>16</v>
      </c>
      <c r="N14" s="819">
        <v>3</v>
      </c>
      <c r="O14" s="819">
        <v>12</v>
      </c>
    </row>
    <row r="15" spans="1:15" s="768" customFormat="1" ht="15" customHeight="1" x14ac:dyDescent="0.25">
      <c r="B15" s="767" t="s">
        <v>616</v>
      </c>
      <c r="C15" s="790">
        <v>56</v>
      </c>
      <c r="D15" s="819">
        <v>17</v>
      </c>
      <c r="E15" s="819">
        <v>32</v>
      </c>
      <c r="F15" s="819">
        <v>7</v>
      </c>
      <c r="G15" s="819">
        <v>11</v>
      </c>
      <c r="H15" s="819">
        <v>10</v>
      </c>
      <c r="I15" s="819">
        <v>24</v>
      </c>
      <c r="J15" s="819">
        <v>8</v>
      </c>
      <c r="K15" s="819">
        <v>26</v>
      </c>
      <c r="L15" s="819">
        <v>4</v>
      </c>
      <c r="M15" s="819">
        <v>15</v>
      </c>
      <c r="N15" s="819">
        <v>6</v>
      </c>
      <c r="O15" s="819">
        <v>7</v>
      </c>
    </row>
    <row r="16" spans="1:15" s="768" customFormat="1" ht="15" customHeight="1" x14ac:dyDescent="0.25">
      <c r="B16" s="767" t="s">
        <v>617</v>
      </c>
      <c r="C16" s="790">
        <v>40</v>
      </c>
      <c r="D16" s="819">
        <v>18</v>
      </c>
      <c r="E16" s="819">
        <v>20</v>
      </c>
      <c r="F16" s="819">
        <v>4</v>
      </c>
      <c r="G16" s="819">
        <v>7</v>
      </c>
      <c r="H16" s="819">
        <v>9</v>
      </c>
      <c r="I16" s="819">
        <v>12</v>
      </c>
      <c r="J16" s="819">
        <v>5</v>
      </c>
      <c r="K16" s="819">
        <v>17</v>
      </c>
      <c r="L16" s="819">
        <v>5</v>
      </c>
      <c r="M16" s="819">
        <v>8</v>
      </c>
      <c r="N16" s="819">
        <v>7</v>
      </c>
      <c r="O16" s="819">
        <v>8</v>
      </c>
    </row>
    <row r="17" spans="1:15" s="768" customFormat="1" ht="15" customHeight="1" x14ac:dyDescent="0.25">
      <c r="B17" s="767" t="s">
        <v>618</v>
      </c>
      <c r="C17" s="790">
        <v>51</v>
      </c>
      <c r="D17" s="819">
        <v>33</v>
      </c>
      <c r="E17" s="819">
        <v>41</v>
      </c>
      <c r="F17" s="819">
        <v>10</v>
      </c>
      <c r="G17" s="819">
        <v>9</v>
      </c>
      <c r="H17" s="819">
        <v>10</v>
      </c>
      <c r="I17" s="819">
        <v>12</v>
      </c>
      <c r="J17" s="819">
        <v>6</v>
      </c>
      <c r="K17" s="819">
        <v>22</v>
      </c>
      <c r="L17" s="819">
        <v>3</v>
      </c>
      <c r="M17" s="819">
        <v>17</v>
      </c>
      <c r="N17" s="819">
        <v>8</v>
      </c>
      <c r="O17" s="819">
        <v>8</v>
      </c>
    </row>
    <row r="18" spans="1:15" s="768" customFormat="1" ht="15" customHeight="1" x14ac:dyDescent="0.25">
      <c r="B18" s="767" t="s">
        <v>619</v>
      </c>
      <c r="C18" s="790">
        <v>12</v>
      </c>
      <c r="D18" s="819">
        <v>3</v>
      </c>
      <c r="E18" s="819">
        <v>8</v>
      </c>
      <c r="F18" s="819">
        <v>2</v>
      </c>
      <c r="G18" s="819">
        <v>4</v>
      </c>
      <c r="H18" s="819">
        <v>3</v>
      </c>
      <c r="I18" s="819">
        <v>2</v>
      </c>
      <c r="J18" s="819">
        <v>1</v>
      </c>
      <c r="K18" s="819">
        <v>7</v>
      </c>
      <c r="L18" s="819">
        <v>1</v>
      </c>
      <c r="M18" s="819">
        <v>4</v>
      </c>
      <c r="N18" s="819">
        <v>0</v>
      </c>
      <c r="O18" s="819">
        <v>2</v>
      </c>
    </row>
    <row r="19" spans="1:15" s="768" customFormat="1" ht="15" customHeight="1" x14ac:dyDescent="0.25">
      <c r="B19" s="768" t="s">
        <v>620</v>
      </c>
      <c r="C19" s="790">
        <v>6</v>
      </c>
      <c r="D19" s="819">
        <v>3</v>
      </c>
      <c r="E19" s="819">
        <v>3</v>
      </c>
      <c r="F19" s="819">
        <v>0</v>
      </c>
      <c r="G19" s="819">
        <v>1</v>
      </c>
      <c r="H19" s="819">
        <v>2</v>
      </c>
      <c r="I19" s="819">
        <v>1</v>
      </c>
      <c r="J19" s="819">
        <v>0</v>
      </c>
      <c r="K19" s="819">
        <v>2</v>
      </c>
      <c r="L19" s="819">
        <v>0</v>
      </c>
      <c r="M19" s="819">
        <v>1</v>
      </c>
      <c r="N19" s="819">
        <v>0</v>
      </c>
      <c r="O19" s="819">
        <v>5</v>
      </c>
    </row>
    <row r="20" spans="1:15" ht="3" customHeight="1" thickBot="1" x14ac:dyDescent="0.3">
      <c r="A20" s="804"/>
      <c r="B20" s="804"/>
      <c r="C20" s="804"/>
      <c r="D20" s="806"/>
      <c r="E20" s="806"/>
      <c r="F20" s="806"/>
      <c r="G20" s="806"/>
      <c r="H20" s="806"/>
      <c r="I20" s="806"/>
      <c r="J20" s="806"/>
      <c r="K20" s="806"/>
      <c r="L20" s="806"/>
      <c r="M20" s="806"/>
      <c r="N20" s="806"/>
      <c r="O20" s="806"/>
    </row>
    <row r="21" spans="1:15" ht="5.25" customHeight="1" thickTop="1" x14ac:dyDescent="0.25">
      <c r="A21" s="768"/>
      <c r="B21" s="768"/>
      <c r="C21" s="768"/>
      <c r="D21" s="782"/>
      <c r="E21" s="782"/>
      <c r="F21" s="768"/>
      <c r="G21" s="768"/>
      <c r="H21" s="768"/>
      <c r="I21" s="768"/>
      <c r="J21" s="2534"/>
      <c r="K21" s="2534"/>
      <c r="L21" s="768"/>
      <c r="M21" s="768"/>
      <c r="N21" s="768"/>
    </row>
    <row r="22" spans="1:15" ht="10.5" customHeight="1" x14ac:dyDescent="0.25">
      <c r="A22" s="2534" t="s">
        <v>621</v>
      </c>
      <c r="B22" s="2534"/>
      <c r="C22" s="2534"/>
      <c r="D22" s="2534"/>
      <c r="E22" s="2534"/>
      <c r="F22" s="768"/>
      <c r="G22" s="768"/>
    </row>
    <row r="24" spans="1:15" ht="15" customHeight="1" x14ac:dyDescent="0.25"/>
    <row r="25" spans="1:15" ht="23.25" customHeight="1" x14ac:dyDescent="0.25"/>
    <row r="27" spans="1:15" ht="21.75" customHeight="1" x14ac:dyDescent="0.25"/>
    <row r="28" spans="1:15" ht="21" customHeight="1" x14ac:dyDescent="0.25"/>
    <row r="29" spans="1:15" s="773" customFormat="1" ht="18" customHeight="1" x14ac:dyDescent="0.25"/>
    <row r="30" spans="1:15" s="773" customFormat="1" ht="8.15" customHeight="1" x14ac:dyDescent="0.25"/>
    <row r="31" spans="1:15" s="768" customFormat="1" ht="15" customHeight="1" x14ac:dyDescent="0.25"/>
    <row r="32" spans="1:15" s="768" customFormat="1" ht="15" customHeight="1" x14ac:dyDescent="0.25"/>
    <row r="33" s="768" customFormat="1" ht="15" customHeight="1" x14ac:dyDescent="0.25"/>
    <row r="34" s="768" customFormat="1" ht="15" customHeight="1" x14ac:dyDescent="0.25"/>
    <row r="35" s="768" customFormat="1" ht="15" customHeight="1" x14ac:dyDescent="0.25"/>
    <row r="36" s="768" customFormat="1" ht="15" customHeight="1" x14ac:dyDescent="0.25"/>
    <row r="37" s="768" customFormat="1" ht="15" customHeight="1" x14ac:dyDescent="0.25"/>
    <row r="38" s="768" customFormat="1" ht="15" customHeight="1" x14ac:dyDescent="0.25"/>
    <row r="39" s="768" customFormat="1" ht="15" customHeight="1" x14ac:dyDescent="0.25"/>
    <row r="40" s="768" customFormat="1" ht="15" customHeight="1" x14ac:dyDescent="0.25"/>
    <row r="41" ht="3" customHeight="1" x14ac:dyDescent="0.25"/>
    <row r="42" ht="5.25" customHeight="1" x14ac:dyDescent="0.25"/>
    <row r="43" ht="10.5" customHeight="1" x14ac:dyDescent="0.25"/>
  </sheetData>
  <mergeCells count="18">
    <mergeCell ref="J21:K21"/>
    <mergeCell ref="A22:E22"/>
    <mergeCell ref="J5:J6"/>
    <mergeCell ref="K5:K6"/>
    <mergeCell ref="L5:L6"/>
    <mergeCell ref="M5:M6"/>
    <mergeCell ref="N5:N6"/>
    <mergeCell ref="O5:O6"/>
    <mergeCell ref="A3:O3"/>
    <mergeCell ref="A4:B4"/>
    <mergeCell ref="A5:B6"/>
    <mergeCell ref="C5:C6"/>
    <mergeCell ref="D5:D6"/>
    <mergeCell ref="E5:E6"/>
    <mergeCell ref="F5:F6"/>
    <mergeCell ref="G5:G6"/>
    <mergeCell ref="H5:H6"/>
    <mergeCell ref="I5:I6"/>
  </mergeCells>
  <hyperlinks>
    <hyperlink ref="A1" location="Índice!A1" display="Voltar ao índice" xr:uid="{27DF2E69-4114-4C2E-A9FE-8886E482DC31}"/>
  </hyperlinks>
  <pageMargins left="0.6" right="0.48" top="0.35433070866141736" bottom="0.35433070866141736" header="0" footer="0"/>
  <pageSetup paperSize="9" scale="94" orientation="portrait" horizontalDpi="300" verticalDpi="300" r:id="rId1"/>
  <headerFooter alignWithMargins="0"/>
  <drawing r:id="rId2"/>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18EDF-DA79-4A2D-8357-E6AE749C900E}">
  <sheetPr codeName="Sheet68"/>
  <dimension ref="A1:I21"/>
  <sheetViews>
    <sheetView workbookViewId="0"/>
  </sheetViews>
  <sheetFormatPr defaultColWidth="7.81640625" defaultRowHeight="10.5" x14ac:dyDescent="0.25"/>
  <cols>
    <col min="1" max="1" width="3.1796875" style="766" customWidth="1"/>
    <col min="2" max="2" width="31" style="766" customWidth="1"/>
    <col min="3" max="3" width="4" style="766" customWidth="1"/>
    <col min="4" max="4" width="10.54296875" style="766" customWidth="1"/>
    <col min="5" max="5" width="8.81640625" style="766" customWidth="1"/>
    <col min="6" max="6" width="11.7265625" style="766" customWidth="1"/>
    <col min="7" max="7" width="9" style="766" customWidth="1"/>
    <col min="8" max="8" width="11.453125" style="766" customWidth="1"/>
    <col min="9" max="256" width="7.81640625" style="766"/>
    <col min="257" max="257" width="3.1796875" style="766" customWidth="1"/>
    <col min="258" max="258" width="31" style="766" customWidth="1"/>
    <col min="259" max="259" width="4" style="766" customWidth="1"/>
    <col min="260" max="260" width="12.1796875" style="766" customWidth="1"/>
    <col min="261" max="261" width="8.81640625" style="766" customWidth="1"/>
    <col min="262" max="262" width="12.1796875" style="766" customWidth="1"/>
    <col min="263" max="263" width="9" style="766" customWidth="1"/>
    <col min="264" max="264" width="12.1796875" style="766" customWidth="1"/>
    <col min="265" max="512" width="7.81640625" style="766"/>
    <col min="513" max="513" width="3.1796875" style="766" customWidth="1"/>
    <col min="514" max="514" width="31" style="766" customWidth="1"/>
    <col min="515" max="515" width="4" style="766" customWidth="1"/>
    <col min="516" max="516" width="12.1796875" style="766" customWidth="1"/>
    <col min="517" max="517" width="8.81640625" style="766" customWidth="1"/>
    <col min="518" max="518" width="12.1796875" style="766" customWidth="1"/>
    <col min="519" max="519" width="9" style="766" customWidth="1"/>
    <col min="520" max="520" width="12.1796875" style="766" customWidth="1"/>
    <col min="521" max="768" width="7.81640625" style="766"/>
    <col min="769" max="769" width="3.1796875" style="766" customWidth="1"/>
    <col min="770" max="770" width="31" style="766" customWidth="1"/>
    <col min="771" max="771" width="4" style="766" customWidth="1"/>
    <col min="772" max="772" width="12.1796875" style="766" customWidth="1"/>
    <col min="773" max="773" width="8.81640625" style="766" customWidth="1"/>
    <col min="774" max="774" width="12.1796875" style="766" customWidth="1"/>
    <col min="775" max="775" width="9" style="766" customWidth="1"/>
    <col min="776" max="776" width="12.1796875" style="766" customWidth="1"/>
    <col min="777" max="1024" width="7.81640625" style="766"/>
    <col min="1025" max="1025" width="3.1796875" style="766" customWidth="1"/>
    <col min="1026" max="1026" width="31" style="766" customWidth="1"/>
    <col min="1027" max="1027" width="4" style="766" customWidth="1"/>
    <col min="1028" max="1028" width="12.1796875" style="766" customWidth="1"/>
    <col min="1029" max="1029" width="8.81640625" style="766" customWidth="1"/>
    <col min="1030" max="1030" width="12.1796875" style="766" customWidth="1"/>
    <col min="1031" max="1031" width="9" style="766" customWidth="1"/>
    <col min="1032" max="1032" width="12.1796875" style="766" customWidth="1"/>
    <col min="1033" max="1280" width="7.81640625" style="766"/>
    <col min="1281" max="1281" width="3.1796875" style="766" customWidth="1"/>
    <col min="1282" max="1282" width="31" style="766" customWidth="1"/>
    <col min="1283" max="1283" width="4" style="766" customWidth="1"/>
    <col min="1284" max="1284" width="12.1796875" style="766" customWidth="1"/>
    <col min="1285" max="1285" width="8.81640625" style="766" customWidth="1"/>
    <col min="1286" max="1286" width="12.1796875" style="766" customWidth="1"/>
    <col min="1287" max="1287" width="9" style="766" customWidth="1"/>
    <col min="1288" max="1288" width="12.1796875" style="766" customWidth="1"/>
    <col min="1289" max="1536" width="7.81640625" style="766"/>
    <col min="1537" max="1537" width="3.1796875" style="766" customWidth="1"/>
    <col min="1538" max="1538" width="31" style="766" customWidth="1"/>
    <col min="1539" max="1539" width="4" style="766" customWidth="1"/>
    <col min="1540" max="1540" width="12.1796875" style="766" customWidth="1"/>
    <col min="1541" max="1541" width="8.81640625" style="766" customWidth="1"/>
    <col min="1542" max="1542" width="12.1796875" style="766" customWidth="1"/>
    <col min="1543" max="1543" width="9" style="766" customWidth="1"/>
    <col min="1544" max="1544" width="12.1796875" style="766" customWidth="1"/>
    <col min="1545" max="1792" width="7.81640625" style="766"/>
    <col min="1793" max="1793" width="3.1796875" style="766" customWidth="1"/>
    <col min="1794" max="1794" width="31" style="766" customWidth="1"/>
    <col min="1795" max="1795" width="4" style="766" customWidth="1"/>
    <col min="1796" max="1796" width="12.1796875" style="766" customWidth="1"/>
    <col min="1797" max="1797" width="8.81640625" style="766" customWidth="1"/>
    <col min="1798" max="1798" width="12.1796875" style="766" customWidth="1"/>
    <col min="1799" max="1799" width="9" style="766" customWidth="1"/>
    <col min="1800" max="1800" width="12.1796875" style="766" customWidth="1"/>
    <col min="1801" max="2048" width="7.81640625" style="766"/>
    <col min="2049" max="2049" width="3.1796875" style="766" customWidth="1"/>
    <col min="2050" max="2050" width="31" style="766" customWidth="1"/>
    <col min="2051" max="2051" width="4" style="766" customWidth="1"/>
    <col min="2052" max="2052" width="12.1796875" style="766" customWidth="1"/>
    <col min="2053" max="2053" width="8.81640625" style="766" customWidth="1"/>
    <col min="2054" max="2054" width="12.1796875" style="766" customWidth="1"/>
    <col min="2055" max="2055" width="9" style="766" customWidth="1"/>
    <col min="2056" max="2056" width="12.1796875" style="766" customWidth="1"/>
    <col min="2057" max="2304" width="7.81640625" style="766"/>
    <col min="2305" max="2305" width="3.1796875" style="766" customWidth="1"/>
    <col min="2306" max="2306" width="31" style="766" customWidth="1"/>
    <col min="2307" max="2307" width="4" style="766" customWidth="1"/>
    <col min="2308" max="2308" width="12.1796875" style="766" customWidth="1"/>
    <col min="2309" max="2309" width="8.81640625" style="766" customWidth="1"/>
    <col min="2310" max="2310" width="12.1796875" style="766" customWidth="1"/>
    <col min="2311" max="2311" width="9" style="766" customWidth="1"/>
    <col min="2312" max="2312" width="12.1796875" style="766" customWidth="1"/>
    <col min="2313" max="2560" width="7.81640625" style="766"/>
    <col min="2561" max="2561" width="3.1796875" style="766" customWidth="1"/>
    <col min="2562" max="2562" width="31" style="766" customWidth="1"/>
    <col min="2563" max="2563" width="4" style="766" customWidth="1"/>
    <col min="2564" max="2564" width="12.1796875" style="766" customWidth="1"/>
    <col min="2565" max="2565" width="8.81640625" style="766" customWidth="1"/>
    <col min="2566" max="2566" width="12.1796875" style="766" customWidth="1"/>
    <col min="2567" max="2567" width="9" style="766" customWidth="1"/>
    <col min="2568" max="2568" width="12.1796875" style="766" customWidth="1"/>
    <col min="2569" max="2816" width="7.81640625" style="766"/>
    <col min="2817" max="2817" width="3.1796875" style="766" customWidth="1"/>
    <col min="2818" max="2818" width="31" style="766" customWidth="1"/>
    <col min="2819" max="2819" width="4" style="766" customWidth="1"/>
    <col min="2820" max="2820" width="12.1796875" style="766" customWidth="1"/>
    <col min="2821" max="2821" width="8.81640625" style="766" customWidth="1"/>
    <col min="2822" max="2822" width="12.1796875" style="766" customWidth="1"/>
    <col min="2823" max="2823" width="9" style="766" customWidth="1"/>
    <col min="2824" max="2824" width="12.1796875" style="766" customWidth="1"/>
    <col min="2825" max="3072" width="7.81640625" style="766"/>
    <col min="3073" max="3073" width="3.1796875" style="766" customWidth="1"/>
    <col min="3074" max="3074" width="31" style="766" customWidth="1"/>
    <col min="3075" max="3075" width="4" style="766" customWidth="1"/>
    <col min="3076" max="3076" width="12.1796875" style="766" customWidth="1"/>
    <col min="3077" max="3077" width="8.81640625" style="766" customWidth="1"/>
    <col min="3078" max="3078" width="12.1796875" style="766" customWidth="1"/>
    <col min="3079" max="3079" width="9" style="766" customWidth="1"/>
    <col min="3080" max="3080" width="12.1796875" style="766" customWidth="1"/>
    <col min="3081" max="3328" width="7.81640625" style="766"/>
    <col min="3329" max="3329" width="3.1796875" style="766" customWidth="1"/>
    <col min="3330" max="3330" width="31" style="766" customWidth="1"/>
    <col min="3331" max="3331" width="4" style="766" customWidth="1"/>
    <col min="3332" max="3332" width="12.1796875" style="766" customWidth="1"/>
    <col min="3333" max="3333" width="8.81640625" style="766" customWidth="1"/>
    <col min="3334" max="3334" width="12.1796875" style="766" customWidth="1"/>
    <col min="3335" max="3335" width="9" style="766" customWidth="1"/>
    <col min="3336" max="3336" width="12.1796875" style="766" customWidth="1"/>
    <col min="3337" max="3584" width="7.81640625" style="766"/>
    <col min="3585" max="3585" width="3.1796875" style="766" customWidth="1"/>
    <col min="3586" max="3586" width="31" style="766" customWidth="1"/>
    <col min="3587" max="3587" width="4" style="766" customWidth="1"/>
    <col min="3588" max="3588" width="12.1796875" style="766" customWidth="1"/>
    <col min="3589" max="3589" width="8.81640625" style="766" customWidth="1"/>
    <col min="3590" max="3590" width="12.1796875" style="766" customWidth="1"/>
    <col min="3591" max="3591" width="9" style="766" customWidth="1"/>
    <col min="3592" max="3592" width="12.1796875" style="766" customWidth="1"/>
    <col min="3593" max="3840" width="7.81640625" style="766"/>
    <col min="3841" max="3841" width="3.1796875" style="766" customWidth="1"/>
    <col min="3842" max="3842" width="31" style="766" customWidth="1"/>
    <col min="3843" max="3843" width="4" style="766" customWidth="1"/>
    <col min="3844" max="3844" width="12.1796875" style="766" customWidth="1"/>
    <col min="3845" max="3845" width="8.81640625" style="766" customWidth="1"/>
    <col min="3846" max="3846" width="12.1796875" style="766" customWidth="1"/>
    <col min="3847" max="3847" width="9" style="766" customWidth="1"/>
    <col min="3848" max="3848" width="12.1796875" style="766" customWidth="1"/>
    <col min="3849" max="4096" width="7.81640625" style="766"/>
    <col min="4097" max="4097" width="3.1796875" style="766" customWidth="1"/>
    <col min="4098" max="4098" width="31" style="766" customWidth="1"/>
    <col min="4099" max="4099" width="4" style="766" customWidth="1"/>
    <col min="4100" max="4100" width="12.1796875" style="766" customWidth="1"/>
    <col min="4101" max="4101" width="8.81640625" style="766" customWidth="1"/>
    <col min="4102" max="4102" width="12.1796875" style="766" customWidth="1"/>
    <col min="4103" max="4103" width="9" style="766" customWidth="1"/>
    <col min="4104" max="4104" width="12.1796875" style="766" customWidth="1"/>
    <col min="4105" max="4352" width="7.81640625" style="766"/>
    <col min="4353" max="4353" width="3.1796875" style="766" customWidth="1"/>
    <col min="4354" max="4354" width="31" style="766" customWidth="1"/>
    <col min="4355" max="4355" width="4" style="766" customWidth="1"/>
    <col min="4356" max="4356" width="12.1796875" style="766" customWidth="1"/>
    <col min="4357" max="4357" width="8.81640625" style="766" customWidth="1"/>
    <col min="4358" max="4358" width="12.1796875" style="766" customWidth="1"/>
    <col min="4359" max="4359" width="9" style="766" customWidth="1"/>
    <col min="4360" max="4360" width="12.1796875" style="766" customWidth="1"/>
    <col min="4361" max="4608" width="7.81640625" style="766"/>
    <col min="4609" max="4609" width="3.1796875" style="766" customWidth="1"/>
    <col min="4610" max="4610" width="31" style="766" customWidth="1"/>
    <col min="4611" max="4611" width="4" style="766" customWidth="1"/>
    <col min="4612" max="4612" width="12.1796875" style="766" customWidth="1"/>
    <col min="4613" max="4613" width="8.81640625" style="766" customWidth="1"/>
    <col min="4614" max="4614" width="12.1796875" style="766" customWidth="1"/>
    <col min="4615" max="4615" width="9" style="766" customWidth="1"/>
    <col min="4616" max="4616" width="12.1796875" style="766" customWidth="1"/>
    <col min="4617" max="4864" width="7.81640625" style="766"/>
    <col min="4865" max="4865" width="3.1796875" style="766" customWidth="1"/>
    <col min="4866" max="4866" width="31" style="766" customWidth="1"/>
    <col min="4867" max="4867" width="4" style="766" customWidth="1"/>
    <col min="4868" max="4868" width="12.1796875" style="766" customWidth="1"/>
    <col min="4869" max="4869" width="8.81640625" style="766" customWidth="1"/>
    <col min="4870" max="4870" width="12.1796875" style="766" customWidth="1"/>
    <col min="4871" max="4871" width="9" style="766" customWidth="1"/>
    <col min="4872" max="4872" width="12.1796875" style="766" customWidth="1"/>
    <col min="4873" max="5120" width="7.81640625" style="766"/>
    <col min="5121" max="5121" width="3.1796875" style="766" customWidth="1"/>
    <col min="5122" max="5122" width="31" style="766" customWidth="1"/>
    <col min="5123" max="5123" width="4" style="766" customWidth="1"/>
    <col min="5124" max="5124" width="12.1796875" style="766" customWidth="1"/>
    <col min="5125" max="5125" width="8.81640625" style="766" customWidth="1"/>
    <col min="5126" max="5126" width="12.1796875" style="766" customWidth="1"/>
    <col min="5127" max="5127" width="9" style="766" customWidth="1"/>
    <col min="5128" max="5128" width="12.1796875" style="766" customWidth="1"/>
    <col min="5129" max="5376" width="7.81640625" style="766"/>
    <col min="5377" max="5377" width="3.1796875" style="766" customWidth="1"/>
    <col min="5378" max="5378" width="31" style="766" customWidth="1"/>
    <col min="5379" max="5379" width="4" style="766" customWidth="1"/>
    <col min="5380" max="5380" width="12.1796875" style="766" customWidth="1"/>
    <col min="5381" max="5381" width="8.81640625" style="766" customWidth="1"/>
    <col min="5382" max="5382" width="12.1796875" style="766" customWidth="1"/>
    <col min="5383" max="5383" width="9" style="766" customWidth="1"/>
    <col min="5384" max="5384" width="12.1796875" style="766" customWidth="1"/>
    <col min="5385" max="5632" width="7.81640625" style="766"/>
    <col min="5633" max="5633" width="3.1796875" style="766" customWidth="1"/>
    <col min="5634" max="5634" width="31" style="766" customWidth="1"/>
    <col min="5635" max="5635" width="4" style="766" customWidth="1"/>
    <col min="5636" max="5636" width="12.1796875" style="766" customWidth="1"/>
    <col min="5637" max="5637" width="8.81640625" style="766" customWidth="1"/>
    <col min="5638" max="5638" width="12.1796875" style="766" customWidth="1"/>
    <col min="5639" max="5639" width="9" style="766" customWidth="1"/>
    <col min="5640" max="5640" width="12.1796875" style="766" customWidth="1"/>
    <col min="5641" max="5888" width="7.81640625" style="766"/>
    <col min="5889" max="5889" width="3.1796875" style="766" customWidth="1"/>
    <col min="5890" max="5890" width="31" style="766" customWidth="1"/>
    <col min="5891" max="5891" width="4" style="766" customWidth="1"/>
    <col min="5892" max="5892" width="12.1796875" style="766" customWidth="1"/>
    <col min="5893" max="5893" width="8.81640625" style="766" customWidth="1"/>
    <col min="5894" max="5894" width="12.1796875" style="766" customWidth="1"/>
    <col min="5895" max="5895" width="9" style="766" customWidth="1"/>
    <col min="5896" max="5896" width="12.1796875" style="766" customWidth="1"/>
    <col min="5897" max="6144" width="7.81640625" style="766"/>
    <col min="6145" max="6145" width="3.1796875" style="766" customWidth="1"/>
    <col min="6146" max="6146" width="31" style="766" customWidth="1"/>
    <col min="6147" max="6147" width="4" style="766" customWidth="1"/>
    <col min="6148" max="6148" width="12.1796875" style="766" customWidth="1"/>
    <col min="6149" max="6149" width="8.81640625" style="766" customWidth="1"/>
    <col min="6150" max="6150" width="12.1796875" style="766" customWidth="1"/>
    <col min="6151" max="6151" width="9" style="766" customWidth="1"/>
    <col min="6152" max="6152" width="12.1796875" style="766" customWidth="1"/>
    <col min="6153" max="6400" width="7.81640625" style="766"/>
    <col min="6401" max="6401" width="3.1796875" style="766" customWidth="1"/>
    <col min="6402" max="6402" width="31" style="766" customWidth="1"/>
    <col min="6403" max="6403" width="4" style="766" customWidth="1"/>
    <col min="6404" max="6404" width="12.1796875" style="766" customWidth="1"/>
    <col min="6405" max="6405" width="8.81640625" style="766" customWidth="1"/>
    <col min="6406" max="6406" width="12.1796875" style="766" customWidth="1"/>
    <col min="6407" max="6407" width="9" style="766" customWidth="1"/>
    <col min="6408" max="6408" width="12.1796875" style="766" customWidth="1"/>
    <col min="6409" max="6656" width="7.81640625" style="766"/>
    <col min="6657" max="6657" width="3.1796875" style="766" customWidth="1"/>
    <col min="6658" max="6658" width="31" style="766" customWidth="1"/>
    <col min="6659" max="6659" width="4" style="766" customWidth="1"/>
    <col min="6660" max="6660" width="12.1796875" style="766" customWidth="1"/>
    <col min="6661" max="6661" width="8.81640625" style="766" customWidth="1"/>
    <col min="6662" max="6662" width="12.1796875" style="766" customWidth="1"/>
    <col min="6663" max="6663" width="9" style="766" customWidth="1"/>
    <col min="6664" max="6664" width="12.1796875" style="766" customWidth="1"/>
    <col min="6665" max="6912" width="7.81640625" style="766"/>
    <col min="6913" max="6913" width="3.1796875" style="766" customWidth="1"/>
    <col min="6914" max="6914" width="31" style="766" customWidth="1"/>
    <col min="6915" max="6915" width="4" style="766" customWidth="1"/>
    <col min="6916" max="6916" width="12.1796875" style="766" customWidth="1"/>
    <col min="6917" max="6917" width="8.81640625" style="766" customWidth="1"/>
    <col min="6918" max="6918" width="12.1796875" style="766" customWidth="1"/>
    <col min="6919" max="6919" width="9" style="766" customWidth="1"/>
    <col min="6920" max="6920" width="12.1796875" style="766" customWidth="1"/>
    <col min="6921" max="7168" width="7.81640625" style="766"/>
    <col min="7169" max="7169" width="3.1796875" style="766" customWidth="1"/>
    <col min="7170" max="7170" width="31" style="766" customWidth="1"/>
    <col min="7171" max="7171" width="4" style="766" customWidth="1"/>
    <col min="7172" max="7172" width="12.1796875" style="766" customWidth="1"/>
    <col min="7173" max="7173" width="8.81640625" style="766" customWidth="1"/>
    <col min="7174" max="7174" width="12.1796875" style="766" customWidth="1"/>
    <col min="7175" max="7175" width="9" style="766" customWidth="1"/>
    <col min="7176" max="7176" width="12.1796875" style="766" customWidth="1"/>
    <col min="7177" max="7424" width="7.81640625" style="766"/>
    <col min="7425" max="7425" width="3.1796875" style="766" customWidth="1"/>
    <col min="7426" max="7426" width="31" style="766" customWidth="1"/>
    <col min="7427" max="7427" width="4" style="766" customWidth="1"/>
    <col min="7428" max="7428" width="12.1796875" style="766" customWidth="1"/>
    <col min="7429" max="7429" width="8.81640625" style="766" customWidth="1"/>
    <col min="7430" max="7430" width="12.1796875" style="766" customWidth="1"/>
    <col min="7431" max="7431" width="9" style="766" customWidth="1"/>
    <col min="7432" max="7432" width="12.1796875" style="766" customWidth="1"/>
    <col min="7433" max="7680" width="7.81640625" style="766"/>
    <col min="7681" max="7681" width="3.1796875" style="766" customWidth="1"/>
    <col min="7682" max="7682" width="31" style="766" customWidth="1"/>
    <col min="7683" max="7683" width="4" style="766" customWidth="1"/>
    <col min="7684" max="7684" width="12.1796875" style="766" customWidth="1"/>
    <col min="7685" max="7685" width="8.81640625" style="766" customWidth="1"/>
    <col min="7686" max="7686" width="12.1796875" style="766" customWidth="1"/>
    <col min="7687" max="7687" width="9" style="766" customWidth="1"/>
    <col min="7688" max="7688" width="12.1796875" style="766" customWidth="1"/>
    <col min="7689" max="7936" width="7.81640625" style="766"/>
    <col min="7937" max="7937" width="3.1796875" style="766" customWidth="1"/>
    <col min="7938" max="7938" width="31" style="766" customWidth="1"/>
    <col min="7939" max="7939" width="4" style="766" customWidth="1"/>
    <col min="7940" max="7940" width="12.1796875" style="766" customWidth="1"/>
    <col min="7941" max="7941" width="8.81640625" style="766" customWidth="1"/>
    <col min="7942" max="7942" width="12.1796875" style="766" customWidth="1"/>
    <col min="7943" max="7943" width="9" style="766" customWidth="1"/>
    <col min="7944" max="7944" width="12.1796875" style="766" customWidth="1"/>
    <col min="7945" max="8192" width="7.81640625" style="766"/>
    <col min="8193" max="8193" width="3.1796875" style="766" customWidth="1"/>
    <col min="8194" max="8194" width="31" style="766" customWidth="1"/>
    <col min="8195" max="8195" width="4" style="766" customWidth="1"/>
    <col min="8196" max="8196" width="12.1796875" style="766" customWidth="1"/>
    <col min="8197" max="8197" width="8.81640625" style="766" customWidth="1"/>
    <col min="8198" max="8198" width="12.1796875" style="766" customWidth="1"/>
    <col min="8199" max="8199" width="9" style="766" customWidth="1"/>
    <col min="8200" max="8200" width="12.1796875" style="766" customWidth="1"/>
    <col min="8201" max="8448" width="7.81640625" style="766"/>
    <col min="8449" max="8449" width="3.1796875" style="766" customWidth="1"/>
    <col min="8450" max="8450" width="31" style="766" customWidth="1"/>
    <col min="8451" max="8451" width="4" style="766" customWidth="1"/>
    <col min="8452" max="8452" width="12.1796875" style="766" customWidth="1"/>
    <col min="8453" max="8453" width="8.81640625" style="766" customWidth="1"/>
    <col min="8454" max="8454" width="12.1796875" style="766" customWidth="1"/>
    <col min="8455" max="8455" width="9" style="766" customWidth="1"/>
    <col min="8456" max="8456" width="12.1796875" style="766" customWidth="1"/>
    <col min="8457" max="8704" width="7.81640625" style="766"/>
    <col min="8705" max="8705" width="3.1796875" style="766" customWidth="1"/>
    <col min="8706" max="8706" width="31" style="766" customWidth="1"/>
    <col min="8707" max="8707" width="4" style="766" customWidth="1"/>
    <col min="8708" max="8708" width="12.1796875" style="766" customWidth="1"/>
    <col min="8709" max="8709" width="8.81640625" style="766" customWidth="1"/>
    <col min="8710" max="8710" width="12.1796875" style="766" customWidth="1"/>
    <col min="8711" max="8711" width="9" style="766" customWidth="1"/>
    <col min="8712" max="8712" width="12.1796875" style="766" customWidth="1"/>
    <col min="8713" max="8960" width="7.81640625" style="766"/>
    <col min="8961" max="8961" width="3.1796875" style="766" customWidth="1"/>
    <col min="8962" max="8962" width="31" style="766" customWidth="1"/>
    <col min="8963" max="8963" width="4" style="766" customWidth="1"/>
    <col min="8964" max="8964" width="12.1796875" style="766" customWidth="1"/>
    <col min="8965" max="8965" width="8.81640625" style="766" customWidth="1"/>
    <col min="8966" max="8966" width="12.1796875" style="766" customWidth="1"/>
    <col min="8967" max="8967" width="9" style="766" customWidth="1"/>
    <col min="8968" max="8968" width="12.1796875" style="766" customWidth="1"/>
    <col min="8969" max="9216" width="7.81640625" style="766"/>
    <col min="9217" max="9217" width="3.1796875" style="766" customWidth="1"/>
    <col min="9218" max="9218" width="31" style="766" customWidth="1"/>
    <col min="9219" max="9219" width="4" style="766" customWidth="1"/>
    <col min="9220" max="9220" width="12.1796875" style="766" customWidth="1"/>
    <col min="9221" max="9221" width="8.81640625" style="766" customWidth="1"/>
    <col min="9222" max="9222" width="12.1796875" style="766" customWidth="1"/>
    <col min="9223" max="9223" width="9" style="766" customWidth="1"/>
    <col min="9224" max="9224" width="12.1796875" style="766" customWidth="1"/>
    <col min="9225" max="9472" width="7.81640625" style="766"/>
    <col min="9473" max="9473" width="3.1796875" style="766" customWidth="1"/>
    <col min="9474" max="9474" width="31" style="766" customWidth="1"/>
    <col min="9475" max="9475" width="4" style="766" customWidth="1"/>
    <col min="9476" max="9476" width="12.1796875" style="766" customWidth="1"/>
    <col min="9477" max="9477" width="8.81640625" style="766" customWidth="1"/>
    <col min="9478" max="9478" width="12.1796875" style="766" customWidth="1"/>
    <col min="9479" max="9479" width="9" style="766" customWidth="1"/>
    <col min="9480" max="9480" width="12.1796875" style="766" customWidth="1"/>
    <col min="9481" max="9728" width="7.81640625" style="766"/>
    <col min="9729" max="9729" width="3.1796875" style="766" customWidth="1"/>
    <col min="9730" max="9730" width="31" style="766" customWidth="1"/>
    <col min="9731" max="9731" width="4" style="766" customWidth="1"/>
    <col min="9732" max="9732" width="12.1796875" style="766" customWidth="1"/>
    <col min="9733" max="9733" width="8.81640625" style="766" customWidth="1"/>
    <col min="9734" max="9734" width="12.1796875" style="766" customWidth="1"/>
    <col min="9735" max="9735" width="9" style="766" customWidth="1"/>
    <col min="9736" max="9736" width="12.1796875" style="766" customWidth="1"/>
    <col min="9737" max="9984" width="7.81640625" style="766"/>
    <col min="9985" max="9985" width="3.1796875" style="766" customWidth="1"/>
    <col min="9986" max="9986" width="31" style="766" customWidth="1"/>
    <col min="9987" max="9987" width="4" style="766" customWidth="1"/>
    <col min="9988" max="9988" width="12.1796875" style="766" customWidth="1"/>
    <col min="9989" max="9989" width="8.81640625" style="766" customWidth="1"/>
    <col min="9990" max="9990" width="12.1796875" style="766" customWidth="1"/>
    <col min="9991" max="9991" width="9" style="766" customWidth="1"/>
    <col min="9992" max="9992" width="12.1796875" style="766" customWidth="1"/>
    <col min="9993" max="10240" width="7.81640625" style="766"/>
    <col min="10241" max="10241" width="3.1796875" style="766" customWidth="1"/>
    <col min="10242" max="10242" width="31" style="766" customWidth="1"/>
    <col min="10243" max="10243" width="4" style="766" customWidth="1"/>
    <col min="10244" max="10244" width="12.1796875" style="766" customWidth="1"/>
    <col min="10245" max="10245" width="8.81640625" style="766" customWidth="1"/>
    <col min="10246" max="10246" width="12.1796875" style="766" customWidth="1"/>
    <col min="10247" max="10247" width="9" style="766" customWidth="1"/>
    <col min="10248" max="10248" width="12.1796875" style="766" customWidth="1"/>
    <col min="10249" max="10496" width="7.81640625" style="766"/>
    <col min="10497" max="10497" width="3.1796875" style="766" customWidth="1"/>
    <col min="10498" max="10498" width="31" style="766" customWidth="1"/>
    <col min="10499" max="10499" width="4" style="766" customWidth="1"/>
    <col min="10500" max="10500" width="12.1796875" style="766" customWidth="1"/>
    <col min="10501" max="10501" width="8.81640625" style="766" customWidth="1"/>
    <col min="10502" max="10502" width="12.1796875" style="766" customWidth="1"/>
    <col min="10503" max="10503" width="9" style="766" customWidth="1"/>
    <col min="10504" max="10504" width="12.1796875" style="766" customWidth="1"/>
    <col min="10505" max="10752" width="7.81640625" style="766"/>
    <col min="10753" max="10753" width="3.1796875" style="766" customWidth="1"/>
    <col min="10754" max="10754" width="31" style="766" customWidth="1"/>
    <col min="10755" max="10755" width="4" style="766" customWidth="1"/>
    <col min="10756" max="10756" width="12.1796875" style="766" customWidth="1"/>
    <col min="10757" max="10757" width="8.81640625" style="766" customWidth="1"/>
    <col min="10758" max="10758" width="12.1796875" style="766" customWidth="1"/>
    <col min="10759" max="10759" width="9" style="766" customWidth="1"/>
    <col min="10760" max="10760" width="12.1796875" style="766" customWidth="1"/>
    <col min="10761" max="11008" width="7.81640625" style="766"/>
    <col min="11009" max="11009" width="3.1796875" style="766" customWidth="1"/>
    <col min="11010" max="11010" width="31" style="766" customWidth="1"/>
    <col min="11011" max="11011" width="4" style="766" customWidth="1"/>
    <col min="11012" max="11012" width="12.1796875" style="766" customWidth="1"/>
    <col min="11013" max="11013" width="8.81640625" style="766" customWidth="1"/>
    <col min="11014" max="11014" width="12.1796875" style="766" customWidth="1"/>
    <col min="11015" max="11015" width="9" style="766" customWidth="1"/>
    <col min="11016" max="11016" width="12.1796875" style="766" customWidth="1"/>
    <col min="11017" max="11264" width="7.81640625" style="766"/>
    <col min="11265" max="11265" width="3.1796875" style="766" customWidth="1"/>
    <col min="11266" max="11266" width="31" style="766" customWidth="1"/>
    <col min="11267" max="11267" width="4" style="766" customWidth="1"/>
    <col min="11268" max="11268" width="12.1796875" style="766" customWidth="1"/>
    <col min="11269" max="11269" width="8.81640625" style="766" customWidth="1"/>
    <col min="11270" max="11270" width="12.1796875" style="766" customWidth="1"/>
    <col min="11271" max="11271" width="9" style="766" customWidth="1"/>
    <col min="11272" max="11272" width="12.1796875" style="766" customWidth="1"/>
    <col min="11273" max="11520" width="7.81640625" style="766"/>
    <col min="11521" max="11521" width="3.1796875" style="766" customWidth="1"/>
    <col min="11522" max="11522" width="31" style="766" customWidth="1"/>
    <col min="11523" max="11523" width="4" style="766" customWidth="1"/>
    <col min="11524" max="11524" width="12.1796875" style="766" customWidth="1"/>
    <col min="11525" max="11525" width="8.81640625" style="766" customWidth="1"/>
    <col min="11526" max="11526" width="12.1796875" style="766" customWidth="1"/>
    <col min="11527" max="11527" width="9" style="766" customWidth="1"/>
    <col min="11528" max="11528" width="12.1796875" style="766" customWidth="1"/>
    <col min="11529" max="11776" width="7.81640625" style="766"/>
    <col min="11777" max="11777" width="3.1796875" style="766" customWidth="1"/>
    <col min="11778" max="11778" width="31" style="766" customWidth="1"/>
    <col min="11779" max="11779" width="4" style="766" customWidth="1"/>
    <col min="11780" max="11780" width="12.1796875" style="766" customWidth="1"/>
    <col min="11781" max="11781" width="8.81640625" style="766" customWidth="1"/>
    <col min="11782" max="11782" width="12.1796875" style="766" customWidth="1"/>
    <col min="11783" max="11783" width="9" style="766" customWidth="1"/>
    <col min="11784" max="11784" width="12.1796875" style="766" customWidth="1"/>
    <col min="11785" max="12032" width="7.81640625" style="766"/>
    <col min="12033" max="12033" width="3.1796875" style="766" customWidth="1"/>
    <col min="12034" max="12034" width="31" style="766" customWidth="1"/>
    <col min="12035" max="12035" width="4" style="766" customWidth="1"/>
    <col min="12036" max="12036" width="12.1796875" style="766" customWidth="1"/>
    <col min="12037" max="12037" width="8.81640625" style="766" customWidth="1"/>
    <col min="12038" max="12038" width="12.1796875" style="766" customWidth="1"/>
    <col min="12039" max="12039" width="9" style="766" customWidth="1"/>
    <col min="12040" max="12040" width="12.1796875" style="766" customWidth="1"/>
    <col min="12041" max="12288" width="7.81640625" style="766"/>
    <col min="12289" max="12289" width="3.1796875" style="766" customWidth="1"/>
    <col min="12290" max="12290" width="31" style="766" customWidth="1"/>
    <col min="12291" max="12291" width="4" style="766" customWidth="1"/>
    <col min="12292" max="12292" width="12.1796875" style="766" customWidth="1"/>
    <col min="12293" max="12293" width="8.81640625" style="766" customWidth="1"/>
    <col min="12294" max="12294" width="12.1796875" style="766" customWidth="1"/>
    <col min="12295" max="12295" width="9" style="766" customWidth="1"/>
    <col min="12296" max="12296" width="12.1796875" style="766" customWidth="1"/>
    <col min="12297" max="12544" width="7.81640625" style="766"/>
    <col min="12545" max="12545" width="3.1796875" style="766" customWidth="1"/>
    <col min="12546" max="12546" width="31" style="766" customWidth="1"/>
    <col min="12547" max="12547" width="4" style="766" customWidth="1"/>
    <col min="12548" max="12548" width="12.1796875" style="766" customWidth="1"/>
    <col min="12549" max="12549" width="8.81640625" style="766" customWidth="1"/>
    <col min="12550" max="12550" width="12.1796875" style="766" customWidth="1"/>
    <col min="12551" max="12551" width="9" style="766" customWidth="1"/>
    <col min="12552" max="12552" width="12.1796875" style="766" customWidth="1"/>
    <col min="12553" max="12800" width="7.81640625" style="766"/>
    <col min="12801" max="12801" width="3.1796875" style="766" customWidth="1"/>
    <col min="12802" max="12802" width="31" style="766" customWidth="1"/>
    <col min="12803" max="12803" width="4" style="766" customWidth="1"/>
    <col min="12804" max="12804" width="12.1796875" style="766" customWidth="1"/>
    <col min="12805" max="12805" width="8.81640625" style="766" customWidth="1"/>
    <col min="12806" max="12806" width="12.1796875" style="766" customWidth="1"/>
    <col min="12807" max="12807" width="9" style="766" customWidth="1"/>
    <col min="12808" max="12808" width="12.1796875" style="766" customWidth="1"/>
    <col min="12809" max="13056" width="7.81640625" style="766"/>
    <col min="13057" max="13057" width="3.1796875" style="766" customWidth="1"/>
    <col min="13058" max="13058" width="31" style="766" customWidth="1"/>
    <col min="13059" max="13059" width="4" style="766" customWidth="1"/>
    <col min="13060" max="13060" width="12.1796875" style="766" customWidth="1"/>
    <col min="13061" max="13061" width="8.81640625" style="766" customWidth="1"/>
    <col min="13062" max="13062" width="12.1796875" style="766" customWidth="1"/>
    <col min="13063" max="13063" width="9" style="766" customWidth="1"/>
    <col min="13064" max="13064" width="12.1796875" style="766" customWidth="1"/>
    <col min="13065" max="13312" width="7.81640625" style="766"/>
    <col min="13313" max="13313" width="3.1796875" style="766" customWidth="1"/>
    <col min="13314" max="13314" width="31" style="766" customWidth="1"/>
    <col min="13315" max="13315" width="4" style="766" customWidth="1"/>
    <col min="13316" max="13316" width="12.1796875" style="766" customWidth="1"/>
    <col min="13317" max="13317" width="8.81640625" style="766" customWidth="1"/>
    <col min="13318" max="13318" width="12.1796875" style="766" customWidth="1"/>
    <col min="13319" max="13319" width="9" style="766" customWidth="1"/>
    <col min="13320" max="13320" width="12.1796875" style="766" customWidth="1"/>
    <col min="13321" max="13568" width="7.81640625" style="766"/>
    <col min="13569" max="13569" width="3.1796875" style="766" customWidth="1"/>
    <col min="13570" max="13570" width="31" style="766" customWidth="1"/>
    <col min="13571" max="13571" width="4" style="766" customWidth="1"/>
    <col min="13572" max="13572" width="12.1796875" style="766" customWidth="1"/>
    <col min="13573" max="13573" width="8.81640625" style="766" customWidth="1"/>
    <col min="13574" max="13574" width="12.1796875" style="766" customWidth="1"/>
    <col min="13575" max="13575" width="9" style="766" customWidth="1"/>
    <col min="13576" max="13576" width="12.1796875" style="766" customWidth="1"/>
    <col min="13577" max="13824" width="7.81640625" style="766"/>
    <col min="13825" max="13825" width="3.1796875" style="766" customWidth="1"/>
    <col min="13826" max="13826" width="31" style="766" customWidth="1"/>
    <col min="13827" max="13827" width="4" style="766" customWidth="1"/>
    <col min="13828" max="13828" width="12.1796875" style="766" customWidth="1"/>
    <col min="13829" max="13829" width="8.81640625" style="766" customWidth="1"/>
    <col min="13830" max="13830" width="12.1796875" style="766" customWidth="1"/>
    <col min="13831" max="13831" width="9" style="766" customWidth="1"/>
    <col min="13832" max="13832" width="12.1796875" style="766" customWidth="1"/>
    <col min="13833" max="14080" width="7.81640625" style="766"/>
    <col min="14081" max="14081" width="3.1796875" style="766" customWidth="1"/>
    <col min="14082" max="14082" width="31" style="766" customWidth="1"/>
    <col min="14083" max="14083" width="4" style="766" customWidth="1"/>
    <col min="14084" max="14084" width="12.1796875" style="766" customWidth="1"/>
    <col min="14085" max="14085" width="8.81640625" style="766" customWidth="1"/>
    <col min="14086" max="14086" width="12.1796875" style="766" customWidth="1"/>
    <col min="14087" max="14087" width="9" style="766" customWidth="1"/>
    <col min="14088" max="14088" width="12.1796875" style="766" customWidth="1"/>
    <col min="14089" max="14336" width="7.81640625" style="766"/>
    <col min="14337" max="14337" width="3.1796875" style="766" customWidth="1"/>
    <col min="14338" max="14338" width="31" style="766" customWidth="1"/>
    <col min="14339" max="14339" width="4" style="766" customWidth="1"/>
    <col min="14340" max="14340" width="12.1796875" style="766" customWidth="1"/>
    <col min="14341" max="14341" width="8.81640625" style="766" customWidth="1"/>
    <col min="14342" max="14342" width="12.1796875" style="766" customWidth="1"/>
    <col min="14343" max="14343" width="9" style="766" customWidth="1"/>
    <col min="14344" max="14344" width="12.1796875" style="766" customWidth="1"/>
    <col min="14345" max="14592" width="7.81640625" style="766"/>
    <col min="14593" max="14593" width="3.1796875" style="766" customWidth="1"/>
    <col min="14594" max="14594" width="31" style="766" customWidth="1"/>
    <col min="14595" max="14595" width="4" style="766" customWidth="1"/>
    <col min="14596" max="14596" width="12.1796875" style="766" customWidth="1"/>
    <col min="14597" max="14597" width="8.81640625" style="766" customWidth="1"/>
    <col min="14598" max="14598" width="12.1796875" style="766" customWidth="1"/>
    <col min="14599" max="14599" width="9" style="766" customWidth="1"/>
    <col min="14600" max="14600" width="12.1796875" style="766" customWidth="1"/>
    <col min="14601" max="14848" width="7.81640625" style="766"/>
    <col min="14849" max="14849" width="3.1796875" style="766" customWidth="1"/>
    <col min="14850" max="14850" width="31" style="766" customWidth="1"/>
    <col min="14851" max="14851" width="4" style="766" customWidth="1"/>
    <col min="14852" max="14852" width="12.1796875" style="766" customWidth="1"/>
    <col min="14853" max="14853" width="8.81640625" style="766" customWidth="1"/>
    <col min="14854" max="14854" width="12.1796875" style="766" customWidth="1"/>
    <col min="14855" max="14855" width="9" style="766" customWidth="1"/>
    <col min="14856" max="14856" width="12.1796875" style="766" customWidth="1"/>
    <col min="14857" max="15104" width="7.81640625" style="766"/>
    <col min="15105" max="15105" width="3.1796875" style="766" customWidth="1"/>
    <col min="15106" max="15106" width="31" style="766" customWidth="1"/>
    <col min="15107" max="15107" width="4" style="766" customWidth="1"/>
    <col min="15108" max="15108" width="12.1796875" style="766" customWidth="1"/>
    <col min="15109" max="15109" width="8.81640625" style="766" customWidth="1"/>
    <col min="15110" max="15110" width="12.1796875" style="766" customWidth="1"/>
    <col min="15111" max="15111" width="9" style="766" customWidth="1"/>
    <col min="15112" max="15112" width="12.1796875" style="766" customWidth="1"/>
    <col min="15113" max="15360" width="7.81640625" style="766"/>
    <col min="15361" max="15361" width="3.1796875" style="766" customWidth="1"/>
    <col min="15362" max="15362" width="31" style="766" customWidth="1"/>
    <col min="15363" max="15363" width="4" style="766" customWidth="1"/>
    <col min="15364" max="15364" width="12.1796875" style="766" customWidth="1"/>
    <col min="15365" max="15365" width="8.81640625" style="766" customWidth="1"/>
    <col min="15366" max="15366" width="12.1796875" style="766" customWidth="1"/>
    <col min="15367" max="15367" width="9" style="766" customWidth="1"/>
    <col min="15368" max="15368" width="12.1796875" style="766" customWidth="1"/>
    <col min="15369" max="15616" width="7.81640625" style="766"/>
    <col min="15617" max="15617" width="3.1796875" style="766" customWidth="1"/>
    <col min="15618" max="15618" width="31" style="766" customWidth="1"/>
    <col min="15619" max="15619" width="4" style="766" customWidth="1"/>
    <col min="15620" max="15620" width="12.1796875" style="766" customWidth="1"/>
    <col min="15621" max="15621" width="8.81640625" style="766" customWidth="1"/>
    <col min="15622" max="15622" width="12.1796875" style="766" customWidth="1"/>
    <col min="15623" max="15623" width="9" style="766" customWidth="1"/>
    <col min="15624" max="15624" width="12.1796875" style="766" customWidth="1"/>
    <col min="15625" max="15872" width="7.81640625" style="766"/>
    <col min="15873" max="15873" width="3.1796875" style="766" customWidth="1"/>
    <col min="15874" max="15874" width="31" style="766" customWidth="1"/>
    <col min="15875" max="15875" width="4" style="766" customWidth="1"/>
    <col min="15876" max="15876" width="12.1796875" style="766" customWidth="1"/>
    <col min="15877" max="15877" width="8.81640625" style="766" customWidth="1"/>
    <col min="15878" max="15878" width="12.1796875" style="766" customWidth="1"/>
    <col min="15879" max="15879" width="9" style="766" customWidth="1"/>
    <col min="15880" max="15880" width="12.1796875" style="766" customWidth="1"/>
    <col min="15881" max="16128" width="7.81640625" style="766"/>
    <col min="16129" max="16129" width="3.1796875" style="766" customWidth="1"/>
    <col min="16130" max="16130" width="31" style="766" customWidth="1"/>
    <col min="16131" max="16131" width="4" style="766" customWidth="1"/>
    <col min="16132" max="16132" width="12.1796875" style="766" customWidth="1"/>
    <col min="16133" max="16133" width="8.81640625" style="766" customWidth="1"/>
    <col min="16134" max="16134" width="12.1796875" style="766" customWidth="1"/>
    <col min="16135" max="16135" width="9" style="766" customWidth="1"/>
    <col min="16136" max="16136" width="12.1796875" style="766" customWidth="1"/>
    <col min="16137" max="16384" width="7.81640625" style="766"/>
  </cols>
  <sheetData>
    <row r="1" spans="1:9" ht="11.25" customHeight="1" x14ac:dyDescent="0.25">
      <c r="A1" s="371" t="s">
        <v>325</v>
      </c>
      <c r="B1" s="773"/>
      <c r="C1" s="768"/>
      <c r="D1" s="768"/>
      <c r="E1" s="768"/>
      <c r="F1" s="782"/>
      <c r="G1" s="768"/>
    </row>
    <row r="2" spans="1:9" ht="15" customHeight="1" x14ac:dyDescent="0.25">
      <c r="A2" s="765" t="s">
        <v>773</v>
      </c>
      <c r="B2" s="765"/>
      <c r="C2" s="765"/>
      <c r="D2" s="765"/>
      <c r="E2" s="765"/>
      <c r="F2" s="765"/>
      <c r="G2" s="933"/>
    </row>
    <row r="3" spans="1:9" ht="23.25" customHeight="1" x14ac:dyDescent="0.25">
      <c r="A3" s="2545" t="s">
        <v>774</v>
      </c>
      <c r="B3" s="2545"/>
      <c r="C3" s="2545"/>
      <c r="D3" s="2545"/>
      <c r="E3" s="2545"/>
      <c r="F3" s="2545"/>
      <c r="G3" s="2545"/>
      <c r="H3" s="2545"/>
    </row>
    <row r="4" spans="1:9" x14ac:dyDescent="0.25">
      <c r="A4" s="2530">
        <v>2024</v>
      </c>
      <c r="B4" s="2577"/>
      <c r="C4" s="782"/>
      <c r="D4" s="788"/>
      <c r="E4" s="768"/>
      <c r="H4" s="790" t="s">
        <v>241</v>
      </c>
      <c r="I4" s="768"/>
    </row>
    <row r="5" spans="1:9" ht="21.75" customHeight="1" x14ac:dyDescent="0.25">
      <c r="A5" s="2536" t="s">
        <v>604</v>
      </c>
      <c r="B5" s="2536"/>
      <c r="C5" s="818"/>
      <c r="D5" s="2597" t="s">
        <v>775</v>
      </c>
      <c r="E5" s="2543" t="s">
        <v>776</v>
      </c>
      <c r="F5" s="2543" t="s">
        <v>777</v>
      </c>
      <c r="G5" s="2543" t="s">
        <v>757</v>
      </c>
      <c r="H5" s="2543" t="s">
        <v>778</v>
      </c>
    </row>
    <row r="6" spans="1:9" ht="21" customHeight="1" x14ac:dyDescent="0.25">
      <c r="A6" s="2536"/>
      <c r="B6" s="2536"/>
      <c r="C6" s="818"/>
      <c r="D6" s="2597"/>
      <c r="E6" s="2543"/>
      <c r="F6" s="2543"/>
      <c r="G6" s="2543"/>
      <c r="H6" s="2543"/>
    </row>
    <row r="7" spans="1:9" s="773" customFormat="1" ht="18" customHeight="1" x14ac:dyDescent="0.25">
      <c r="A7" s="773" t="s">
        <v>4</v>
      </c>
      <c r="B7" s="800"/>
      <c r="C7" s="800"/>
      <c r="D7" s="830">
        <v>138</v>
      </c>
      <c r="E7" s="830">
        <v>340</v>
      </c>
      <c r="F7" s="830">
        <v>401</v>
      </c>
      <c r="G7" s="830">
        <v>41</v>
      </c>
      <c r="H7" s="830">
        <v>47</v>
      </c>
    </row>
    <row r="8" spans="1:9" s="773" customFormat="1" ht="8.15" customHeight="1" x14ac:dyDescent="0.25">
      <c r="D8" s="828"/>
      <c r="E8" s="828"/>
      <c r="F8" s="828"/>
      <c r="G8" s="828"/>
      <c r="H8" s="828"/>
    </row>
    <row r="9" spans="1:9" s="768" customFormat="1" ht="15" customHeight="1" x14ac:dyDescent="0.25">
      <c r="B9" s="768" t="s">
        <v>611</v>
      </c>
      <c r="D9" s="819">
        <v>27</v>
      </c>
      <c r="E9" s="819">
        <v>76</v>
      </c>
      <c r="F9" s="819">
        <v>78</v>
      </c>
      <c r="G9" s="819">
        <v>4</v>
      </c>
      <c r="H9" s="819">
        <v>6</v>
      </c>
    </row>
    <row r="10" spans="1:9" s="768" customFormat="1" ht="15" customHeight="1" x14ac:dyDescent="0.25">
      <c r="B10" s="768" t="s">
        <v>612</v>
      </c>
      <c r="D10" s="819">
        <v>19</v>
      </c>
      <c r="E10" s="819">
        <v>29</v>
      </c>
      <c r="F10" s="819">
        <v>37</v>
      </c>
      <c r="G10" s="819">
        <v>4</v>
      </c>
      <c r="H10" s="819">
        <v>5</v>
      </c>
    </row>
    <row r="11" spans="1:9" s="768" customFormat="1" ht="15" customHeight="1" x14ac:dyDescent="0.25">
      <c r="B11" s="767" t="s">
        <v>613</v>
      </c>
      <c r="C11" s="767"/>
      <c r="D11" s="819">
        <v>4</v>
      </c>
      <c r="E11" s="819">
        <v>9</v>
      </c>
      <c r="F11" s="819">
        <v>8</v>
      </c>
      <c r="G11" s="819">
        <v>2</v>
      </c>
      <c r="H11" s="819">
        <v>1</v>
      </c>
    </row>
    <row r="12" spans="1:9" s="768" customFormat="1" ht="15" customHeight="1" x14ac:dyDescent="0.25">
      <c r="B12" s="767" t="s">
        <v>614</v>
      </c>
      <c r="C12" s="767"/>
      <c r="D12" s="819">
        <v>10</v>
      </c>
      <c r="E12" s="819">
        <v>16</v>
      </c>
      <c r="F12" s="819">
        <v>27</v>
      </c>
      <c r="G12" s="819">
        <v>5</v>
      </c>
      <c r="H12" s="819">
        <v>3</v>
      </c>
    </row>
    <row r="13" spans="1:9" s="768" customFormat="1" ht="15" customHeight="1" x14ac:dyDescent="0.25">
      <c r="B13" s="767" t="s">
        <v>615</v>
      </c>
      <c r="C13" s="767"/>
      <c r="D13" s="819">
        <v>16</v>
      </c>
      <c r="E13" s="819">
        <v>46</v>
      </c>
      <c r="F13" s="819">
        <v>55</v>
      </c>
      <c r="G13" s="819">
        <v>6</v>
      </c>
      <c r="H13" s="819">
        <v>6</v>
      </c>
    </row>
    <row r="14" spans="1:9" s="768" customFormat="1" ht="15" customHeight="1" x14ac:dyDescent="0.25">
      <c r="B14" s="767" t="s">
        <v>616</v>
      </c>
      <c r="C14" s="767"/>
      <c r="D14" s="819">
        <v>14</v>
      </c>
      <c r="E14" s="819">
        <v>48</v>
      </c>
      <c r="F14" s="819">
        <v>65</v>
      </c>
      <c r="G14" s="819">
        <v>8</v>
      </c>
      <c r="H14" s="819">
        <v>9</v>
      </c>
    </row>
    <row r="15" spans="1:9" s="768" customFormat="1" ht="15" customHeight="1" x14ac:dyDescent="0.25">
      <c r="B15" s="767" t="s">
        <v>617</v>
      </c>
      <c r="C15" s="767"/>
      <c r="D15" s="819">
        <v>12</v>
      </c>
      <c r="E15" s="819">
        <v>38</v>
      </c>
      <c r="F15" s="819">
        <v>44</v>
      </c>
      <c r="G15" s="819">
        <v>5</v>
      </c>
      <c r="H15" s="819">
        <v>10</v>
      </c>
    </row>
    <row r="16" spans="1:9" s="768" customFormat="1" ht="15" customHeight="1" x14ac:dyDescent="0.25">
      <c r="B16" s="767" t="s">
        <v>618</v>
      </c>
      <c r="C16" s="767"/>
      <c r="D16" s="819">
        <v>24</v>
      </c>
      <c r="E16" s="819">
        <v>60</v>
      </c>
      <c r="F16" s="819">
        <v>65</v>
      </c>
      <c r="G16" s="819">
        <v>4</v>
      </c>
      <c r="H16" s="819">
        <v>2</v>
      </c>
    </row>
    <row r="17" spans="1:8" s="768" customFormat="1" ht="15" customHeight="1" x14ac:dyDescent="0.25">
      <c r="B17" s="767" t="s">
        <v>619</v>
      </c>
      <c r="C17" s="767"/>
      <c r="D17" s="819">
        <v>9</v>
      </c>
      <c r="E17" s="819">
        <v>11</v>
      </c>
      <c r="F17" s="819">
        <v>14</v>
      </c>
      <c r="G17" s="819">
        <v>2</v>
      </c>
      <c r="H17" s="819">
        <v>3</v>
      </c>
    </row>
    <row r="18" spans="1:8" s="768" customFormat="1" ht="15" customHeight="1" x14ac:dyDescent="0.25">
      <c r="B18" s="768" t="s">
        <v>620</v>
      </c>
      <c r="D18" s="819">
        <v>3</v>
      </c>
      <c r="E18" s="819">
        <v>7</v>
      </c>
      <c r="F18" s="819">
        <v>8</v>
      </c>
      <c r="G18" s="819">
        <v>1</v>
      </c>
      <c r="H18" s="819">
        <v>2</v>
      </c>
    </row>
    <row r="19" spans="1:8" ht="3" customHeight="1" thickBot="1" x14ac:dyDescent="0.3">
      <c r="A19" s="804"/>
      <c r="B19" s="804"/>
      <c r="C19" s="804"/>
      <c r="D19" s="806"/>
      <c r="E19" s="806"/>
      <c r="F19" s="806"/>
      <c r="G19" s="806"/>
      <c r="H19" s="806"/>
    </row>
    <row r="20" spans="1:8" ht="5.25" customHeight="1" thickTop="1" x14ac:dyDescent="0.25">
      <c r="A20" s="768"/>
      <c r="B20" s="768"/>
      <c r="C20" s="768"/>
      <c r="D20" s="782"/>
      <c r="E20" s="782"/>
      <c r="F20" s="768"/>
      <c r="G20" s="768"/>
      <c r="H20" s="768"/>
    </row>
    <row r="21" spans="1:8" ht="10.5" customHeight="1" x14ac:dyDescent="0.25">
      <c r="A21" s="783" t="s">
        <v>621</v>
      </c>
      <c r="B21" s="783"/>
      <c r="C21" s="783"/>
      <c r="D21" s="783"/>
      <c r="E21" s="783"/>
      <c r="F21" s="768"/>
      <c r="G21" s="768"/>
    </row>
  </sheetData>
  <mergeCells count="8">
    <mergeCell ref="A3:H3"/>
    <mergeCell ref="A4:B4"/>
    <mergeCell ref="A5:B6"/>
    <mergeCell ref="D5:D6"/>
    <mergeCell ref="E5:E6"/>
    <mergeCell ref="F5:F6"/>
    <mergeCell ref="G5:G6"/>
    <mergeCell ref="H5:H6"/>
  </mergeCells>
  <hyperlinks>
    <hyperlink ref="A1" location="Índice!A1" display="Voltar ao índice" xr:uid="{30DDCBFC-919F-4A23-9486-4551D4E22C91}"/>
  </hyperlinks>
  <pageMargins left="0.39370078740157483" right="0.15" top="0.35" bottom="0.34" header="0" footer="0"/>
  <pageSetup paperSize="9" orientation="portrait" horizontalDpi="300" verticalDpi="300" r:id="rId1"/>
  <headerFooter alignWithMargins="0"/>
  <drawing r:id="rId2"/>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15C3CA-9C10-4CA6-9D96-FF7772863F46}">
  <sheetPr codeName="Sheet69"/>
  <dimension ref="A1:H28"/>
  <sheetViews>
    <sheetView showGridLines="0" workbookViewId="0"/>
  </sheetViews>
  <sheetFormatPr defaultColWidth="7.81640625" defaultRowHeight="10.5" x14ac:dyDescent="0.25"/>
  <cols>
    <col min="1" max="1" width="4.26953125" style="674" customWidth="1"/>
    <col min="2" max="2" width="32.453125" style="674" customWidth="1"/>
    <col min="3" max="3" width="10.7265625" style="869" customWidth="1"/>
    <col min="4" max="4" width="10.7265625" style="868" customWidth="1"/>
    <col min="5" max="5" width="10.7265625" style="674" customWidth="1"/>
    <col min="6" max="6" width="9.7265625" style="674" customWidth="1"/>
    <col min="7" max="256" width="7.81640625" style="674"/>
    <col min="257" max="257" width="4.26953125" style="674" customWidth="1"/>
    <col min="258" max="258" width="35.54296875" style="674" customWidth="1"/>
    <col min="259" max="259" width="16.453125" style="674" customWidth="1"/>
    <col min="260" max="260" width="17.26953125" style="674" customWidth="1"/>
    <col min="261" max="261" width="16.81640625" style="674" customWidth="1"/>
    <col min="262" max="262" width="9.7265625" style="674" customWidth="1"/>
    <col min="263" max="512" width="7.81640625" style="674"/>
    <col min="513" max="513" width="4.26953125" style="674" customWidth="1"/>
    <col min="514" max="514" width="35.54296875" style="674" customWidth="1"/>
    <col min="515" max="515" width="16.453125" style="674" customWidth="1"/>
    <col min="516" max="516" width="17.26953125" style="674" customWidth="1"/>
    <col min="517" max="517" width="16.81640625" style="674" customWidth="1"/>
    <col min="518" max="518" width="9.7265625" style="674" customWidth="1"/>
    <col min="519" max="768" width="7.81640625" style="674"/>
    <col min="769" max="769" width="4.26953125" style="674" customWidth="1"/>
    <col min="770" max="770" width="35.54296875" style="674" customWidth="1"/>
    <col min="771" max="771" width="16.453125" style="674" customWidth="1"/>
    <col min="772" max="772" width="17.26953125" style="674" customWidth="1"/>
    <col min="773" max="773" width="16.81640625" style="674" customWidth="1"/>
    <col min="774" max="774" width="9.7265625" style="674" customWidth="1"/>
    <col min="775" max="1024" width="7.81640625" style="674"/>
    <col min="1025" max="1025" width="4.26953125" style="674" customWidth="1"/>
    <col min="1026" max="1026" width="35.54296875" style="674" customWidth="1"/>
    <col min="1027" max="1027" width="16.453125" style="674" customWidth="1"/>
    <col min="1028" max="1028" width="17.26953125" style="674" customWidth="1"/>
    <col min="1029" max="1029" width="16.81640625" style="674" customWidth="1"/>
    <col min="1030" max="1030" width="9.7265625" style="674" customWidth="1"/>
    <col min="1031" max="1280" width="7.81640625" style="674"/>
    <col min="1281" max="1281" width="4.26953125" style="674" customWidth="1"/>
    <col min="1282" max="1282" width="35.54296875" style="674" customWidth="1"/>
    <col min="1283" max="1283" width="16.453125" style="674" customWidth="1"/>
    <col min="1284" max="1284" width="17.26953125" style="674" customWidth="1"/>
    <col min="1285" max="1285" width="16.81640625" style="674" customWidth="1"/>
    <col min="1286" max="1286" width="9.7265625" style="674" customWidth="1"/>
    <col min="1287" max="1536" width="7.81640625" style="674"/>
    <col min="1537" max="1537" width="4.26953125" style="674" customWidth="1"/>
    <col min="1538" max="1538" width="35.54296875" style="674" customWidth="1"/>
    <col min="1539" max="1539" width="16.453125" style="674" customWidth="1"/>
    <col min="1540" max="1540" width="17.26953125" style="674" customWidth="1"/>
    <col min="1541" max="1541" width="16.81640625" style="674" customWidth="1"/>
    <col min="1542" max="1542" width="9.7265625" style="674" customWidth="1"/>
    <col min="1543" max="1792" width="7.81640625" style="674"/>
    <col min="1793" max="1793" width="4.26953125" style="674" customWidth="1"/>
    <col min="1794" max="1794" width="35.54296875" style="674" customWidth="1"/>
    <col min="1795" max="1795" width="16.453125" style="674" customWidth="1"/>
    <col min="1796" max="1796" width="17.26953125" style="674" customWidth="1"/>
    <col min="1797" max="1797" width="16.81640625" style="674" customWidth="1"/>
    <col min="1798" max="1798" width="9.7265625" style="674" customWidth="1"/>
    <col min="1799" max="2048" width="7.81640625" style="674"/>
    <col min="2049" max="2049" width="4.26953125" style="674" customWidth="1"/>
    <col min="2050" max="2050" width="35.54296875" style="674" customWidth="1"/>
    <col min="2051" max="2051" width="16.453125" style="674" customWidth="1"/>
    <col min="2052" max="2052" width="17.26953125" style="674" customWidth="1"/>
    <col min="2053" max="2053" width="16.81640625" style="674" customWidth="1"/>
    <col min="2054" max="2054" width="9.7265625" style="674" customWidth="1"/>
    <col min="2055" max="2304" width="7.81640625" style="674"/>
    <col min="2305" max="2305" width="4.26953125" style="674" customWidth="1"/>
    <col min="2306" max="2306" width="35.54296875" style="674" customWidth="1"/>
    <col min="2307" max="2307" width="16.453125" style="674" customWidth="1"/>
    <col min="2308" max="2308" width="17.26953125" style="674" customWidth="1"/>
    <col min="2309" max="2309" width="16.81640625" style="674" customWidth="1"/>
    <col min="2310" max="2310" width="9.7265625" style="674" customWidth="1"/>
    <col min="2311" max="2560" width="7.81640625" style="674"/>
    <col min="2561" max="2561" width="4.26953125" style="674" customWidth="1"/>
    <col min="2562" max="2562" width="35.54296875" style="674" customWidth="1"/>
    <col min="2563" max="2563" width="16.453125" style="674" customWidth="1"/>
    <col min="2564" max="2564" width="17.26953125" style="674" customWidth="1"/>
    <col min="2565" max="2565" width="16.81640625" style="674" customWidth="1"/>
    <col min="2566" max="2566" width="9.7265625" style="674" customWidth="1"/>
    <col min="2567" max="2816" width="7.81640625" style="674"/>
    <col min="2817" max="2817" width="4.26953125" style="674" customWidth="1"/>
    <col min="2818" max="2818" width="35.54296875" style="674" customWidth="1"/>
    <col min="2819" max="2819" width="16.453125" style="674" customWidth="1"/>
    <col min="2820" max="2820" width="17.26953125" style="674" customWidth="1"/>
    <col min="2821" max="2821" width="16.81640625" style="674" customWidth="1"/>
    <col min="2822" max="2822" width="9.7265625" style="674" customWidth="1"/>
    <col min="2823" max="3072" width="7.81640625" style="674"/>
    <col min="3073" max="3073" width="4.26953125" style="674" customWidth="1"/>
    <col min="3074" max="3074" width="35.54296875" style="674" customWidth="1"/>
    <col min="3075" max="3075" width="16.453125" style="674" customWidth="1"/>
    <col min="3076" max="3076" width="17.26953125" style="674" customWidth="1"/>
    <col min="3077" max="3077" width="16.81640625" style="674" customWidth="1"/>
    <col min="3078" max="3078" width="9.7265625" style="674" customWidth="1"/>
    <col min="3079" max="3328" width="7.81640625" style="674"/>
    <col min="3329" max="3329" width="4.26953125" style="674" customWidth="1"/>
    <col min="3330" max="3330" width="35.54296875" style="674" customWidth="1"/>
    <col min="3331" max="3331" width="16.453125" style="674" customWidth="1"/>
    <col min="3332" max="3332" width="17.26953125" style="674" customWidth="1"/>
    <col min="3333" max="3333" width="16.81640625" style="674" customWidth="1"/>
    <col min="3334" max="3334" width="9.7265625" style="674" customWidth="1"/>
    <col min="3335" max="3584" width="7.81640625" style="674"/>
    <col min="3585" max="3585" width="4.26953125" style="674" customWidth="1"/>
    <col min="3586" max="3586" width="35.54296875" style="674" customWidth="1"/>
    <col min="3587" max="3587" width="16.453125" style="674" customWidth="1"/>
    <col min="3588" max="3588" width="17.26953125" style="674" customWidth="1"/>
    <col min="3589" max="3589" width="16.81640625" style="674" customWidth="1"/>
    <col min="3590" max="3590" width="9.7265625" style="674" customWidth="1"/>
    <col min="3591" max="3840" width="7.81640625" style="674"/>
    <col min="3841" max="3841" width="4.26953125" style="674" customWidth="1"/>
    <col min="3842" max="3842" width="35.54296875" style="674" customWidth="1"/>
    <col min="3843" max="3843" width="16.453125" style="674" customWidth="1"/>
    <col min="3844" max="3844" width="17.26953125" style="674" customWidth="1"/>
    <col min="3845" max="3845" width="16.81640625" style="674" customWidth="1"/>
    <col min="3846" max="3846" width="9.7265625" style="674" customWidth="1"/>
    <col min="3847" max="4096" width="7.81640625" style="674"/>
    <col min="4097" max="4097" width="4.26953125" style="674" customWidth="1"/>
    <col min="4098" max="4098" width="35.54296875" style="674" customWidth="1"/>
    <col min="4099" max="4099" width="16.453125" style="674" customWidth="1"/>
    <col min="4100" max="4100" width="17.26953125" style="674" customWidth="1"/>
    <col min="4101" max="4101" width="16.81640625" style="674" customWidth="1"/>
    <col min="4102" max="4102" width="9.7265625" style="674" customWidth="1"/>
    <col min="4103" max="4352" width="7.81640625" style="674"/>
    <col min="4353" max="4353" width="4.26953125" style="674" customWidth="1"/>
    <col min="4354" max="4354" width="35.54296875" style="674" customWidth="1"/>
    <col min="4355" max="4355" width="16.453125" style="674" customWidth="1"/>
    <col min="4356" max="4356" width="17.26953125" style="674" customWidth="1"/>
    <col min="4357" max="4357" width="16.81640625" style="674" customWidth="1"/>
    <col min="4358" max="4358" width="9.7265625" style="674" customWidth="1"/>
    <col min="4359" max="4608" width="7.81640625" style="674"/>
    <col min="4609" max="4609" width="4.26953125" style="674" customWidth="1"/>
    <col min="4610" max="4610" width="35.54296875" style="674" customWidth="1"/>
    <col min="4611" max="4611" width="16.453125" style="674" customWidth="1"/>
    <col min="4612" max="4612" width="17.26953125" style="674" customWidth="1"/>
    <col min="4613" max="4613" width="16.81640625" style="674" customWidth="1"/>
    <col min="4614" max="4614" width="9.7265625" style="674" customWidth="1"/>
    <col min="4615" max="4864" width="7.81640625" style="674"/>
    <col min="4865" max="4865" width="4.26953125" style="674" customWidth="1"/>
    <col min="4866" max="4866" width="35.54296875" style="674" customWidth="1"/>
    <col min="4867" max="4867" width="16.453125" style="674" customWidth="1"/>
    <col min="4868" max="4868" width="17.26953125" style="674" customWidth="1"/>
    <col min="4869" max="4869" width="16.81640625" style="674" customWidth="1"/>
    <col min="4870" max="4870" width="9.7265625" style="674" customWidth="1"/>
    <col min="4871" max="5120" width="7.81640625" style="674"/>
    <col min="5121" max="5121" width="4.26953125" style="674" customWidth="1"/>
    <col min="5122" max="5122" width="35.54296875" style="674" customWidth="1"/>
    <col min="5123" max="5123" width="16.453125" style="674" customWidth="1"/>
    <col min="5124" max="5124" width="17.26953125" style="674" customWidth="1"/>
    <col min="5125" max="5125" width="16.81640625" style="674" customWidth="1"/>
    <col min="5126" max="5126" width="9.7265625" style="674" customWidth="1"/>
    <col min="5127" max="5376" width="7.81640625" style="674"/>
    <col min="5377" max="5377" width="4.26953125" style="674" customWidth="1"/>
    <col min="5378" max="5378" width="35.54296875" style="674" customWidth="1"/>
    <col min="5379" max="5379" width="16.453125" style="674" customWidth="1"/>
    <col min="5380" max="5380" width="17.26953125" style="674" customWidth="1"/>
    <col min="5381" max="5381" width="16.81640625" style="674" customWidth="1"/>
    <col min="5382" max="5382" width="9.7265625" style="674" customWidth="1"/>
    <col min="5383" max="5632" width="7.81640625" style="674"/>
    <col min="5633" max="5633" width="4.26953125" style="674" customWidth="1"/>
    <col min="5634" max="5634" width="35.54296875" style="674" customWidth="1"/>
    <col min="5635" max="5635" width="16.453125" style="674" customWidth="1"/>
    <col min="5636" max="5636" width="17.26953125" style="674" customWidth="1"/>
    <col min="5637" max="5637" width="16.81640625" style="674" customWidth="1"/>
    <col min="5638" max="5638" width="9.7265625" style="674" customWidth="1"/>
    <col min="5639" max="5888" width="7.81640625" style="674"/>
    <col min="5889" max="5889" width="4.26953125" style="674" customWidth="1"/>
    <col min="5890" max="5890" width="35.54296875" style="674" customWidth="1"/>
    <col min="5891" max="5891" width="16.453125" style="674" customWidth="1"/>
    <col min="5892" max="5892" width="17.26953125" style="674" customWidth="1"/>
    <col min="5893" max="5893" width="16.81640625" style="674" customWidth="1"/>
    <col min="5894" max="5894" width="9.7265625" style="674" customWidth="1"/>
    <col min="5895" max="6144" width="7.81640625" style="674"/>
    <col min="6145" max="6145" width="4.26953125" style="674" customWidth="1"/>
    <col min="6146" max="6146" width="35.54296875" style="674" customWidth="1"/>
    <col min="6147" max="6147" width="16.453125" style="674" customWidth="1"/>
    <col min="6148" max="6148" width="17.26953125" style="674" customWidth="1"/>
    <col min="6149" max="6149" width="16.81640625" style="674" customWidth="1"/>
    <col min="6150" max="6150" width="9.7265625" style="674" customWidth="1"/>
    <col min="6151" max="6400" width="7.81640625" style="674"/>
    <col min="6401" max="6401" width="4.26953125" style="674" customWidth="1"/>
    <col min="6402" max="6402" width="35.54296875" style="674" customWidth="1"/>
    <col min="6403" max="6403" width="16.453125" style="674" customWidth="1"/>
    <col min="6404" max="6404" width="17.26953125" style="674" customWidth="1"/>
    <col min="6405" max="6405" width="16.81640625" style="674" customWidth="1"/>
    <col min="6406" max="6406" width="9.7265625" style="674" customWidth="1"/>
    <col min="6407" max="6656" width="7.81640625" style="674"/>
    <col min="6657" max="6657" width="4.26953125" style="674" customWidth="1"/>
    <col min="6658" max="6658" width="35.54296875" style="674" customWidth="1"/>
    <col min="6659" max="6659" width="16.453125" style="674" customWidth="1"/>
    <col min="6660" max="6660" width="17.26953125" style="674" customWidth="1"/>
    <col min="6661" max="6661" width="16.81640625" style="674" customWidth="1"/>
    <col min="6662" max="6662" width="9.7265625" style="674" customWidth="1"/>
    <col min="6663" max="6912" width="7.81640625" style="674"/>
    <col min="6913" max="6913" width="4.26953125" style="674" customWidth="1"/>
    <col min="6914" max="6914" width="35.54296875" style="674" customWidth="1"/>
    <col min="6915" max="6915" width="16.453125" style="674" customWidth="1"/>
    <col min="6916" max="6916" width="17.26953125" style="674" customWidth="1"/>
    <col min="6917" max="6917" width="16.81640625" style="674" customWidth="1"/>
    <col min="6918" max="6918" width="9.7265625" style="674" customWidth="1"/>
    <col min="6919" max="7168" width="7.81640625" style="674"/>
    <col min="7169" max="7169" width="4.26953125" style="674" customWidth="1"/>
    <col min="7170" max="7170" width="35.54296875" style="674" customWidth="1"/>
    <col min="7171" max="7171" width="16.453125" style="674" customWidth="1"/>
    <col min="7172" max="7172" width="17.26953125" style="674" customWidth="1"/>
    <col min="7173" max="7173" width="16.81640625" style="674" customWidth="1"/>
    <col min="7174" max="7174" width="9.7265625" style="674" customWidth="1"/>
    <col min="7175" max="7424" width="7.81640625" style="674"/>
    <col min="7425" max="7425" width="4.26953125" style="674" customWidth="1"/>
    <col min="7426" max="7426" width="35.54296875" style="674" customWidth="1"/>
    <col min="7427" max="7427" width="16.453125" style="674" customWidth="1"/>
    <col min="7428" max="7428" width="17.26953125" style="674" customWidth="1"/>
    <col min="7429" max="7429" width="16.81640625" style="674" customWidth="1"/>
    <col min="7430" max="7430" width="9.7265625" style="674" customWidth="1"/>
    <col min="7431" max="7680" width="7.81640625" style="674"/>
    <col min="7681" max="7681" width="4.26953125" style="674" customWidth="1"/>
    <col min="7682" max="7682" width="35.54296875" style="674" customWidth="1"/>
    <col min="7683" max="7683" width="16.453125" style="674" customWidth="1"/>
    <col min="7684" max="7684" width="17.26953125" style="674" customWidth="1"/>
    <col min="7685" max="7685" width="16.81640625" style="674" customWidth="1"/>
    <col min="7686" max="7686" width="9.7265625" style="674" customWidth="1"/>
    <col min="7687" max="7936" width="7.81640625" style="674"/>
    <col min="7937" max="7937" width="4.26953125" style="674" customWidth="1"/>
    <col min="7938" max="7938" width="35.54296875" style="674" customWidth="1"/>
    <col min="7939" max="7939" width="16.453125" style="674" customWidth="1"/>
    <col min="7940" max="7940" width="17.26953125" style="674" customWidth="1"/>
    <col min="7941" max="7941" width="16.81640625" style="674" customWidth="1"/>
    <col min="7942" max="7942" width="9.7265625" style="674" customWidth="1"/>
    <col min="7943" max="8192" width="7.81640625" style="674"/>
    <col min="8193" max="8193" width="4.26953125" style="674" customWidth="1"/>
    <col min="8194" max="8194" width="35.54296875" style="674" customWidth="1"/>
    <col min="8195" max="8195" width="16.453125" style="674" customWidth="1"/>
    <col min="8196" max="8196" width="17.26953125" style="674" customWidth="1"/>
    <col min="8197" max="8197" width="16.81640625" style="674" customWidth="1"/>
    <col min="8198" max="8198" width="9.7265625" style="674" customWidth="1"/>
    <col min="8199" max="8448" width="7.81640625" style="674"/>
    <col min="8449" max="8449" width="4.26953125" style="674" customWidth="1"/>
    <col min="8450" max="8450" width="35.54296875" style="674" customWidth="1"/>
    <col min="8451" max="8451" width="16.453125" style="674" customWidth="1"/>
    <col min="8452" max="8452" width="17.26953125" style="674" customWidth="1"/>
    <col min="8453" max="8453" width="16.81640625" style="674" customWidth="1"/>
    <col min="8454" max="8454" width="9.7265625" style="674" customWidth="1"/>
    <col min="8455" max="8704" width="7.81640625" style="674"/>
    <col min="8705" max="8705" width="4.26953125" style="674" customWidth="1"/>
    <col min="8706" max="8706" width="35.54296875" style="674" customWidth="1"/>
    <col min="8707" max="8707" width="16.453125" style="674" customWidth="1"/>
    <col min="8708" max="8708" width="17.26953125" style="674" customWidth="1"/>
    <col min="8709" max="8709" width="16.81640625" style="674" customWidth="1"/>
    <col min="8710" max="8710" width="9.7265625" style="674" customWidth="1"/>
    <col min="8711" max="8960" width="7.81640625" style="674"/>
    <col min="8961" max="8961" width="4.26953125" style="674" customWidth="1"/>
    <col min="8962" max="8962" width="35.54296875" style="674" customWidth="1"/>
    <col min="8963" max="8963" width="16.453125" style="674" customWidth="1"/>
    <col min="8964" max="8964" width="17.26953125" style="674" customWidth="1"/>
    <col min="8965" max="8965" width="16.81640625" style="674" customWidth="1"/>
    <col min="8966" max="8966" width="9.7265625" style="674" customWidth="1"/>
    <col min="8967" max="9216" width="7.81640625" style="674"/>
    <col min="9217" max="9217" width="4.26953125" style="674" customWidth="1"/>
    <col min="9218" max="9218" width="35.54296875" style="674" customWidth="1"/>
    <col min="9219" max="9219" width="16.453125" style="674" customWidth="1"/>
    <col min="9220" max="9220" width="17.26953125" style="674" customWidth="1"/>
    <col min="9221" max="9221" width="16.81640625" style="674" customWidth="1"/>
    <col min="9222" max="9222" width="9.7265625" style="674" customWidth="1"/>
    <col min="9223" max="9472" width="7.81640625" style="674"/>
    <col min="9473" max="9473" width="4.26953125" style="674" customWidth="1"/>
    <col min="9474" max="9474" width="35.54296875" style="674" customWidth="1"/>
    <col min="9475" max="9475" width="16.453125" style="674" customWidth="1"/>
    <col min="9476" max="9476" width="17.26953125" style="674" customWidth="1"/>
    <col min="9477" max="9477" width="16.81640625" style="674" customWidth="1"/>
    <col min="9478" max="9478" width="9.7265625" style="674" customWidth="1"/>
    <col min="9479" max="9728" width="7.81640625" style="674"/>
    <col min="9729" max="9729" width="4.26953125" style="674" customWidth="1"/>
    <col min="9730" max="9730" width="35.54296875" style="674" customWidth="1"/>
    <col min="9731" max="9731" width="16.453125" style="674" customWidth="1"/>
    <col min="9732" max="9732" width="17.26953125" style="674" customWidth="1"/>
    <col min="9733" max="9733" width="16.81640625" style="674" customWidth="1"/>
    <col min="9734" max="9734" width="9.7265625" style="674" customWidth="1"/>
    <col min="9735" max="9984" width="7.81640625" style="674"/>
    <col min="9985" max="9985" width="4.26953125" style="674" customWidth="1"/>
    <col min="9986" max="9986" width="35.54296875" style="674" customWidth="1"/>
    <col min="9987" max="9987" width="16.453125" style="674" customWidth="1"/>
    <col min="9988" max="9988" width="17.26953125" style="674" customWidth="1"/>
    <col min="9989" max="9989" width="16.81640625" style="674" customWidth="1"/>
    <col min="9990" max="9990" width="9.7265625" style="674" customWidth="1"/>
    <col min="9991" max="10240" width="7.81640625" style="674"/>
    <col min="10241" max="10241" width="4.26953125" style="674" customWidth="1"/>
    <col min="10242" max="10242" width="35.54296875" style="674" customWidth="1"/>
    <col min="10243" max="10243" width="16.453125" style="674" customWidth="1"/>
    <col min="10244" max="10244" width="17.26953125" style="674" customWidth="1"/>
    <col min="10245" max="10245" width="16.81640625" style="674" customWidth="1"/>
    <col min="10246" max="10246" width="9.7265625" style="674" customWidth="1"/>
    <col min="10247" max="10496" width="7.81640625" style="674"/>
    <col min="10497" max="10497" width="4.26953125" style="674" customWidth="1"/>
    <col min="10498" max="10498" width="35.54296875" style="674" customWidth="1"/>
    <col min="10499" max="10499" width="16.453125" style="674" customWidth="1"/>
    <col min="10500" max="10500" width="17.26953125" style="674" customWidth="1"/>
    <col min="10501" max="10501" width="16.81640625" style="674" customWidth="1"/>
    <col min="10502" max="10502" width="9.7265625" style="674" customWidth="1"/>
    <col min="10503" max="10752" width="7.81640625" style="674"/>
    <col min="10753" max="10753" width="4.26953125" style="674" customWidth="1"/>
    <col min="10754" max="10754" width="35.54296875" style="674" customWidth="1"/>
    <col min="10755" max="10755" width="16.453125" style="674" customWidth="1"/>
    <col min="10756" max="10756" width="17.26953125" style="674" customWidth="1"/>
    <col min="10757" max="10757" width="16.81640625" style="674" customWidth="1"/>
    <col min="10758" max="10758" width="9.7265625" style="674" customWidth="1"/>
    <col min="10759" max="11008" width="7.81640625" style="674"/>
    <col min="11009" max="11009" width="4.26953125" style="674" customWidth="1"/>
    <col min="11010" max="11010" width="35.54296875" style="674" customWidth="1"/>
    <col min="11011" max="11011" width="16.453125" style="674" customWidth="1"/>
    <col min="11012" max="11012" width="17.26953125" style="674" customWidth="1"/>
    <col min="11013" max="11013" width="16.81640625" style="674" customWidth="1"/>
    <col min="11014" max="11014" width="9.7265625" style="674" customWidth="1"/>
    <col min="11015" max="11264" width="7.81640625" style="674"/>
    <col min="11265" max="11265" width="4.26953125" style="674" customWidth="1"/>
    <col min="11266" max="11266" width="35.54296875" style="674" customWidth="1"/>
    <col min="11267" max="11267" width="16.453125" style="674" customWidth="1"/>
    <col min="11268" max="11268" width="17.26953125" style="674" customWidth="1"/>
    <col min="11269" max="11269" width="16.81640625" style="674" customWidth="1"/>
    <col min="11270" max="11270" width="9.7265625" style="674" customWidth="1"/>
    <col min="11271" max="11520" width="7.81640625" style="674"/>
    <col min="11521" max="11521" width="4.26953125" style="674" customWidth="1"/>
    <col min="11522" max="11522" width="35.54296875" style="674" customWidth="1"/>
    <col min="11523" max="11523" width="16.453125" style="674" customWidth="1"/>
    <col min="11524" max="11524" width="17.26953125" style="674" customWidth="1"/>
    <col min="11525" max="11525" width="16.81640625" style="674" customWidth="1"/>
    <col min="11526" max="11526" width="9.7265625" style="674" customWidth="1"/>
    <col min="11527" max="11776" width="7.81640625" style="674"/>
    <col min="11777" max="11777" width="4.26953125" style="674" customWidth="1"/>
    <col min="11778" max="11778" width="35.54296875" style="674" customWidth="1"/>
    <col min="11779" max="11779" width="16.453125" style="674" customWidth="1"/>
    <col min="11780" max="11780" width="17.26953125" style="674" customWidth="1"/>
    <col min="11781" max="11781" width="16.81640625" style="674" customWidth="1"/>
    <col min="11782" max="11782" width="9.7265625" style="674" customWidth="1"/>
    <col min="11783" max="12032" width="7.81640625" style="674"/>
    <col min="12033" max="12033" width="4.26953125" style="674" customWidth="1"/>
    <col min="12034" max="12034" width="35.54296875" style="674" customWidth="1"/>
    <col min="12035" max="12035" width="16.453125" style="674" customWidth="1"/>
    <col min="12036" max="12036" width="17.26953125" style="674" customWidth="1"/>
    <col min="12037" max="12037" width="16.81640625" style="674" customWidth="1"/>
    <col min="12038" max="12038" width="9.7265625" style="674" customWidth="1"/>
    <col min="12039" max="12288" width="7.81640625" style="674"/>
    <col min="12289" max="12289" width="4.26953125" style="674" customWidth="1"/>
    <col min="12290" max="12290" width="35.54296875" style="674" customWidth="1"/>
    <col min="12291" max="12291" width="16.453125" style="674" customWidth="1"/>
    <col min="12292" max="12292" width="17.26953125" style="674" customWidth="1"/>
    <col min="12293" max="12293" width="16.81640625" style="674" customWidth="1"/>
    <col min="12294" max="12294" width="9.7265625" style="674" customWidth="1"/>
    <col min="12295" max="12544" width="7.81640625" style="674"/>
    <col min="12545" max="12545" width="4.26953125" style="674" customWidth="1"/>
    <col min="12546" max="12546" width="35.54296875" style="674" customWidth="1"/>
    <col min="12547" max="12547" width="16.453125" style="674" customWidth="1"/>
    <col min="12548" max="12548" width="17.26953125" style="674" customWidth="1"/>
    <col min="12549" max="12549" width="16.81640625" style="674" customWidth="1"/>
    <col min="12550" max="12550" width="9.7265625" style="674" customWidth="1"/>
    <col min="12551" max="12800" width="7.81640625" style="674"/>
    <col min="12801" max="12801" width="4.26953125" style="674" customWidth="1"/>
    <col min="12802" max="12802" width="35.54296875" style="674" customWidth="1"/>
    <col min="12803" max="12803" width="16.453125" style="674" customWidth="1"/>
    <col min="12804" max="12804" width="17.26953125" style="674" customWidth="1"/>
    <col min="12805" max="12805" width="16.81640625" style="674" customWidth="1"/>
    <col min="12806" max="12806" width="9.7265625" style="674" customWidth="1"/>
    <col min="12807" max="13056" width="7.81640625" style="674"/>
    <col min="13057" max="13057" width="4.26953125" style="674" customWidth="1"/>
    <col min="13058" max="13058" width="35.54296875" style="674" customWidth="1"/>
    <col min="13059" max="13059" width="16.453125" style="674" customWidth="1"/>
    <col min="13060" max="13060" width="17.26953125" style="674" customWidth="1"/>
    <col min="13061" max="13061" width="16.81640625" style="674" customWidth="1"/>
    <col min="13062" max="13062" width="9.7265625" style="674" customWidth="1"/>
    <col min="13063" max="13312" width="7.81640625" style="674"/>
    <col min="13313" max="13313" width="4.26953125" style="674" customWidth="1"/>
    <col min="13314" max="13314" width="35.54296875" style="674" customWidth="1"/>
    <col min="13315" max="13315" width="16.453125" style="674" customWidth="1"/>
    <col min="13316" max="13316" width="17.26953125" style="674" customWidth="1"/>
    <col min="13317" max="13317" width="16.81640625" style="674" customWidth="1"/>
    <col min="13318" max="13318" width="9.7265625" style="674" customWidth="1"/>
    <col min="13319" max="13568" width="7.81640625" style="674"/>
    <col min="13569" max="13569" width="4.26953125" style="674" customWidth="1"/>
    <col min="13570" max="13570" width="35.54296875" style="674" customWidth="1"/>
    <col min="13571" max="13571" width="16.453125" style="674" customWidth="1"/>
    <col min="13572" max="13572" width="17.26953125" style="674" customWidth="1"/>
    <col min="13573" max="13573" width="16.81640625" style="674" customWidth="1"/>
    <col min="13574" max="13574" width="9.7265625" style="674" customWidth="1"/>
    <col min="13575" max="13824" width="7.81640625" style="674"/>
    <col min="13825" max="13825" width="4.26953125" style="674" customWidth="1"/>
    <col min="13826" max="13826" width="35.54296875" style="674" customWidth="1"/>
    <col min="13827" max="13827" width="16.453125" style="674" customWidth="1"/>
    <col min="13828" max="13828" width="17.26953125" style="674" customWidth="1"/>
    <col min="13829" max="13829" width="16.81640625" style="674" customWidth="1"/>
    <col min="13830" max="13830" width="9.7265625" style="674" customWidth="1"/>
    <col min="13831" max="14080" width="7.81640625" style="674"/>
    <col min="14081" max="14081" width="4.26953125" style="674" customWidth="1"/>
    <col min="14082" max="14082" width="35.54296875" style="674" customWidth="1"/>
    <col min="14083" max="14083" width="16.453125" style="674" customWidth="1"/>
    <col min="14084" max="14084" width="17.26953125" style="674" customWidth="1"/>
    <col min="14085" max="14085" width="16.81640625" style="674" customWidth="1"/>
    <col min="14086" max="14086" width="9.7265625" style="674" customWidth="1"/>
    <col min="14087" max="14336" width="7.81640625" style="674"/>
    <col min="14337" max="14337" width="4.26953125" style="674" customWidth="1"/>
    <col min="14338" max="14338" width="35.54296875" style="674" customWidth="1"/>
    <col min="14339" max="14339" width="16.453125" style="674" customWidth="1"/>
    <col min="14340" max="14340" width="17.26953125" style="674" customWidth="1"/>
    <col min="14341" max="14341" width="16.81640625" style="674" customWidth="1"/>
    <col min="14342" max="14342" width="9.7265625" style="674" customWidth="1"/>
    <col min="14343" max="14592" width="7.81640625" style="674"/>
    <col min="14593" max="14593" width="4.26953125" style="674" customWidth="1"/>
    <col min="14594" max="14594" width="35.54296875" style="674" customWidth="1"/>
    <col min="14595" max="14595" width="16.453125" style="674" customWidth="1"/>
    <col min="14596" max="14596" width="17.26953125" style="674" customWidth="1"/>
    <col min="14597" max="14597" width="16.81640625" style="674" customWidth="1"/>
    <col min="14598" max="14598" width="9.7265625" style="674" customWidth="1"/>
    <col min="14599" max="14848" width="7.81640625" style="674"/>
    <col min="14849" max="14849" width="4.26953125" style="674" customWidth="1"/>
    <col min="14850" max="14850" width="35.54296875" style="674" customWidth="1"/>
    <col min="14851" max="14851" width="16.453125" style="674" customWidth="1"/>
    <col min="14852" max="14852" width="17.26953125" style="674" customWidth="1"/>
    <col min="14853" max="14853" width="16.81640625" style="674" customWidth="1"/>
    <col min="14854" max="14854" width="9.7265625" style="674" customWidth="1"/>
    <col min="14855" max="15104" width="7.81640625" style="674"/>
    <col min="15105" max="15105" width="4.26953125" style="674" customWidth="1"/>
    <col min="15106" max="15106" width="35.54296875" style="674" customWidth="1"/>
    <col min="15107" max="15107" width="16.453125" style="674" customWidth="1"/>
    <col min="15108" max="15108" width="17.26953125" style="674" customWidth="1"/>
    <col min="15109" max="15109" width="16.81640625" style="674" customWidth="1"/>
    <col min="15110" max="15110" width="9.7265625" style="674" customWidth="1"/>
    <col min="15111" max="15360" width="7.81640625" style="674"/>
    <col min="15361" max="15361" width="4.26953125" style="674" customWidth="1"/>
    <col min="15362" max="15362" width="35.54296875" style="674" customWidth="1"/>
    <col min="15363" max="15363" width="16.453125" style="674" customWidth="1"/>
    <col min="15364" max="15364" width="17.26953125" style="674" customWidth="1"/>
    <col min="15365" max="15365" width="16.81640625" style="674" customWidth="1"/>
    <col min="15366" max="15366" width="9.7265625" style="674" customWidth="1"/>
    <col min="15367" max="15616" width="7.81640625" style="674"/>
    <col min="15617" max="15617" width="4.26953125" style="674" customWidth="1"/>
    <col min="15618" max="15618" width="35.54296875" style="674" customWidth="1"/>
    <col min="15619" max="15619" width="16.453125" style="674" customWidth="1"/>
    <col min="15620" max="15620" width="17.26953125" style="674" customWidth="1"/>
    <col min="15621" max="15621" width="16.81640625" style="674" customWidth="1"/>
    <col min="15622" max="15622" width="9.7265625" style="674" customWidth="1"/>
    <col min="15623" max="15872" width="7.81640625" style="674"/>
    <col min="15873" max="15873" width="4.26953125" style="674" customWidth="1"/>
    <col min="15874" max="15874" width="35.54296875" style="674" customWidth="1"/>
    <col min="15875" max="15875" width="16.453125" style="674" customWidth="1"/>
    <col min="15876" max="15876" width="17.26953125" style="674" customWidth="1"/>
    <col min="15877" max="15877" width="16.81640625" style="674" customWidth="1"/>
    <col min="15878" max="15878" width="9.7265625" style="674" customWidth="1"/>
    <col min="15879" max="16128" width="7.81640625" style="674"/>
    <col min="16129" max="16129" width="4.26953125" style="674" customWidth="1"/>
    <col min="16130" max="16130" width="35.54296875" style="674" customWidth="1"/>
    <col min="16131" max="16131" width="16.453125" style="674" customWidth="1"/>
    <col min="16132" max="16132" width="17.26953125" style="674" customWidth="1"/>
    <col min="16133" max="16133" width="16.81640625" style="674" customWidth="1"/>
    <col min="16134" max="16134" width="9.7265625" style="674" customWidth="1"/>
    <col min="16135" max="16384" width="7.81640625" style="674"/>
  </cols>
  <sheetData>
    <row r="1" spans="1:8" ht="11.25" customHeight="1" x14ac:dyDescent="0.25">
      <c r="A1" s="371" t="s">
        <v>325</v>
      </c>
      <c r="B1" s="632"/>
      <c r="C1" s="876"/>
      <c r="D1" s="877"/>
      <c r="E1" s="632"/>
      <c r="F1" s="632"/>
    </row>
    <row r="2" spans="1:8" x14ac:dyDescent="0.25">
      <c r="A2" s="765" t="s">
        <v>779</v>
      </c>
      <c r="B2" s="765"/>
      <c r="C2" s="765"/>
      <c r="D2" s="765"/>
      <c r="E2" s="765"/>
    </row>
    <row r="3" spans="1:8" ht="18.75" customHeight="1" x14ac:dyDescent="0.25">
      <c r="A3" s="2598" t="s">
        <v>780</v>
      </c>
      <c r="B3" s="2598"/>
      <c r="C3" s="2598"/>
      <c r="D3" s="2598"/>
      <c r="E3" s="2598"/>
      <c r="F3" s="632"/>
    </row>
    <row r="4" spans="1:8" x14ac:dyDescent="0.25">
      <c r="A4" s="767">
        <v>2024</v>
      </c>
      <c r="B4" s="767"/>
      <c r="C4" s="787"/>
      <c r="D4" s="788"/>
      <c r="E4" s="790" t="s">
        <v>241</v>
      </c>
    </row>
    <row r="5" spans="1:8" ht="15.75" customHeight="1" x14ac:dyDescent="0.25">
      <c r="A5" s="2599"/>
      <c r="B5" s="2600"/>
      <c r="C5" s="2601" t="s">
        <v>781</v>
      </c>
      <c r="D5" s="2602"/>
      <c r="E5" s="2602"/>
    </row>
    <row r="6" spans="1:8" ht="24" customHeight="1" x14ac:dyDescent="0.25">
      <c r="A6" s="2592"/>
      <c r="B6" s="2593"/>
      <c r="C6" s="883" t="s">
        <v>4</v>
      </c>
      <c r="D6" s="883" t="s">
        <v>675</v>
      </c>
      <c r="E6" s="883" t="s">
        <v>676</v>
      </c>
      <c r="F6" s="632"/>
    </row>
    <row r="7" spans="1:8" ht="7.5" customHeight="1" x14ac:dyDescent="0.25">
      <c r="A7" s="768"/>
      <c r="B7" s="768"/>
      <c r="C7" s="787"/>
      <c r="D7" s="782"/>
      <c r="E7" s="632"/>
      <c r="F7" s="632"/>
    </row>
    <row r="8" spans="1:8" s="773" customFormat="1" ht="13.5" customHeight="1" x14ac:dyDescent="0.25">
      <c r="A8" s="773" t="s">
        <v>4</v>
      </c>
      <c r="B8" s="800"/>
      <c r="C8" s="831">
        <v>475</v>
      </c>
      <c r="D8" s="831">
        <v>378</v>
      </c>
      <c r="E8" s="831">
        <v>97</v>
      </c>
      <c r="F8" s="802"/>
      <c r="G8" s="802"/>
      <c r="H8" s="802"/>
    </row>
    <row r="9" spans="1:8" s="773" customFormat="1" ht="8.15" customHeight="1" x14ac:dyDescent="0.25"/>
    <row r="10" spans="1:8" s="768" customFormat="1" ht="15" customHeight="1" x14ac:dyDescent="0.25">
      <c r="B10" s="768" t="s">
        <v>611</v>
      </c>
      <c r="C10" s="871">
        <v>93</v>
      </c>
      <c r="D10" s="803">
        <v>76</v>
      </c>
      <c r="E10" s="803">
        <v>17</v>
      </c>
      <c r="F10" s="803"/>
      <c r="G10" s="803"/>
      <c r="H10" s="803"/>
    </row>
    <row r="11" spans="1:8" s="768" customFormat="1" ht="15" customHeight="1" x14ac:dyDescent="0.25">
      <c r="B11" s="768" t="s">
        <v>612</v>
      </c>
      <c r="C11" s="871">
        <v>44</v>
      </c>
      <c r="D11" s="803">
        <v>36</v>
      </c>
      <c r="E11" s="803">
        <v>8</v>
      </c>
      <c r="F11" s="803"/>
      <c r="G11" s="803"/>
      <c r="H11" s="803"/>
    </row>
    <row r="12" spans="1:8" s="768" customFormat="1" ht="15" customHeight="1" x14ac:dyDescent="0.25">
      <c r="B12" s="767" t="s">
        <v>613</v>
      </c>
      <c r="C12" s="871">
        <v>10</v>
      </c>
      <c r="D12" s="803">
        <v>7</v>
      </c>
      <c r="E12" s="803">
        <v>3</v>
      </c>
      <c r="F12" s="803"/>
      <c r="G12" s="803"/>
      <c r="H12" s="803"/>
    </row>
    <row r="13" spans="1:8" s="768" customFormat="1" ht="15" customHeight="1" x14ac:dyDescent="0.25">
      <c r="B13" s="767" t="s">
        <v>614</v>
      </c>
      <c r="C13" s="871">
        <v>30</v>
      </c>
      <c r="D13" s="803">
        <v>21</v>
      </c>
      <c r="E13" s="803">
        <v>9</v>
      </c>
      <c r="F13" s="803"/>
      <c r="G13" s="803"/>
      <c r="H13" s="803"/>
    </row>
    <row r="14" spans="1:8" s="768" customFormat="1" ht="15" customHeight="1" x14ac:dyDescent="0.25">
      <c r="B14" s="767" t="s">
        <v>615</v>
      </c>
      <c r="C14" s="871">
        <v>68</v>
      </c>
      <c r="D14" s="803">
        <v>53</v>
      </c>
      <c r="E14" s="803">
        <v>15</v>
      </c>
      <c r="F14" s="803"/>
      <c r="G14" s="803"/>
      <c r="H14" s="803"/>
    </row>
    <row r="15" spans="1:8" s="768" customFormat="1" ht="15" customHeight="1" x14ac:dyDescent="0.25">
      <c r="B15" s="767" t="s">
        <v>616</v>
      </c>
      <c r="C15" s="871">
        <v>77</v>
      </c>
      <c r="D15" s="803">
        <v>55</v>
      </c>
      <c r="E15" s="803">
        <v>22</v>
      </c>
      <c r="F15" s="803"/>
      <c r="G15" s="803"/>
      <c r="H15" s="803"/>
    </row>
    <row r="16" spans="1:8" s="768" customFormat="1" ht="15" customHeight="1" x14ac:dyDescent="0.25">
      <c r="B16" s="767" t="s">
        <v>617</v>
      </c>
      <c r="C16" s="871">
        <v>56</v>
      </c>
      <c r="D16" s="803">
        <v>49</v>
      </c>
      <c r="E16" s="803">
        <v>7</v>
      </c>
      <c r="F16" s="803"/>
      <c r="G16" s="803"/>
      <c r="H16" s="803"/>
    </row>
    <row r="17" spans="1:8" s="768" customFormat="1" ht="15" customHeight="1" x14ac:dyDescent="0.25">
      <c r="B17" s="767" t="s">
        <v>618</v>
      </c>
      <c r="C17" s="871">
        <v>69</v>
      </c>
      <c r="D17" s="803">
        <v>60</v>
      </c>
      <c r="E17" s="803">
        <v>9</v>
      </c>
      <c r="F17" s="803"/>
      <c r="G17" s="803"/>
      <c r="H17" s="803"/>
    </row>
    <row r="18" spans="1:8" s="768" customFormat="1" ht="15" customHeight="1" x14ac:dyDescent="0.25">
      <c r="B18" s="767" t="s">
        <v>619</v>
      </c>
      <c r="C18" s="871">
        <v>17</v>
      </c>
      <c r="D18" s="803">
        <v>15</v>
      </c>
      <c r="E18" s="803">
        <v>2</v>
      </c>
      <c r="F18" s="803"/>
      <c r="G18" s="803"/>
      <c r="H18" s="803"/>
    </row>
    <row r="19" spans="1:8" s="768" customFormat="1" ht="15" customHeight="1" x14ac:dyDescent="0.25">
      <c r="B19" s="768" t="s">
        <v>620</v>
      </c>
      <c r="C19" s="871">
        <v>11</v>
      </c>
      <c r="D19" s="803">
        <v>6</v>
      </c>
      <c r="E19" s="803">
        <v>5</v>
      </c>
      <c r="F19" s="803"/>
      <c r="G19" s="803"/>
      <c r="H19" s="803"/>
    </row>
    <row r="20" spans="1:8" ht="6" customHeight="1" thickBot="1" x14ac:dyDescent="0.3">
      <c r="A20" s="804"/>
      <c r="B20" s="804"/>
      <c r="C20" s="872"/>
      <c r="D20" s="806"/>
      <c r="E20" s="806"/>
    </row>
    <row r="21" spans="1:8" ht="11" thickTop="1" x14ac:dyDescent="0.25">
      <c r="A21" s="783" t="s">
        <v>621</v>
      </c>
      <c r="B21" s="783"/>
      <c r="C21" s="783"/>
      <c r="D21" s="783"/>
      <c r="E21" s="783"/>
    </row>
    <row r="22" spans="1:8" x14ac:dyDescent="0.25">
      <c r="A22" s="632"/>
      <c r="B22" s="632"/>
      <c r="C22" s="876"/>
      <c r="D22" s="877"/>
      <c r="E22" s="632"/>
      <c r="G22" s="833"/>
    </row>
    <row r="23" spans="1:8" ht="23.25" customHeight="1" x14ac:dyDescent="0.25">
      <c r="A23" s="2603"/>
      <c r="B23" s="2603"/>
      <c r="C23" s="2603"/>
      <c r="D23" s="2603"/>
      <c r="E23" s="2603"/>
      <c r="G23" s="833"/>
    </row>
    <row r="24" spans="1:8" ht="23.25" customHeight="1" x14ac:dyDescent="0.25">
      <c r="A24" s="2603"/>
      <c r="B24" s="2603"/>
      <c r="C24" s="2603"/>
      <c r="D24" s="2603"/>
      <c r="E24" s="2603"/>
    </row>
    <row r="25" spans="1:8" x14ac:dyDescent="0.25">
      <c r="H25" s="673"/>
    </row>
    <row r="27" spans="1:8" x14ac:dyDescent="0.25">
      <c r="G27" s="673"/>
    </row>
    <row r="28" spans="1:8" x14ac:dyDescent="0.25">
      <c r="G28" s="673"/>
    </row>
  </sheetData>
  <mergeCells count="5">
    <mergeCell ref="A3:E3"/>
    <mergeCell ref="A5:B6"/>
    <mergeCell ref="C5:E5"/>
    <mergeCell ref="A23:E23"/>
    <mergeCell ref="A24:E24"/>
  </mergeCells>
  <hyperlinks>
    <hyperlink ref="A1" location="Índice!A1" display="Voltar ao índice" xr:uid="{E3C3740C-CB4D-43F6-9D65-29DC090C1E77}"/>
  </hyperlinks>
  <printOptions gridLinesSet="0"/>
  <pageMargins left="0.64" right="0.39370078740157483" top="0.87" bottom="0.78740157480314965" header="0" footer="0"/>
  <pageSetup paperSize="9" orientation="portrait" horizontalDpi="300" verticalDpi="300" r:id="rId1"/>
  <headerFooter alignWithMargins="0"/>
  <drawing r:id="rId2"/>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627F70-8BCC-4806-93C0-7B3B8032CB92}">
  <sheetPr codeName="Sheet70"/>
  <dimension ref="A1:K22"/>
  <sheetViews>
    <sheetView workbookViewId="0"/>
  </sheetViews>
  <sheetFormatPr defaultColWidth="7.81640625" defaultRowHeight="10.5" x14ac:dyDescent="0.25"/>
  <cols>
    <col min="1" max="1" width="3.1796875" style="766" customWidth="1"/>
    <col min="2" max="2" width="32" style="766" customWidth="1"/>
    <col min="3" max="8" width="8.81640625" style="766" customWidth="1"/>
    <col min="9" max="9" width="6.81640625" style="766" customWidth="1"/>
    <col min="10" max="10" width="7.81640625" style="766" customWidth="1"/>
    <col min="11" max="11" width="8" style="766" customWidth="1"/>
    <col min="12" max="256" width="7.81640625" style="766"/>
    <col min="257" max="257" width="3.1796875" style="766" customWidth="1"/>
    <col min="258" max="258" width="32" style="766" customWidth="1"/>
    <col min="259" max="259" width="10.453125" style="766" customWidth="1"/>
    <col min="260" max="260" width="8.81640625" style="766" customWidth="1"/>
    <col min="261" max="262" width="10.453125" style="766" customWidth="1"/>
    <col min="263" max="263" width="8.54296875" style="766" customWidth="1"/>
    <col min="264" max="264" width="10.453125" style="766" customWidth="1"/>
    <col min="265" max="265" width="6.81640625" style="766" customWidth="1"/>
    <col min="266" max="266" width="7.81640625" style="766"/>
    <col min="267" max="267" width="8" style="766" customWidth="1"/>
    <col min="268" max="512" width="7.81640625" style="766"/>
    <col min="513" max="513" width="3.1796875" style="766" customWidth="1"/>
    <col min="514" max="514" width="32" style="766" customWidth="1"/>
    <col min="515" max="515" width="10.453125" style="766" customWidth="1"/>
    <col min="516" max="516" width="8.81640625" style="766" customWidth="1"/>
    <col min="517" max="518" width="10.453125" style="766" customWidth="1"/>
    <col min="519" max="519" width="8.54296875" style="766" customWidth="1"/>
    <col min="520" max="520" width="10.453125" style="766" customWidth="1"/>
    <col min="521" max="521" width="6.81640625" style="766" customWidth="1"/>
    <col min="522" max="522" width="7.81640625" style="766"/>
    <col min="523" max="523" width="8" style="766" customWidth="1"/>
    <col min="524" max="768" width="7.81640625" style="766"/>
    <col min="769" max="769" width="3.1796875" style="766" customWidth="1"/>
    <col min="770" max="770" width="32" style="766" customWidth="1"/>
    <col min="771" max="771" width="10.453125" style="766" customWidth="1"/>
    <col min="772" max="772" width="8.81640625" style="766" customWidth="1"/>
    <col min="773" max="774" width="10.453125" style="766" customWidth="1"/>
    <col min="775" max="775" width="8.54296875" style="766" customWidth="1"/>
    <col min="776" max="776" width="10.453125" style="766" customWidth="1"/>
    <col min="777" max="777" width="6.81640625" style="766" customWidth="1"/>
    <col min="778" max="778" width="7.81640625" style="766"/>
    <col min="779" max="779" width="8" style="766" customWidth="1"/>
    <col min="780" max="1024" width="7.81640625" style="766"/>
    <col min="1025" max="1025" width="3.1796875" style="766" customWidth="1"/>
    <col min="1026" max="1026" width="32" style="766" customWidth="1"/>
    <col min="1027" max="1027" width="10.453125" style="766" customWidth="1"/>
    <col min="1028" max="1028" width="8.81640625" style="766" customWidth="1"/>
    <col min="1029" max="1030" width="10.453125" style="766" customWidth="1"/>
    <col min="1031" max="1031" width="8.54296875" style="766" customWidth="1"/>
    <col min="1032" max="1032" width="10.453125" style="766" customWidth="1"/>
    <col min="1033" max="1033" width="6.81640625" style="766" customWidth="1"/>
    <col min="1034" max="1034" width="7.81640625" style="766"/>
    <col min="1035" max="1035" width="8" style="766" customWidth="1"/>
    <col min="1036" max="1280" width="7.81640625" style="766"/>
    <col min="1281" max="1281" width="3.1796875" style="766" customWidth="1"/>
    <col min="1282" max="1282" width="32" style="766" customWidth="1"/>
    <col min="1283" max="1283" width="10.453125" style="766" customWidth="1"/>
    <col min="1284" max="1284" width="8.81640625" style="766" customWidth="1"/>
    <col min="1285" max="1286" width="10.453125" style="766" customWidth="1"/>
    <col min="1287" max="1287" width="8.54296875" style="766" customWidth="1"/>
    <col min="1288" max="1288" width="10.453125" style="766" customWidth="1"/>
    <col min="1289" max="1289" width="6.81640625" style="766" customWidth="1"/>
    <col min="1290" max="1290" width="7.81640625" style="766"/>
    <col min="1291" max="1291" width="8" style="766" customWidth="1"/>
    <col min="1292" max="1536" width="7.81640625" style="766"/>
    <col min="1537" max="1537" width="3.1796875" style="766" customWidth="1"/>
    <col min="1538" max="1538" width="32" style="766" customWidth="1"/>
    <col min="1539" max="1539" width="10.453125" style="766" customWidth="1"/>
    <col min="1540" max="1540" width="8.81640625" style="766" customWidth="1"/>
    <col min="1541" max="1542" width="10.453125" style="766" customWidth="1"/>
    <col min="1543" max="1543" width="8.54296875" style="766" customWidth="1"/>
    <col min="1544" max="1544" width="10.453125" style="766" customWidth="1"/>
    <col min="1545" max="1545" width="6.81640625" style="766" customWidth="1"/>
    <col min="1546" max="1546" width="7.81640625" style="766"/>
    <col min="1547" max="1547" width="8" style="766" customWidth="1"/>
    <col min="1548" max="1792" width="7.81640625" style="766"/>
    <col min="1793" max="1793" width="3.1796875" style="766" customWidth="1"/>
    <col min="1794" max="1794" width="32" style="766" customWidth="1"/>
    <col min="1795" max="1795" width="10.453125" style="766" customWidth="1"/>
    <col min="1796" max="1796" width="8.81640625" style="766" customWidth="1"/>
    <col min="1797" max="1798" width="10.453125" style="766" customWidth="1"/>
    <col min="1799" max="1799" width="8.54296875" style="766" customWidth="1"/>
    <col min="1800" max="1800" width="10.453125" style="766" customWidth="1"/>
    <col min="1801" max="1801" width="6.81640625" style="766" customWidth="1"/>
    <col min="1802" max="1802" width="7.81640625" style="766"/>
    <col min="1803" max="1803" width="8" style="766" customWidth="1"/>
    <col min="1804" max="2048" width="7.81640625" style="766"/>
    <col min="2049" max="2049" width="3.1796875" style="766" customWidth="1"/>
    <col min="2050" max="2050" width="32" style="766" customWidth="1"/>
    <col min="2051" max="2051" width="10.453125" style="766" customWidth="1"/>
    <col min="2052" max="2052" width="8.81640625" style="766" customWidth="1"/>
    <col min="2053" max="2054" width="10.453125" style="766" customWidth="1"/>
    <col min="2055" max="2055" width="8.54296875" style="766" customWidth="1"/>
    <col min="2056" max="2056" width="10.453125" style="766" customWidth="1"/>
    <col min="2057" max="2057" width="6.81640625" style="766" customWidth="1"/>
    <col min="2058" max="2058" width="7.81640625" style="766"/>
    <col min="2059" max="2059" width="8" style="766" customWidth="1"/>
    <col min="2060" max="2304" width="7.81640625" style="766"/>
    <col min="2305" max="2305" width="3.1796875" style="766" customWidth="1"/>
    <col min="2306" max="2306" width="32" style="766" customWidth="1"/>
    <col min="2307" max="2307" width="10.453125" style="766" customWidth="1"/>
    <col min="2308" max="2308" width="8.81640625" style="766" customWidth="1"/>
    <col min="2309" max="2310" width="10.453125" style="766" customWidth="1"/>
    <col min="2311" max="2311" width="8.54296875" style="766" customWidth="1"/>
    <col min="2312" max="2312" width="10.453125" style="766" customWidth="1"/>
    <col min="2313" max="2313" width="6.81640625" style="766" customWidth="1"/>
    <col min="2314" max="2314" width="7.81640625" style="766"/>
    <col min="2315" max="2315" width="8" style="766" customWidth="1"/>
    <col min="2316" max="2560" width="7.81640625" style="766"/>
    <col min="2561" max="2561" width="3.1796875" style="766" customWidth="1"/>
    <col min="2562" max="2562" width="32" style="766" customWidth="1"/>
    <col min="2563" max="2563" width="10.453125" style="766" customWidth="1"/>
    <col min="2564" max="2564" width="8.81640625" style="766" customWidth="1"/>
    <col min="2565" max="2566" width="10.453125" style="766" customWidth="1"/>
    <col min="2567" max="2567" width="8.54296875" style="766" customWidth="1"/>
    <col min="2568" max="2568" width="10.453125" style="766" customWidth="1"/>
    <col min="2569" max="2569" width="6.81640625" style="766" customWidth="1"/>
    <col min="2570" max="2570" width="7.81640625" style="766"/>
    <col min="2571" max="2571" width="8" style="766" customWidth="1"/>
    <col min="2572" max="2816" width="7.81640625" style="766"/>
    <col min="2817" max="2817" width="3.1796875" style="766" customWidth="1"/>
    <col min="2818" max="2818" width="32" style="766" customWidth="1"/>
    <col min="2819" max="2819" width="10.453125" style="766" customWidth="1"/>
    <col min="2820" max="2820" width="8.81640625" style="766" customWidth="1"/>
    <col min="2821" max="2822" width="10.453125" style="766" customWidth="1"/>
    <col min="2823" max="2823" width="8.54296875" style="766" customWidth="1"/>
    <col min="2824" max="2824" width="10.453125" style="766" customWidth="1"/>
    <col min="2825" max="2825" width="6.81640625" style="766" customWidth="1"/>
    <col min="2826" max="2826" width="7.81640625" style="766"/>
    <col min="2827" max="2827" width="8" style="766" customWidth="1"/>
    <col min="2828" max="3072" width="7.81640625" style="766"/>
    <col min="3073" max="3073" width="3.1796875" style="766" customWidth="1"/>
    <col min="3074" max="3074" width="32" style="766" customWidth="1"/>
    <col min="3075" max="3075" width="10.453125" style="766" customWidth="1"/>
    <col min="3076" max="3076" width="8.81640625" style="766" customWidth="1"/>
    <col min="3077" max="3078" width="10.453125" style="766" customWidth="1"/>
    <col min="3079" max="3079" width="8.54296875" style="766" customWidth="1"/>
    <col min="3080" max="3080" width="10.453125" style="766" customWidth="1"/>
    <col min="3081" max="3081" width="6.81640625" style="766" customWidth="1"/>
    <col min="3082" max="3082" width="7.81640625" style="766"/>
    <col min="3083" max="3083" width="8" style="766" customWidth="1"/>
    <col min="3084" max="3328" width="7.81640625" style="766"/>
    <col min="3329" max="3329" width="3.1796875" style="766" customWidth="1"/>
    <col min="3330" max="3330" width="32" style="766" customWidth="1"/>
    <col min="3331" max="3331" width="10.453125" style="766" customWidth="1"/>
    <col min="3332" max="3332" width="8.81640625" style="766" customWidth="1"/>
    <col min="3333" max="3334" width="10.453125" style="766" customWidth="1"/>
    <col min="3335" max="3335" width="8.54296875" style="766" customWidth="1"/>
    <col min="3336" max="3336" width="10.453125" style="766" customWidth="1"/>
    <col min="3337" max="3337" width="6.81640625" style="766" customWidth="1"/>
    <col min="3338" max="3338" width="7.81640625" style="766"/>
    <col min="3339" max="3339" width="8" style="766" customWidth="1"/>
    <col min="3340" max="3584" width="7.81640625" style="766"/>
    <col min="3585" max="3585" width="3.1796875" style="766" customWidth="1"/>
    <col min="3586" max="3586" width="32" style="766" customWidth="1"/>
    <col min="3587" max="3587" width="10.453125" style="766" customWidth="1"/>
    <col min="3588" max="3588" width="8.81640625" style="766" customWidth="1"/>
    <col min="3589" max="3590" width="10.453125" style="766" customWidth="1"/>
    <col min="3591" max="3591" width="8.54296875" style="766" customWidth="1"/>
    <col min="3592" max="3592" width="10.453125" style="766" customWidth="1"/>
    <col min="3593" max="3593" width="6.81640625" style="766" customWidth="1"/>
    <col min="3594" max="3594" width="7.81640625" style="766"/>
    <col min="3595" max="3595" width="8" style="766" customWidth="1"/>
    <col min="3596" max="3840" width="7.81640625" style="766"/>
    <col min="3841" max="3841" width="3.1796875" style="766" customWidth="1"/>
    <col min="3842" max="3842" width="32" style="766" customWidth="1"/>
    <col min="3843" max="3843" width="10.453125" style="766" customWidth="1"/>
    <col min="3844" max="3844" width="8.81640625" style="766" customWidth="1"/>
    <col min="3845" max="3846" width="10.453125" style="766" customWidth="1"/>
    <col min="3847" max="3847" width="8.54296875" style="766" customWidth="1"/>
    <col min="3848" max="3848" width="10.453125" style="766" customWidth="1"/>
    <col min="3849" max="3849" width="6.81640625" style="766" customWidth="1"/>
    <col min="3850" max="3850" width="7.81640625" style="766"/>
    <col min="3851" max="3851" width="8" style="766" customWidth="1"/>
    <col min="3852" max="4096" width="7.81640625" style="766"/>
    <col min="4097" max="4097" width="3.1796875" style="766" customWidth="1"/>
    <col min="4098" max="4098" width="32" style="766" customWidth="1"/>
    <col min="4099" max="4099" width="10.453125" style="766" customWidth="1"/>
    <col min="4100" max="4100" width="8.81640625" style="766" customWidth="1"/>
    <col min="4101" max="4102" width="10.453125" style="766" customWidth="1"/>
    <col min="4103" max="4103" width="8.54296875" style="766" customWidth="1"/>
    <col min="4104" max="4104" width="10.453125" style="766" customWidth="1"/>
    <col min="4105" max="4105" width="6.81640625" style="766" customWidth="1"/>
    <col min="4106" max="4106" width="7.81640625" style="766"/>
    <col min="4107" max="4107" width="8" style="766" customWidth="1"/>
    <col min="4108" max="4352" width="7.81640625" style="766"/>
    <col min="4353" max="4353" width="3.1796875" style="766" customWidth="1"/>
    <col min="4354" max="4354" width="32" style="766" customWidth="1"/>
    <col min="4355" max="4355" width="10.453125" style="766" customWidth="1"/>
    <col min="4356" max="4356" width="8.81640625" style="766" customWidth="1"/>
    <col min="4357" max="4358" width="10.453125" style="766" customWidth="1"/>
    <col min="4359" max="4359" width="8.54296875" style="766" customWidth="1"/>
    <col min="4360" max="4360" width="10.453125" style="766" customWidth="1"/>
    <col min="4361" max="4361" width="6.81640625" style="766" customWidth="1"/>
    <col min="4362" max="4362" width="7.81640625" style="766"/>
    <col min="4363" max="4363" width="8" style="766" customWidth="1"/>
    <col min="4364" max="4608" width="7.81640625" style="766"/>
    <col min="4609" max="4609" width="3.1796875" style="766" customWidth="1"/>
    <col min="4610" max="4610" width="32" style="766" customWidth="1"/>
    <col min="4611" max="4611" width="10.453125" style="766" customWidth="1"/>
    <col min="4612" max="4612" width="8.81640625" style="766" customWidth="1"/>
    <col min="4613" max="4614" width="10.453125" style="766" customWidth="1"/>
    <col min="4615" max="4615" width="8.54296875" style="766" customWidth="1"/>
    <col min="4616" max="4616" width="10.453125" style="766" customWidth="1"/>
    <col min="4617" max="4617" width="6.81640625" style="766" customWidth="1"/>
    <col min="4618" max="4618" width="7.81640625" style="766"/>
    <col min="4619" max="4619" width="8" style="766" customWidth="1"/>
    <col min="4620" max="4864" width="7.81640625" style="766"/>
    <col min="4865" max="4865" width="3.1796875" style="766" customWidth="1"/>
    <col min="4866" max="4866" width="32" style="766" customWidth="1"/>
    <col min="4867" max="4867" width="10.453125" style="766" customWidth="1"/>
    <col min="4868" max="4868" width="8.81640625" style="766" customWidth="1"/>
    <col min="4869" max="4870" width="10.453125" style="766" customWidth="1"/>
    <col min="4871" max="4871" width="8.54296875" style="766" customWidth="1"/>
    <col min="4872" max="4872" width="10.453125" style="766" customWidth="1"/>
    <col min="4873" max="4873" width="6.81640625" style="766" customWidth="1"/>
    <col min="4874" max="4874" width="7.81640625" style="766"/>
    <col min="4875" max="4875" width="8" style="766" customWidth="1"/>
    <col min="4876" max="5120" width="7.81640625" style="766"/>
    <col min="5121" max="5121" width="3.1796875" style="766" customWidth="1"/>
    <col min="5122" max="5122" width="32" style="766" customWidth="1"/>
    <col min="5123" max="5123" width="10.453125" style="766" customWidth="1"/>
    <col min="5124" max="5124" width="8.81640625" style="766" customWidth="1"/>
    <col min="5125" max="5126" width="10.453125" style="766" customWidth="1"/>
    <col min="5127" max="5127" width="8.54296875" style="766" customWidth="1"/>
    <col min="5128" max="5128" width="10.453125" style="766" customWidth="1"/>
    <col min="5129" max="5129" width="6.81640625" style="766" customWidth="1"/>
    <col min="5130" max="5130" width="7.81640625" style="766"/>
    <col min="5131" max="5131" width="8" style="766" customWidth="1"/>
    <col min="5132" max="5376" width="7.81640625" style="766"/>
    <col min="5377" max="5377" width="3.1796875" style="766" customWidth="1"/>
    <col min="5378" max="5378" width="32" style="766" customWidth="1"/>
    <col min="5379" max="5379" width="10.453125" style="766" customWidth="1"/>
    <col min="5380" max="5380" width="8.81640625" style="766" customWidth="1"/>
    <col min="5381" max="5382" width="10.453125" style="766" customWidth="1"/>
    <col min="5383" max="5383" width="8.54296875" style="766" customWidth="1"/>
    <col min="5384" max="5384" width="10.453125" style="766" customWidth="1"/>
    <col min="5385" max="5385" width="6.81640625" style="766" customWidth="1"/>
    <col min="5386" max="5386" width="7.81640625" style="766"/>
    <col min="5387" max="5387" width="8" style="766" customWidth="1"/>
    <col min="5388" max="5632" width="7.81640625" style="766"/>
    <col min="5633" max="5633" width="3.1796875" style="766" customWidth="1"/>
    <col min="5634" max="5634" width="32" style="766" customWidth="1"/>
    <col min="5635" max="5635" width="10.453125" style="766" customWidth="1"/>
    <col min="5636" max="5636" width="8.81640625" style="766" customWidth="1"/>
    <col min="5637" max="5638" width="10.453125" style="766" customWidth="1"/>
    <col min="5639" max="5639" width="8.54296875" style="766" customWidth="1"/>
    <col min="5640" max="5640" width="10.453125" style="766" customWidth="1"/>
    <col min="5641" max="5641" width="6.81640625" style="766" customWidth="1"/>
    <col min="5642" max="5642" width="7.81640625" style="766"/>
    <col min="5643" max="5643" width="8" style="766" customWidth="1"/>
    <col min="5644" max="5888" width="7.81640625" style="766"/>
    <col min="5889" max="5889" width="3.1796875" style="766" customWidth="1"/>
    <col min="5890" max="5890" width="32" style="766" customWidth="1"/>
    <col min="5891" max="5891" width="10.453125" style="766" customWidth="1"/>
    <col min="5892" max="5892" width="8.81640625" style="766" customWidth="1"/>
    <col min="5893" max="5894" width="10.453125" style="766" customWidth="1"/>
    <col min="5895" max="5895" width="8.54296875" style="766" customWidth="1"/>
    <col min="5896" max="5896" width="10.453125" style="766" customWidth="1"/>
    <col min="5897" max="5897" width="6.81640625" style="766" customWidth="1"/>
    <col min="5898" max="5898" width="7.81640625" style="766"/>
    <col min="5899" max="5899" width="8" style="766" customWidth="1"/>
    <col min="5900" max="6144" width="7.81640625" style="766"/>
    <col min="6145" max="6145" width="3.1796875" style="766" customWidth="1"/>
    <col min="6146" max="6146" width="32" style="766" customWidth="1"/>
    <col min="6147" max="6147" width="10.453125" style="766" customWidth="1"/>
    <col min="6148" max="6148" width="8.81640625" style="766" customWidth="1"/>
    <col min="6149" max="6150" width="10.453125" style="766" customWidth="1"/>
    <col min="6151" max="6151" width="8.54296875" style="766" customWidth="1"/>
    <col min="6152" max="6152" width="10.453125" style="766" customWidth="1"/>
    <col min="6153" max="6153" width="6.81640625" style="766" customWidth="1"/>
    <col min="6154" max="6154" width="7.81640625" style="766"/>
    <col min="6155" max="6155" width="8" style="766" customWidth="1"/>
    <col min="6156" max="6400" width="7.81640625" style="766"/>
    <col min="6401" max="6401" width="3.1796875" style="766" customWidth="1"/>
    <col min="6402" max="6402" width="32" style="766" customWidth="1"/>
    <col min="6403" max="6403" width="10.453125" style="766" customWidth="1"/>
    <col min="6404" max="6404" width="8.81640625" style="766" customWidth="1"/>
    <col min="6405" max="6406" width="10.453125" style="766" customWidth="1"/>
    <col min="6407" max="6407" width="8.54296875" style="766" customWidth="1"/>
    <col min="6408" max="6408" width="10.453125" style="766" customWidth="1"/>
    <col min="6409" max="6409" width="6.81640625" style="766" customWidth="1"/>
    <col min="6410" max="6410" width="7.81640625" style="766"/>
    <col min="6411" max="6411" width="8" style="766" customWidth="1"/>
    <col min="6412" max="6656" width="7.81640625" style="766"/>
    <col min="6657" max="6657" width="3.1796875" style="766" customWidth="1"/>
    <col min="6658" max="6658" width="32" style="766" customWidth="1"/>
    <col min="6659" max="6659" width="10.453125" style="766" customWidth="1"/>
    <col min="6660" max="6660" width="8.81640625" style="766" customWidth="1"/>
    <col min="6661" max="6662" width="10.453125" style="766" customWidth="1"/>
    <col min="6663" max="6663" width="8.54296875" style="766" customWidth="1"/>
    <col min="6664" max="6664" width="10.453125" style="766" customWidth="1"/>
    <col min="6665" max="6665" width="6.81640625" style="766" customWidth="1"/>
    <col min="6666" max="6666" width="7.81640625" style="766"/>
    <col min="6667" max="6667" width="8" style="766" customWidth="1"/>
    <col min="6668" max="6912" width="7.81640625" style="766"/>
    <col min="6913" max="6913" width="3.1796875" style="766" customWidth="1"/>
    <col min="6914" max="6914" width="32" style="766" customWidth="1"/>
    <col min="6915" max="6915" width="10.453125" style="766" customWidth="1"/>
    <col min="6916" max="6916" width="8.81640625" style="766" customWidth="1"/>
    <col min="6917" max="6918" width="10.453125" style="766" customWidth="1"/>
    <col min="6919" max="6919" width="8.54296875" style="766" customWidth="1"/>
    <col min="6920" max="6920" width="10.453125" style="766" customWidth="1"/>
    <col min="6921" max="6921" width="6.81640625" style="766" customWidth="1"/>
    <col min="6922" max="6922" width="7.81640625" style="766"/>
    <col min="6923" max="6923" width="8" style="766" customWidth="1"/>
    <col min="6924" max="7168" width="7.81640625" style="766"/>
    <col min="7169" max="7169" width="3.1796875" style="766" customWidth="1"/>
    <col min="7170" max="7170" width="32" style="766" customWidth="1"/>
    <col min="7171" max="7171" width="10.453125" style="766" customWidth="1"/>
    <col min="7172" max="7172" width="8.81640625" style="766" customWidth="1"/>
    <col min="7173" max="7174" width="10.453125" style="766" customWidth="1"/>
    <col min="7175" max="7175" width="8.54296875" style="766" customWidth="1"/>
    <col min="7176" max="7176" width="10.453125" style="766" customWidth="1"/>
    <col min="7177" max="7177" width="6.81640625" style="766" customWidth="1"/>
    <col min="7178" max="7178" width="7.81640625" style="766"/>
    <col min="7179" max="7179" width="8" style="766" customWidth="1"/>
    <col min="7180" max="7424" width="7.81640625" style="766"/>
    <col min="7425" max="7425" width="3.1796875" style="766" customWidth="1"/>
    <col min="7426" max="7426" width="32" style="766" customWidth="1"/>
    <col min="7427" max="7427" width="10.453125" style="766" customWidth="1"/>
    <col min="7428" max="7428" width="8.81640625" style="766" customWidth="1"/>
    <col min="7429" max="7430" width="10.453125" style="766" customWidth="1"/>
    <col min="7431" max="7431" width="8.54296875" style="766" customWidth="1"/>
    <col min="7432" max="7432" width="10.453125" style="766" customWidth="1"/>
    <col min="7433" max="7433" width="6.81640625" style="766" customWidth="1"/>
    <col min="7434" max="7434" width="7.81640625" style="766"/>
    <col min="7435" max="7435" width="8" style="766" customWidth="1"/>
    <col min="7436" max="7680" width="7.81640625" style="766"/>
    <col min="7681" max="7681" width="3.1796875" style="766" customWidth="1"/>
    <col min="7682" max="7682" width="32" style="766" customWidth="1"/>
    <col min="7683" max="7683" width="10.453125" style="766" customWidth="1"/>
    <col min="7684" max="7684" width="8.81640625" style="766" customWidth="1"/>
    <col min="7685" max="7686" width="10.453125" style="766" customWidth="1"/>
    <col min="7687" max="7687" width="8.54296875" style="766" customWidth="1"/>
    <col min="7688" max="7688" width="10.453125" style="766" customWidth="1"/>
    <col min="7689" max="7689" width="6.81640625" style="766" customWidth="1"/>
    <col min="7690" max="7690" width="7.81640625" style="766"/>
    <col min="7691" max="7691" width="8" style="766" customWidth="1"/>
    <col min="7692" max="7936" width="7.81640625" style="766"/>
    <col min="7937" max="7937" width="3.1796875" style="766" customWidth="1"/>
    <col min="7938" max="7938" width="32" style="766" customWidth="1"/>
    <col min="7939" max="7939" width="10.453125" style="766" customWidth="1"/>
    <col min="7940" max="7940" width="8.81640625" style="766" customWidth="1"/>
    <col min="7941" max="7942" width="10.453125" style="766" customWidth="1"/>
    <col min="7943" max="7943" width="8.54296875" style="766" customWidth="1"/>
    <col min="7944" max="7944" width="10.453125" style="766" customWidth="1"/>
    <col min="7945" max="7945" width="6.81640625" style="766" customWidth="1"/>
    <col min="7946" max="7946" width="7.81640625" style="766"/>
    <col min="7947" max="7947" width="8" style="766" customWidth="1"/>
    <col min="7948" max="8192" width="7.81640625" style="766"/>
    <col min="8193" max="8193" width="3.1796875" style="766" customWidth="1"/>
    <col min="8194" max="8194" width="32" style="766" customWidth="1"/>
    <col min="8195" max="8195" width="10.453125" style="766" customWidth="1"/>
    <col min="8196" max="8196" width="8.81640625" style="766" customWidth="1"/>
    <col min="8197" max="8198" width="10.453125" style="766" customWidth="1"/>
    <col min="8199" max="8199" width="8.54296875" style="766" customWidth="1"/>
    <col min="8200" max="8200" width="10.453125" style="766" customWidth="1"/>
    <col min="8201" max="8201" width="6.81640625" style="766" customWidth="1"/>
    <col min="8202" max="8202" width="7.81640625" style="766"/>
    <col min="8203" max="8203" width="8" style="766" customWidth="1"/>
    <col min="8204" max="8448" width="7.81640625" style="766"/>
    <col min="8449" max="8449" width="3.1796875" style="766" customWidth="1"/>
    <col min="8450" max="8450" width="32" style="766" customWidth="1"/>
    <col min="8451" max="8451" width="10.453125" style="766" customWidth="1"/>
    <col min="8452" max="8452" width="8.81640625" style="766" customWidth="1"/>
    <col min="8453" max="8454" width="10.453125" style="766" customWidth="1"/>
    <col min="8455" max="8455" width="8.54296875" style="766" customWidth="1"/>
    <col min="8456" max="8456" width="10.453125" style="766" customWidth="1"/>
    <col min="8457" max="8457" width="6.81640625" style="766" customWidth="1"/>
    <col min="8458" max="8458" width="7.81640625" style="766"/>
    <col min="8459" max="8459" width="8" style="766" customWidth="1"/>
    <col min="8460" max="8704" width="7.81640625" style="766"/>
    <col min="8705" max="8705" width="3.1796875" style="766" customWidth="1"/>
    <col min="8706" max="8706" width="32" style="766" customWidth="1"/>
    <col min="8707" max="8707" width="10.453125" style="766" customWidth="1"/>
    <col min="8708" max="8708" width="8.81640625" style="766" customWidth="1"/>
    <col min="8709" max="8710" width="10.453125" style="766" customWidth="1"/>
    <col min="8711" max="8711" width="8.54296875" style="766" customWidth="1"/>
    <col min="8712" max="8712" width="10.453125" style="766" customWidth="1"/>
    <col min="8713" max="8713" width="6.81640625" style="766" customWidth="1"/>
    <col min="8714" max="8714" width="7.81640625" style="766"/>
    <col min="8715" max="8715" width="8" style="766" customWidth="1"/>
    <col min="8716" max="8960" width="7.81640625" style="766"/>
    <col min="8961" max="8961" width="3.1796875" style="766" customWidth="1"/>
    <col min="8962" max="8962" width="32" style="766" customWidth="1"/>
    <col min="8963" max="8963" width="10.453125" style="766" customWidth="1"/>
    <col min="8964" max="8964" width="8.81640625" style="766" customWidth="1"/>
    <col min="8965" max="8966" width="10.453125" style="766" customWidth="1"/>
    <col min="8967" max="8967" width="8.54296875" style="766" customWidth="1"/>
    <col min="8968" max="8968" width="10.453125" style="766" customWidth="1"/>
    <col min="8969" max="8969" width="6.81640625" style="766" customWidth="1"/>
    <col min="8970" max="8970" width="7.81640625" style="766"/>
    <col min="8971" max="8971" width="8" style="766" customWidth="1"/>
    <col min="8972" max="9216" width="7.81640625" style="766"/>
    <col min="9217" max="9217" width="3.1796875" style="766" customWidth="1"/>
    <col min="9218" max="9218" width="32" style="766" customWidth="1"/>
    <col min="9219" max="9219" width="10.453125" style="766" customWidth="1"/>
    <col min="9220" max="9220" width="8.81640625" style="766" customWidth="1"/>
    <col min="9221" max="9222" width="10.453125" style="766" customWidth="1"/>
    <col min="9223" max="9223" width="8.54296875" style="766" customWidth="1"/>
    <col min="9224" max="9224" width="10.453125" style="766" customWidth="1"/>
    <col min="9225" max="9225" width="6.81640625" style="766" customWidth="1"/>
    <col min="9226" max="9226" width="7.81640625" style="766"/>
    <col min="9227" max="9227" width="8" style="766" customWidth="1"/>
    <col min="9228" max="9472" width="7.81640625" style="766"/>
    <col min="9473" max="9473" width="3.1796875" style="766" customWidth="1"/>
    <col min="9474" max="9474" width="32" style="766" customWidth="1"/>
    <col min="9475" max="9475" width="10.453125" style="766" customWidth="1"/>
    <col min="9476" max="9476" width="8.81640625" style="766" customWidth="1"/>
    <col min="9477" max="9478" width="10.453125" style="766" customWidth="1"/>
    <col min="9479" max="9479" width="8.54296875" style="766" customWidth="1"/>
    <col min="9480" max="9480" width="10.453125" style="766" customWidth="1"/>
    <col min="9481" max="9481" width="6.81640625" style="766" customWidth="1"/>
    <col min="9482" max="9482" width="7.81640625" style="766"/>
    <col min="9483" max="9483" width="8" style="766" customWidth="1"/>
    <col min="9484" max="9728" width="7.81640625" style="766"/>
    <col min="9729" max="9729" width="3.1796875" style="766" customWidth="1"/>
    <col min="9730" max="9730" width="32" style="766" customWidth="1"/>
    <col min="9731" max="9731" width="10.453125" style="766" customWidth="1"/>
    <col min="9732" max="9732" width="8.81640625" style="766" customWidth="1"/>
    <col min="9733" max="9734" width="10.453125" style="766" customWidth="1"/>
    <col min="9735" max="9735" width="8.54296875" style="766" customWidth="1"/>
    <col min="9736" max="9736" width="10.453125" style="766" customWidth="1"/>
    <col min="9737" max="9737" width="6.81640625" style="766" customWidth="1"/>
    <col min="9738" max="9738" width="7.81640625" style="766"/>
    <col min="9739" max="9739" width="8" style="766" customWidth="1"/>
    <col min="9740" max="9984" width="7.81640625" style="766"/>
    <col min="9985" max="9985" width="3.1796875" style="766" customWidth="1"/>
    <col min="9986" max="9986" width="32" style="766" customWidth="1"/>
    <col min="9987" max="9987" width="10.453125" style="766" customWidth="1"/>
    <col min="9988" max="9988" width="8.81640625" style="766" customWidth="1"/>
    <col min="9989" max="9990" width="10.453125" style="766" customWidth="1"/>
    <col min="9991" max="9991" width="8.54296875" style="766" customWidth="1"/>
    <col min="9992" max="9992" width="10.453125" style="766" customWidth="1"/>
    <col min="9993" max="9993" width="6.81640625" style="766" customWidth="1"/>
    <col min="9994" max="9994" width="7.81640625" style="766"/>
    <col min="9995" max="9995" width="8" style="766" customWidth="1"/>
    <col min="9996" max="10240" width="7.81640625" style="766"/>
    <col min="10241" max="10241" width="3.1796875" style="766" customWidth="1"/>
    <col min="10242" max="10242" width="32" style="766" customWidth="1"/>
    <col min="10243" max="10243" width="10.453125" style="766" customWidth="1"/>
    <col min="10244" max="10244" width="8.81640625" style="766" customWidth="1"/>
    <col min="10245" max="10246" width="10.453125" style="766" customWidth="1"/>
    <col min="10247" max="10247" width="8.54296875" style="766" customWidth="1"/>
    <col min="10248" max="10248" width="10.453125" style="766" customWidth="1"/>
    <col min="10249" max="10249" width="6.81640625" style="766" customWidth="1"/>
    <col min="10250" max="10250" width="7.81640625" style="766"/>
    <col min="10251" max="10251" width="8" style="766" customWidth="1"/>
    <col min="10252" max="10496" width="7.81640625" style="766"/>
    <col min="10497" max="10497" width="3.1796875" style="766" customWidth="1"/>
    <col min="10498" max="10498" width="32" style="766" customWidth="1"/>
    <col min="10499" max="10499" width="10.453125" style="766" customWidth="1"/>
    <col min="10500" max="10500" width="8.81640625" style="766" customWidth="1"/>
    <col min="10501" max="10502" width="10.453125" style="766" customWidth="1"/>
    <col min="10503" max="10503" width="8.54296875" style="766" customWidth="1"/>
    <col min="10504" max="10504" width="10.453125" style="766" customWidth="1"/>
    <col min="10505" max="10505" width="6.81640625" style="766" customWidth="1"/>
    <col min="10506" max="10506" width="7.81640625" style="766"/>
    <col min="10507" max="10507" width="8" style="766" customWidth="1"/>
    <col min="10508" max="10752" width="7.81640625" style="766"/>
    <col min="10753" max="10753" width="3.1796875" style="766" customWidth="1"/>
    <col min="10754" max="10754" width="32" style="766" customWidth="1"/>
    <col min="10755" max="10755" width="10.453125" style="766" customWidth="1"/>
    <col min="10756" max="10756" width="8.81640625" style="766" customWidth="1"/>
    <col min="10757" max="10758" width="10.453125" style="766" customWidth="1"/>
    <col min="10759" max="10759" width="8.54296875" style="766" customWidth="1"/>
    <col min="10760" max="10760" width="10.453125" style="766" customWidth="1"/>
    <col min="10761" max="10761" width="6.81640625" style="766" customWidth="1"/>
    <col min="10762" max="10762" width="7.81640625" style="766"/>
    <col min="10763" max="10763" width="8" style="766" customWidth="1"/>
    <col min="10764" max="11008" width="7.81640625" style="766"/>
    <col min="11009" max="11009" width="3.1796875" style="766" customWidth="1"/>
    <col min="11010" max="11010" width="32" style="766" customWidth="1"/>
    <col min="11011" max="11011" width="10.453125" style="766" customWidth="1"/>
    <col min="11012" max="11012" width="8.81640625" style="766" customWidth="1"/>
    <col min="11013" max="11014" width="10.453125" style="766" customWidth="1"/>
    <col min="11015" max="11015" width="8.54296875" style="766" customWidth="1"/>
    <col min="11016" max="11016" width="10.453125" style="766" customWidth="1"/>
    <col min="11017" max="11017" width="6.81640625" style="766" customWidth="1"/>
    <col min="11018" max="11018" width="7.81640625" style="766"/>
    <col min="11019" max="11019" width="8" style="766" customWidth="1"/>
    <col min="11020" max="11264" width="7.81640625" style="766"/>
    <col min="11265" max="11265" width="3.1796875" style="766" customWidth="1"/>
    <col min="11266" max="11266" width="32" style="766" customWidth="1"/>
    <col min="11267" max="11267" width="10.453125" style="766" customWidth="1"/>
    <col min="11268" max="11268" width="8.81640625" style="766" customWidth="1"/>
    <col min="11269" max="11270" width="10.453125" style="766" customWidth="1"/>
    <col min="11271" max="11271" width="8.54296875" style="766" customWidth="1"/>
    <col min="11272" max="11272" width="10.453125" style="766" customWidth="1"/>
    <col min="11273" max="11273" width="6.81640625" style="766" customWidth="1"/>
    <col min="11274" max="11274" width="7.81640625" style="766"/>
    <col min="11275" max="11275" width="8" style="766" customWidth="1"/>
    <col min="11276" max="11520" width="7.81640625" style="766"/>
    <col min="11521" max="11521" width="3.1796875" style="766" customWidth="1"/>
    <col min="11522" max="11522" width="32" style="766" customWidth="1"/>
    <col min="11523" max="11523" width="10.453125" style="766" customWidth="1"/>
    <col min="11524" max="11524" width="8.81640625" style="766" customWidth="1"/>
    <col min="11525" max="11526" width="10.453125" style="766" customWidth="1"/>
    <col min="11527" max="11527" width="8.54296875" style="766" customWidth="1"/>
    <col min="11528" max="11528" width="10.453125" style="766" customWidth="1"/>
    <col min="11529" max="11529" width="6.81640625" style="766" customWidth="1"/>
    <col min="11530" max="11530" width="7.81640625" style="766"/>
    <col min="11531" max="11531" width="8" style="766" customWidth="1"/>
    <col min="11532" max="11776" width="7.81640625" style="766"/>
    <col min="11777" max="11777" width="3.1796875" style="766" customWidth="1"/>
    <col min="11778" max="11778" width="32" style="766" customWidth="1"/>
    <col min="11779" max="11779" width="10.453125" style="766" customWidth="1"/>
    <col min="11780" max="11780" width="8.81640625" style="766" customWidth="1"/>
    <col min="11781" max="11782" width="10.453125" style="766" customWidth="1"/>
    <col min="11783" max="11783" width="8.54296875" style="766" customWidth="1"/>
    <col min="11784" max="11784" width="10.453125" style="766" customWidth="1"/>
    <col min="11785" max="11785" width="6.81640625" style="766" customWidth="1"/>
    <col min="11786" max="11786" width="7.81640625" style="766"/>
    <col min="11787" max="11787" width="8" style="766" customWidth="1"/>
    <col min="11788" max="12032" width="7.81640625" style="766"/>
    <col min="12033" max="12033" width="3.1796875" style="766" customWidth="1"/>
    <col min="12034" max="12034" width="32" style="766" customWidth="1"/>
    <col min="12035" max="12035" width="10.453125" style="766" customWidth="1"/>
    <col min="12036" max="12036" width="8.81640625" style="766" customWidth="1"/>
    <col min="12037" max="12038" width="10.453125" style="766" customWidth="1"/>
    <col min="12039" max="12039" width="8.54296875" style="766" customWidth="1"/>
    <col min="12040" max="12040" width="10.453125" style="766" customWidth="1"/>
    <col min="12041" max="12041" width="6.81640625" style="766" customWidth="1"/>
    <col min="12042" max="12042" width="7.81640625" style="766"/>
    <col min="12043" max="12043" width="8" style="766" customWidth="1"/>
    <col min="12044" max="12288" width="7.81640625" style="766"/>
    <col min="12289" max="12289" width="3.1796875" style="766" customWidth="1"/>
    <col min="12290" max="12290" width="32" style="766" customWidth="1"/>
    <col min="12291" max="12291" width="10.453125" style="766" customWidth="1"/>
    <col min="12292" max="12292" width="8.81640625" style="766" customWidth="1"/>
    <col min="12293" max="12294" width="10.453125" style="766" customWidth="1"/>
    <col min="12295" max="12295" width="8.54296875" style="766" customWidth="1"/>
    <col min="12296" max="12296" width="10.453125" style="766" customWidth="1"/>
    <col min="12297" max="12297" width="6.81640625" style="766" customWidth="1"/>
    <col min="12298" max="12298" width="7.81640625" style="766"/>
    <col min="12299" max="12299" width="8" style="766" customWidth="1"/>
    <col min="12300" max="12544" width="7.81640625" style="766"/>
    <col min="12545" max="12545" width="3.1796875" style="766" customWidth="1"/>
    <col min="12546" max="12546" width="32" style="766" customWidth="1"/>
    <col min="12547" max="12547" width="10.453125" style="766" customWidth="1"/>
    <col min="12548" max="12548" width="8.81640625" style="766" customWidth="1"/>
    <col min="12549" max="12550" width="10.453125" style="766" customWidth="1"/>
    <col min="12551" max="12551" width="8.54296875" style="766" customWidth="1"/>
    <col min="12552" max="12552" width="10.453125" style="766" customWidth="1"/>
    <col min="12553" max="12553" width="6.81640625" style="766" customWidth="1"/>
    <col min="12554" max="12554" width="7.81640625" style="766"/>
    <col min="12555" max="12555" width="8" style="766" customWidth="1"/>
    <col min="12556" max="12800" width="7.81640625" style="766"/>
    <col min="12801" max="12801" width="3.1796875" style="766" customWidth="1"/>
    <col min="12802" max="12802" width="32" style="766" customWidth="1"/>
    <col min="12803" max="12803" width="10.453125" style="766" customWidth="1"/>
    <col min="12804" max="12804" width="8.81640625" style="766" customWidth="1"/>
    <col min="12805" max="12806" width="10.453125" style="766" customWidth="1"/>
    <col min="12807" max="12807" width="8.54296875" style="766" customWidth="1"/>
    <col min="12808" max="12808" width="10.453125" style="766" customWidth="1"/>
    <col min="12809" max="12809" width="6.81640625" style="766" customWidth="1"/>
    <col min="12810" max="12810" width="7.81640625" style="766"/>
    <col min="12811" max="12811" width="8" style="766" customWidth="1"/>
    <col min="12812" max="13056" width="7.81640625" style="766"/>
    <col min="13057" max="13057" width="3.1796875" style="766" customWidth="1"/>
    <col min="13058" max="13058" width="32" style="766" customWidth="1"/>
    <col min="13059" max="13059" width="10.453125" style="766" customWidth="1"/>
    <col min="13060" max="13060" width="8.81640625" style="766" customWidth="1"/>
    <col min="13061" max="13062" width="10.453125" style="766" customWidth="1"/>
    <col min="13063" max="13063" width="8.54296875" style="766" customWidth="1"/>
    <col min="13064" max="13064" width="10.453125" style="766" customWidth="1"/>
    <col min="13065" max="13065" width="6.81640625" style="766" customWidth="1"/>
    <col min="13066" max="13066" width="7.81640625" style="766"/>
    <col min="13067" max="13067" width="8" style="766" customWidth="1"/>
    <col min="13068" max="13312" width="7.81640625" style="766"/>
    <col min="13313" max="13313" width="3.1796875" style="766" customWidth="1"/>
    <col min="13314" max="13314" width="32" style="766" customWidth="1"/>
    <col min="13315" max="13315" width="10.453125" style="766" customWidth="1"/>
    <col min="13316" max="13316" width="8.81640625" style="766" customWidth="1"/>
    <col min="13317" max="13318" width="10.453125" style="766" customWidth="1"/>
    <col min="13319" max="13319" width="8.54296875" style="766" customWidth="1"/>
    <col min="13320" max="13320" width="10.453125" style="766" customWidth="1"/>
    <col min="13321" max="13321" width="6.81640625" style="766" customWidth="1"/>
    <col min="13322" max="13322" width="7.81640625" style="766"/>
    <col min="13323" max="13323" width="8" style="766" customWidth="1"/>
    <col min="13324" max="13568" width="7.81640625" style="766"/>
    <col min="13569" max="13569" width="3.1796875" style="766" customWidth="1"/>
    <col min="13570" max="13570" width="32" style="766" customWidth="1"/>
    <col min="13571" max="13571" width="10.453125" style="766" customWidth="1"/>
    <col min="13572" max="13572" width="8.81640625" style="766" customWidth="1"/>
    <col min="13573" max="13574" width="10.453125" style="766" customWidth="1"/>
    <col min="13575" max="13575" width="8.54296875" style="766" customWidth="1"/>
    <col min="13576" max="13576" width="10.453125" style="766" customWidth="1"/>
    <col min="13577" max="13577" width="6.81640625" style="766" customWidth="1"/>
    <col min="13578" max="13578" width="7.81640625" style="766"/>
    <col min="13579" max="13579" width="8" style="766" customWidth="1"/>
    <col min="13580" max="13824" width="7.81640625" style="766"/>
    <col min="13825" max="13825" width="3.1796875" style="766" customWidth="1"/>
    <col min="13826" max="13826" width="32" style="766" customWidth="1"/>
    <col min="13827" max="13827" width="10.453125" style="766" customWidth="1"/>
    <col min="13828" max="13828" width="8.81640625" style="766" customWidth="1"/>
    <col min="13829" max="13830" width="10.453125" style="766" customWidth="1"/>
    <col min="13831" max="13831" width="8.54296875" style="766" customWidth="1"/>
    <col min="13832" max="13832" width="10.453125" style="766" customWidth="1"/>
    <col min="13833" max="13833" width="6.81640625" style="766" customWidth="1"/>
    <col min="13834" max="13834" width="7.81640625" style="766"/>
    <col min="13835" max="13835" width="8" style="766" customWidth="1"/>
    <col min="13836" max="14080" width="7.81640625" style="766"/>
    <col min="14081" max="14081" width="3.1796875" style="766" customWidth="1"/>
    <col min="14082" max="14082" width="32" style="766" customWidth="1"/>
    <col min="14083" max="14083" width="10.453125" style="766" customWidth="1"/>
    <col min="14084" max="14084" width="8.81640625" style="766" customWidth="1"/>
    <col min="14085" max="14086" width="10.453125" style="766" customWidth="1"/>
    <col min="14087" max="14087" width="8.54296875" style="766" customWidth="1"/>
    <col min="14088" max="14088" width="10.453125" style="766" customWidth="1"/>
    <col min="14089" max="14089" width="6.81640625" style="766" customWidth="1"/>
    <col min="14090" max="14090" width="7.81640625" style="766"/>
    <col min="14091" max="14091" width="8" style="766" customWidth="1"/>
    <col min="14092" max="14336" width="7.81640625" style="766"/>
    <col min="14337" max="14337" width="3.1796875" style="766" customWidth="1"/>
    <col min="14338" max="14338" width="32" style="766" customWidth="1"/>
    <col min="14339" max="14339" width="10.453125" style="766" customWidth="1"/>
    <col min="14340" max="14340" width="8.81640625" style="766" customWidth="1"/>
    <col min="14341" max="14342" width="10.453125" style="766" customWidth="1"/>
    <col min="14343" max="14343" width="8.54296875" style="766" customWidth="1"/>
    <col min="14344" max="14344" width="10.453125" style="766" customWidth="1"/>
    <col min="14345" max="14345" width="6.81640625" style="766" customWidth="1"/>
    <col min="14346" max="14346" width="7.81640625" style="766"/>
    <col min="14347" max="14347" width="8" style="766" customWidth="1"/>
    <col min="14348" max="14592" width="7.81640625" style="766"/>
    <col min="14593" max="14593" width="3.1796875" style="766" customWidth="1"/>
    <col min="14594" max="14594" width="32" style="766" customWidth="1"/>
    <col min="14595" max="14595" width="10.453125" style="766" customWidth="1"/>
    <col min="14596" max="14596" width="8.81640625" style="766" customWidth="1"/>
    <col min="14597" max="14598" width="10.453125" style="766" customWidth="1"/>
    <col min="14599" max="14599" width="8.54296875" style="766" customWidth="1"/>
    <col min="14600" max="14600" width="10.453125" style="766" customWidth="1"/>
    <col min="14601" max="14601" width="6.81640625" style="766" customWidth="1"/>
    <col min="14602" max="14602" width="7.81640625" style="766"/>
    <col min="14603" max="14603" width="8" style="766" customWidth="1"/>
    <col min="14604" max="14848" width="7.81640625" style="766"/>
    <col min="14849" max="14849" width="3.1796875" style="766" customWidth="1"/>
    <col min="14850" max="14850" width="32" style="766" customWidth="1"/>
    <col min="14851" max="14851" width="10.453125" style="766" customWidth="1"/>
    <col min="14852" max="14852" width="8.81640625" style="766" customWidth="1"/>
    <col min="14853" max="14854" width="10.453125" style="766" customWidth="1"/>
    <col min="14855" max="14855" width="8.54296875" style="766" customWidth="1"/>
    <col min="14856" max="14856" width="10.453125" style="766" customWidth="1"/>
    <col min="14857" max="14857" width="6.81640625" style="766" customWidth="1"/>
    <col min="14858" max="14858" width="7.81640625" style="766"/>
    <col min="14859" max="14859" width="8" style="766" customWidth="1"/>
    <col min="14860" max="15104" width="7.81640625" style="766"/>
    <col min="15105" max="15105" width="3.1796875" style="766" customWidth="1"/>
    <col min="15106" max="15106" width="32" style="766" customWidth="1"/>
    <col min="15107" max="15107" width="10.453125" style="766" customWidth="1"/>
    <col min="15108" max="15108" width="8.81640625" style="766" customWidth="1"/>
    <col min="15109" max="15110" width="10.453125" style="766" customWidth="1"/>
    <col min="15111" max="15111" width="8.54296875" style="766" customWidth="1"/>
    <col min="15112" max="15112" width="10.453125" style="766" customWidth="1"/>
    <col min="15113" max="15113" width="6.81640625" style="766" customWidth="1"/>
    <col min="15114" max="15114" width="7.81640625" style="766"/>
    <col min="15115" max="15115" width="8" style="766" customWidth="1"/>
    <col min="15116" max="15360" width="7.81640625" style="766"/>
    <col min="15361" max="15361" width="3.1796875" style="766" customWidth="1"/>
    <col min="15362" max="15362" width="32" style="766" customWidth="1"/>
    <col min="15363" max="15363" width="10.453125" style="766" customWidth="1"/>
    <col min="15364" max="15364" width="8.81640625" style="766" customWidth="1"/>
    <col min="15365" max="15366" width="10.453125" style="766" customWidth="1"/>
    <col min="15367" max="15367" width="8.54296875" style="766" customWidth="1"/>
    <col min="15368" max="15368" width="10.453125" style="766" customWidth="1"/>
    <col min="15369" max="15369" width="6.81640625" style="766" customWidth="1"/>
    <col min="15370" max="15370" width="7.81640625" style="766"/>
    <col min="15371" max="15371" width="8" style="766" customWidth="1"/>
    <col min="15372" max="15616" width="7.81640625" style="766"/>
    <col min="15617" max="15617" width="3.1796875" style="766" customWidth="1"/>
    <col min="15618" max="15618" width="32" style="766" customWidth="1"/>
    <col min="15619" max="15619" width="10.453125" style="766" customWidth="1"/>
    <col min="15620" max="15620" width="8.81640625" style="766" customWidth="1"/>
    <col min="15621" max="15622" width="10.453125" style="766" customWidth="1"/>
    <col min="15623" max="15623" width="8.54296875" style="766" customWidth="1"/>
    <col min="15624" max="15624" width="10.453125" style="766" customWidth="1"/>
    <col min="15625" max="15625" width="6.81640625" style="766" customWidth="1"/>
    <col min="15626" max="15626" width="7.81640625" style="766"/>
    <col min="15627" max="15627" width="8" style="766" customWidth="1"/>
    <col min="15628" max="15872" width="7.81640625" style="766"/>
    <col min="15873" max="15873" width="3.1796875" style="766" customWidth="1"/>
    <col min="15874" max="15874" width="32" style="766" customWidth="1"/>
    <col min="15875" max="15875" width="10.453125" style="766" customWidth="1"/>
    <col min="15876" max="15876" width="8.81640625" style="766" customWidth="1"/>
    <col min="15877" max="15878" width="10.453125" style="766" customWidth="1"/>
    <col min="15879" max="15879" width="8.54296875" style="766" customWidth="1"/>
    <col min="15880" max="15880" width="10.453125" style="766" customWidth="1"/>
    <col min="15881" max="15881" width="6.81640625" style="766" customWidth="1"/>
    <col min="15882" max="15882" width="7.81640625" style="766"/>
    <col min="15883" max="15883" width="8" style="766" customWidth="1"/>
    <col min="15884" max="16128" width="7.81640625" style="766"/>
    <col min="16129" max="16129" width="3.1796875" style="766" customWidth="1"/>
    <col min="16130" max="16130" width="32" style="766" customWidth="1"/>
    <col min="16131" max="16131" width="10.453125" style="766" customWidth="1"/>
    <col min="16132" max="16132" width="8.81640625" style="766" customWidth="1"/>
    <col min="16133" max="16134" width="10.453125" style="766" customWidth="1"/>
    <col min="16135" max="16135" width="8.54296875" style="766" customWidth="1"/>
    <col min="16136" max="16136" width="10.453125" style="766" customWidth="1"/>
    <col min="16137" max="16137" width="6.81640625" style="766" customWidth="1"/>
    <col min="16138" max="16138" width="7.81640625" style="766"/>
    <col min="16139" max="16139" width="8" style="766" customWidth="1"/>
    <col min="16140" max="16384" width="7.81640625" style="766"/>
  </cols>
  <sheetData>
    <row r="1" spans="1:11" ht="11.25" customHeight="1" x14ac:dyDescent="0.25">
      <c r="A1" s="371" t="s">
        <v>325</v>
      </c>
      <c r="B1" s="773"/>
      <c r="C1" s="768"/>
      <c r="D1" s="768"/>
      <c r="E1" s="768"/>
      <c r="F1" s="782"/>
      <c r="G1" s="768"/>
      <c r="H1" s="768"/>
    </row>
    <row r="2" spans="1:11" x14ac:dyDescent="0.25">
      <c r="A2" s="765" t="s">
        <v>782</v>
      </c>
      <c r="B2" s="765"/>
      <c r="C2" s="765"/>
      <c r="D2" s="765"/>
      <c r="E2" s="765"/>
      <c r="F2" s="765"/>
    </row>
    <row r="3" spans="1:11" ht="18" customHeight="1" x14ac:dyDescent="0.25">
      <c r="A3" s="2545" t="s">
        <v>783</v>
      </c>
      <c r="B3" s="2545"/>
      <c r="C3" s="2545"/>
      <c r="D3" s="2545"/>
      <c r="E3" s="2545"/>
      <c r="F3" s="2545"/>
      <c r="G3" s="2545"/>
      <c r="H3" s="2545"/>
      <c r="J3" s="768"/>
      <c r="K3" s="928"/>
    </row>
    <row r="4" spans="1:11" x14ac:dyDescent="0.25">
      <c r="A4" s="2530">
        <v>2024</v>
      </c>
      <c r="B4" s="2577"/>
      <c r="C4" s="782"/>
      <c r="D4" s="788"/>
      <c r="E4" s="768"/>
      <c r="F4" s="790"/>
      <c r="H4" s="790" t="s">
        <v>241</v>
      </c>
    </row>
    <row r="5" spans="1:11" ht="22.5" customHeight="1" x14ac:dyDescent="0.25">
      <c r="A5" s="2604" t="s">
        <v>604</v>
      </c>
      <c r="B5" s="2605"/>
      <c r="C5" s="2606" t="s">
        <v>784</v>
      </c>
      <c r="D5" s="2602"/>
      <c r="E5" s="2602"/>
      <c r="F5" s="2602"/>
      <c r="G5" s="2602"/>
      <c r="H5" s="2602"/>
    </row>
    <row r="6" spans="1:11" ht="21" x14ac:dyDescent="0.25">
      <c r="A6" s="2578"/>
      <c r="B6" s="2579"/>
      <c r="C6" s="881" t="s">
        <v>4</v>
      </c>
      <c r="D6" s="882" t="s">
        <v>785</v>
      </c>
      <c r="E6" s="882" t="s">
        <v>786</v>
      </c>
      <c r="F6" s="882" t="s">
        <v>787</v>
      </c>
      <c r="G6" s="882" t="s">
        <v>788</v>
      </c>
      <c r="H6" s="882" t="s">
        <v>789</v>
      </c>
      <c r="I6" s="773"/>
      <c r="J6" s="773"/>
    </row>
    <row r="7" spans="1:11" s="773" customFormat="1" ht="20.25" customHeight="1" x14ac:dyDescent="0.25">
      <c r="A7" s="773" t="s">
        <v>4</v>
      </c>
      <c r="B7" s="800"/>
      <c r="C7" s="830">
        <v>475</v>
      </c>
      <c r="D7" s="830">
        <v>100</v>
      </c>
      <c r="E7" s="830">
        <v>127</v>
      </c>
      <c r="F7" s="830">
        <v>95</v>
      </c>
      <c r="G7" s="830">
        <v>33</v>
      </c>
      <c r="H7" s="830">
        <v>120</v>
      </c>
    </row>
    <row r="8" spans="1:11" s="773" customFormat="1" ht="8.15" customHeight="1" x14ac:dyDescent="0.25">
      <c r="C8" s="828"/>
      <c r="D8" s="828"/>
      <c r="E8" s="828"/>
      <c r="F8" s="828"/>
      <c r="G8" s="828"/>
      <c r="H8" s="828"/>
    </row>
    <row r="9" spans="1:11" s="768" customFormat="1" ht="15" customHeight="1" x14ac:dyDescent="0.25">
      <c r="B9" s="768" t="s">
        <v>611</v>
      </c>
      <c r="C9" s="830">
        <v>93</v>
      </c>
      <c r="D9" s="819">
        <v>18</v>
      </c>
      <c r="E9" s="819">
        <v>26</v>
      </c>
      <c r="F9" s="819">
        <v>20</v>
      </c>
      <c r="G9" s="819">
        <v>9</v>
      </c>
      <c r="H9" s="819">
        <v>20</v>
      </c>
    </row>
    <row r="10" spans="1:11" s="768" customFormat="1" ht="15" customHeight="1" x14ac:dyDescent="0.25">
      <c r="B10" s="768" t="s">
        <v>612</v>
      </c>
      <c r="C10" s="830">
        <v>44</v>
      </c>
      <c r="D10" s="819">
        <v>9</v>
      </c>
      <c r="E10" s="819">
        <v>11</v>
      </c>
      <c r="F10" s="819">
        <v>7</v>
      </c>
      <c r="G10" s="819">
        <v>3</v>
      </c>
      <c r="H10" s="819">
        <v>14</v>
      </c>
    </row>
    <row r="11" spans="1:11" s="768" customFormat="1" ht="15" customHeight="1" x14ac:dyDescent="0.25">
      <c r="B11" s="767" t="s">
        <v>613</v>
      </c>
      <c r="C11" s="830">
        <v>10</v>
      </c>
      <c r="D11" s="819">
        <v>2</v>
      </c>
      <c r="E11" s="819">
        <v>0</v>
      </c>
      <c r="F11" s="819">
        <v>4</v>
      </c>
      <c r="G11" s="819">
        <v>2</v>
      </c>
      <c r="H11" s="819">
        <v>2</v>
      </c>
    </row>
    <row r="12" spans="1:11" s="768" customFormat="1" ht="15" customHeight="1" x14ac:dyDescent="0.25">
      <c r="B12" s="767" t="s">
        <v>614</v>
      </c>
      <c r="C12" s="830">
        <v>30</v>
      </c>
      <c r="D12" s="819">
        <v>5</v>
      </c>
      <c r="E12" s="819">
        <v>7</v>
      </c>
      <c r="F12" s="819">
        <v>6</v>
      </c>
      <c r="G12" s="819">
        <v>0</v>
      </c>
      <c r="H12" s="819">
        <v>12</v>
      </c>
    </row>
    <row r="13" spans="1:11" s="768" customFormat="1" ht="15" customHeight="1" x14ac:dyDescent="0.25">
      <c r="B13" s="767" t="s">
        <v>615</v>
      </c>
      <c r="C13" s="830">
        <v>68</v>
      </c>
      <c r="D13" s="819">
        <v>18</v>
      </c>
      <c r="E13" s="819">
        <v>24</v>
      </c>
      <c r="F13" s="819">
        <v>10</v>
      </c>
      <c r="G13" s="819">
        <v>3</v>
      </c>
      <c r="H13" s="819">
        <v>13</v>
      </c>
    </row>
    <row r="14" spans="1:11" s="768" customFormat="1" ht="15" customHeight="1" x14ac:dyDescent="0.25">
      <c r="B14" s="767" t="s">
        <v>616</v>
      </c>
      <c r="C14" s="830">
        <v>77</v>
      </c>
      <c r="D14" s="819">
        <v>21</v>
      </c>
      <c r="E14" s="819">
        <v>22</v>
      </c>
      <c r="F14" s="819">
        <v>15</v>
      </c>
      <c r="G14" s="819">
        <v>2</v>
      </c>
      <c r="H14" s="819">
        <v>17</v>
      </c>
    </row>
    <row r="15" spans="1:11" s="768" customFormat="1" ht="15" customHeight="1" x14ac:dyDescent="0.25">
      <c r="B15" s="767" t="s">
        <v>617</v>
      </c>
      <c r="C15" s="830">
        <v>56</v>
      </c>
      <c r="D15" s="819">
        <v>15</v>
      </c>
      <c r="E15" s="819">
        <v>12</v>
      </c>
      <c r="F15" s="819">
        <v>6</v>
      </c>
      <c r="G15" s="819">
        <v>7</v>
      </c>
      <c r="H15" s="819">
        <v>16</v>
      </c>
    </row>
    <row r="16" spans="1:11" s="768" customFormat="1" ht="15" customHeight="1" x14ac:dyDescent="0.25">
      <c r="B16" s="767" t="s">
        <v>618</v>
      </c>
      <c r="C16" s="830">
        <v>69</v>
      </c>
      <c r="D16" s="819">
        <v>6</v>
      </c>
      <c r="E16" s="819">
        <v>19</v>
      </c>
      <c r="F16" s="819">
        <v>20</v>
      </c>
      <c r="G16" s="819">
        <v>6</v>
      </c>
      <c r="H16" s="819">
        <v>18</v>
      </c>
    </row>
    <row r="17" spans="1:8" s="768" customFormat="1" ht="15" customHeight="1" x14ac:dyDescent="0.25">
      <c r="B17" s="767" t="s">
        <v>619</v>
      </c>
      <c r="C17" s="830">
        <v>17</v>
      </c>
      <c r="D17" s="819">
        <v>4</v>
      </c>
      <c r="E17" s="819">
        <v>2</v>
      </c>
      <c r="F17" s="819">
        <v>4</v>
      </c>
      <c r="G17" s="819">
        <v>1</v>
      </c>
      <c r="H17" s="819">
        <v>6</v>
      </c>
    </row>
    <row r="18" spans="1:8" s="768" customFormat="1" ht="15" customHeight="1" x14ac:dyDescent="0.25">
      <c r="B18" s="768" t="s">
        <v>620</v>
      </c>
      <c r="C18" s="830">
        <v>11</v>
      </c>
      <c r="D18" s="819">
        <v>2</v>
      </c>
      <c r="E18" s="819">
        <v>4</v>
      </c>
      <c r="F18" s="819">
        <v>3</v>
      </c>
      <c r="G18" s="819">
        <v>0</v>
      </c>
      <c r="H18" s="819">
        <v>2</v>
      </c>
    </row>
    <row r="19" spans="1:8" s="768" customFormat="1" ht="2.25" customHeight="1" x14ac:dyDescent="0.25">
      <c r="C19" s="830"/>
      <c r="D19" s="819"/>
      <c r="E19" s="819"/>
      <c r="F19" s="819"/>
      <c r="G19" s="819"/>
      <c r="H19" s="819"/>
    </row>
    <row r="20" spans="1:8" ht="3" customHeight="1" thickBot="1" x14ac:dyDescent="0.3">
      <c r="A20" s="804"/>
      <c r="B20" s="804"/>
      <c r="C20" s="806"/>
      <c r="D20" s="806"/>
      <c r="E20" s="806"/>
      <c r="F20" s="806"/>
      <c r="G20" s="806"/>
      <c r="H20" s="806"/>
    </row>
    <row r="21" spans="1:8" ht="18.75" customHeight="1" thickTop="1" x14ac:dyDescent="0.25">
      <c r="A21" s="783" t="s">
        <v>621</v>
      </c>
      <c r="B21" s="783"/>
      <c r="C21" s="783"/>
      <c r="D21" s="783"/>
      <c r="E21" s="783"/>
    </row>
    <row r="22" spans="1:8" ht="10.5" customHeight="1" x14ac:dyDescent="0.25">
      <c r="A22" s="2607"/>
      <c r="B22" s="2607"/>
      <c r="C22" s="2607"/>
      <c r="D22" s="2607"/>
      <c r="E22" s="2607"/>
      <c r="F22" s="768"/>
      <c r="G22" s="768"/>
    </row>
  </sheetData>
  <mergeCells count="5">
    <mergeCell ref="A3:H3"/>
    <mergeCell ref="A4:B4"/>
    <mergeCell ref="A5:B6"/>
    <mergeCell ref="C5:H5"/>
    <mergeCell ref="A22:E22"/>
  </mergeCells>
  <hyperlinks>
    <hyperlink ref="A1" location="Índice!A1" display="Voltar ao índice" xr:uid="{F6F2DD70-913D-4342-991B-31B9C27CE149}"/>
  </hyperlinks>
  <pageMargins left="0.15748031496062992" right="0.15748031496062992" top="0.6692913385826772" bottom="0.47244094488188981" header="0" footer="0"/>
  <pageSetup paperSize="9" orientation="portrait" horizontalDpi="300" verticalDpi="300" r:id="rId1"/>
  <headerFooter alignWithMargins="0"/>
  <drawing r:id="rId2"/>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9C8FF0-C665-423E-BBF1-8C87F4AC9F5A}">
  <sheetPr codeName="Sheet71">
    <pageSetUpPr fitToPage="1"/>
  </sheetPr>
  <dimension ref="A1:K21"/>
  <sheetViews>
    <sheetView workbookViewId="0"/>
  </sheetViews>
  <sheetFormatPr defaultColWidth="7.81640625" defaultRowHeight="10.5" x14ac:dyDescent="0.25"/>
  <cols>
    <col min="1" max="1" width="3.1796875" style="766" customWidth="1"/>
    <col min="2" max="2" width="30.54296875" style="766" customWidth="1"/>
    <col min="3" max="8" width="8.81640625" style="766" customWidth="1"/>
    <col min="9" max="9" width="6.81640625" style="766" customWidth="1"/>
    <col min="10" max="10" width="7.81640625" style="766" customWidth="1"/>
    <col min="11" max="11" width="8" style="766" customWidth="1"/>
    <col min="12" max="256" width="7.81640625" style="766"/>
    <col min="257" max="257" width="3.1796875" style="766" customWidth="1"/>
    <col min="258" max="258" width="30.54296875" style="766" customWidth="1"/>
    <col min="259" max="259" width="9.7265625" style="766" customWidth="1"/>
    <col min="260" max="264" width="10.453125" style="766" customWidth="1"/>
    <col min="265" max="265" width="6.81640625" style="766" customWidth="1"/>
    <col min="266" max="266" width="7.81640625" style="766"/>
    <col min="267" max="267" width="8" style="766" customWidth="1"/>
    <col min="268" max="512" width="7.81640625" style="766"/>
    <col min="513" max="513" width="3.1796875" style="766" customWidth="1"/>
    <col min="514" max="514" width="30.54296875" style="766" customWidth="1"/>
    <col min="515" max="515" width="9.7265625" style="766" customWidth="1"/>
    <col min="516" max="520" width="10.453125" style="766" customWidth="1"/>
    <col min="521" max="521" width="6.81640625" style="766" customWidth="1"/>
    <col min="522" max="522" width="7.81640625" style="766"/>
    <col min="523" max="523" width="8" style="766" customWidth="1"/>
    <col min="524" max="768" width="7.81640625" style="766"/>
    <col min="769" max="769" width="3.1796875" style="766" customWidth="1"/>
    <col min="770" max="770" width="30.54296875" style="766" customWidth="1"/>
    <col min="771" max="771" width="9.7265625" style="766" customWidth="1"/>
    <col min="772" max="776" width="10.453125" style="766" customWidth="1"/>
    <col min="777" max="777" width="6.81640625" style="766" customWidth="1"/>
    <col min="778" max="778" width="7.81640625" style="766"/>
    <col min="779" max="779" width="8" style="766" customWidth="1"/>
    <col min="780" max="1024" width="7.81640625" style="766"/>
    <col min="1025" max="1025" width="3.1796875" style="766" customWidth="1"/>
    <col min="1026" max="1026" width="30.54296875" style="766" customWidth="1"/>
    <col min="1027" max="1027" width="9.7265625" style="766" customWidth="1"/>
    <col min="1028" max="1032" width="10.453125" style="766" customWidth="1"/>
    <col min="1033" max="1033" width="6.81640625" style="766" customWidth="1"/>
    <col min="1034" max="1034" width="7.81640625" style="766"/>
    <col min="1035" max="1035" width="8" style="766" customWidth="1"/>
    <col min="1036" max="1280" width="7.81640625" style="766"/>
    <col min="1281" max="1281" width="3.1796875" style="766" customWidth="1"/>
    <col min="1282" max="1282" width="30.54296875" style="766" customWidth="1"/>
    <col min="1283" max="1283" width="9.7265625" style="766" customWidth="1"/>
    <col min="1284" max="1288" width="10.453125" style="766" customWidth="1"/>
    <col min="1289" max="1289" width="6.81640625" style="766" customWidth="1"/>
    <col min="1290" max="1290" width="7.81640625" style="766"/>
    <col min="1291" max="1291" width="8" style="766" customWidth="1"/>
    <col min="1292" max="1536" width="7.81640625" style="766"/>
    <col min="1537" max="1537" width="3.1796875" style="766" customWidth="1"/>
    <col min="1538" max="1538" width="30.54296875" style="766" customWidth="1"/>
    <col min="1539" max="1539" width="9.7265625" style="766" customWidth="1"/>
    <col min="1540" max="1544" width="10.453125" style="766" customWidth="1"/>
    <col min="1545" max="1545" width="6.81640625" style="766" customWidth="1"/>
    <col min="1546" max="1546" width="7.81640625" style="766"/>
    <col min="1547" max="1547" width="8" style="766" customWidth="1"/>
    <col min="1548" max="1792" width="7.81640625" style="766"/>
    <col min="1793" max="1793" width="3.1796875" style="766" customWidth="1"/>
    <col min="1794" max="1794" width="30.54296875" style="766" customWidth="1"/>
    <col min="1795" max="1795" width="9.7265625" style="766" customWidth="1"/>
    <col min="1796" max="1800" width="10.453125" style="766" customWidth="1"/>
    <col min="1801" max="1801" width="6.81640625" style="766" customWidth="1"/>
    <col min="1802" max="1802" width="7.81640625" style="766"/>
    <col min="1803" max="1803" width="8" style="766" customWidth="1"/>
    <col min="1804" max="2048" width="7.81640625" style="766"/>
    <col min="2049" max="2049" width="3.1796875" style="766" customWidth="1"/>
    <col min="2050" max="2050" width="30.54296875" style="766" customWidth="1"/>
    <col min="2051" max="2051" width="9.7265625" style="766" customWidth="1"/>
    <col min="2052" max="2056" width="10.453125" style="766" customWidth="1"/>
    <col min="2057" max="2057" width="6.81640625" style="766" customWidth="1"/>
    <col min="2058" max="2058" width="7.81640625" style="766"/>
    <col min="2059" max="2059" width="8" style="766" customWidth="1"/>
    <col min="2060" max="2304" width="7.81640625" style="766"/>
    <col min="2305" max="2305" width="3.1796875" style="766" customWidth="1"/>
    <col min="2306" max="2306" width="30.54296875" style="766" customWidth="1"/>
    <col min="2307" max="2307" width="9.7265625" style="766" customWidth="1"/>
    <col min="2308" max="2312" width="10.453125" style="766" customWidth="1"/>
    <col min="2313" max="2313" width="6.81640625" style="766" customWidth="1"/>
    <col min="2314" max="2314" width="7.81640625" style="766"/>
    <col min="2315" max="2315" width="8" style="766" customWidth="1"/>
    <col min="2316" max="2560" width="7.81640625" style="766"/>
    <col min="2561" max="2561" width="3.1796875" style="766" customWidth="1"/>
    <col min="2562" max="2562" width="30.54296875" style="766" customWidth="1"/>
    <col min="2563" max="2563" width="9.7265625" style="766" customWidth="1"/>
    <col min="2564" max="2568" width="10.453125" style="766" customWidth="1"/>
    <col min="2569" max="2569" width="6.81640625" style="766" customWidth="1"/>
    <col min="2570" max="2570" width="7.81640625" style="766"/>
    <col min="2571" max="2571" width="8" style="766" customWidth="1"/>
    <col min="2572" max="2816" width="7.81640625" style="766"/>
    <col min="2817" max="2817" width="3.1796875" style="766" customWidth="1"/>
    <col min="2818" max="2818" width="30.54296875" style="766" customWidth="1"/>
    <col min="2819" max="2819" width="9.7265625" style="766" customWidth="1"/>
    <col min="2820" max="2824" width="10.453125" style="766" customWidth="1"/>
    <col min="2825" max="2825" width="6.81640625" style="766" customWidth="1"/>
    <col min="2826" max="2826" width="7.81640625" style="766"/>
    <col min="2827" max="2827" width="8" style="766" customWidth="1"/>
    <col min="2828" max="3072" width="7.81640625" style="766"/>
    <col min="3073" max="3073" width="3.1796875" style="766" customWidth="1"/>
    <col min="3074" max="3074" width="30.54296875" style="766" customWidth="1"/>
    <col min="3075" max="3075" width="9.7265625" style="766" customWidth="1"/>
    <col min="3076" max="3080" width="10.453125" style="766" customWidth="1"/>
    <col min="3081" max="3081" width="6.81640625" style="766" customWidth="1"/>
    <col min="3082" max="3082" width="7.81640625" style="766"/>
    <col min="3083" max="3083" width="8" style="766" customWidth="1"/>
    <col min="3084" max="3328" width="7.81640625" style="766"/>
    <col min="3329" max="3329" width="3.1796875" style="766" customWidth="1"/>
    <col min="3330" max="3330" width="30.54296875" style="766" customWidth="1"/>
    <col min="3331" max="3331" width="9.7265625" style="766" customWidth="1"/>
    <col min="3332" max="3336" width="10.453125" style="766" customWidth="1"/>
    <col min="3337" max="3337" width="6.81640625" style="766" customWidth="1"/>
    <col min="3338" max="3338" width="7.81640625" style="766"/>
    <col min="3339" max="3339" width="8" style="766" customWidth="1"/>
    <col min="3340" max="3584" width="7.81640625" style="766"/>
    <col min="3585" max="3585" width="3.1796875" style="766" customWidth="1"/>
    <col min="3586" max="3586" width="30.54296875" style="766" customWidth="1"/>
    <col min="3587" max="3587" width="9.7265625" style="766" customWidth="1"/>
    <col min="3588" max="3592" width="10.453125" style="766" customWidth="1"/>
    <col min="3593" max="3593" width="6.81640625" style="766" customWidth="1"/>
    <col min="3594" max="3594" width="7.81640625" style="766"/>
    <col min="3595" max="3595" width="8" style="766" customWidth="1"/>
    <col min="3596" max="3840" width="7.81640625" style="766"/>
    <col min="3841" max="3841" width="3.1796875" style="766" customWidth="1"/>
    <col min="3842" max="3842" width="30.54296875" style="766" customWidth="1"/>
    <col min="3843" max="3843" width="9.7265625" style="766" customWidth="1"/>
    <col min="3844" max="3848" width="10.453125" style="766" customWidth="1"/>
    <col min="3849" max="3849" width="6.81640625" style="766" customWidth="1"/>
    <col min="3850" max="3850" width="7.81640625" style="766"/>
    <col min="3851" max="3851" width="8" style="766" customWidth="1"/>
    <col min="3852" max="4096" width="7.81640625" style="766"/>
    <col min="4097" max="4097" width="3.1796875" style="766" customWidth="1"/>
    <col min="4098" max="4098" width="30.54296875" style="766" customWidth="1"/>
    <col min="4099" max="4099" width="9.7265625" style="766" customWidth="1"/>
    <col min="4100" max="4104" width="10.453125" style="766" customWidth="1"/>
    <col min="4105" max="4105" width="6.81640625" style="766" customWidth="1"/>
    <col min="4106" max="4106" width="7.81640625" style="766"/>
    <col min="4107" max="4107" width="8" style="766" customWidth="1"/>
    <col min="4108" max="4352" width="7.81640625" style="766"/>
    <col min="4353" max="4353" width="3.1796875" style="766" customWidth="1"/>
    <col min="4354" max="4354" width="30.54296875" style="766" customWidth="1"/>
    <col min="4355" max="4355" width="9.7265625" style="766" customWidth="1"/>
    <col min="4356" max="4360" width="10.453125" style="766" customWidth="1"/>
    <col min="4361" max="4361" width="6.81640625" style="766" customWidth="1"/>
    <col min="4362" max="4362" width="7.81640625" style="766"/>
    <col min="4363" max="4363" width="8" style="766" customWidth="1"/>
    <col min="4364" max="4608" width="7.81640625" style="766"/>
    <col min="4609" max="4609" width="3.1796875" style="766" customWidth="1"/>
    <col min="4610" max="4610" width="30.54296875" style="766" customWidth="1"/>
    <col min="4611" max="4611" width="9.7265625" style="766" customWidth="1"/>
    <col min="4612" max="4616" width="10.453125" style="766" customWidth="1"/>
    <col min="4617" max="4617" width="6.81640625" style="766" customWidth="1"/>
    <col min="4618" max="4618" width="7.81640625" style="766"/>
    <col min="4619" max="4619" width="8" style="766" customWidth="1"/>
    <col min="4620" max="4864" width="7.81640625" style="766"/>
    <col min="4865" max="4865" width="3.1796875" style="766" customWidth="1"/>
    <col min="4866" max="4866" width="30.54296875" style="766" customWidth="1"/>
    <col min="4867" max="4867" width="9.7265625" style="766" customWidth="1"/>
    <col min="4868" max="4872" width="10.453125" style="766" customWidth="1"/>
    <col min="4873" max="4873" width="6.81640625" style="766" customWidth="1"/>
    <col min="4874" max="4874" width="7.81640625" style="766"/>
    <col min="4875" max="4875" width="8" style="766" customWidth="1"/>
    <col min="4876" max="5120" width="7.81640625" style="766"/>
    <col min="5121" max="5121" width="3.1796875" style="766" customWidth="1"/>
    <col min="5122" max="5122" width="30.54296875" style="766" customWidth="1"/>
    <col min="5123" max="5123" width="9.7265625" style="766" customWidth="1"/>
    <col min="5124" max="5128" width="10.453125" style="766" customWidth="1"/>
    <col min="5129" max="5129" width="6.81640625" style="766" customWidth="1"/>
    <col min="5130" max="5130" width="7.81640625" style="766"/>
    <col min="5131" max="5131" width="8" style="766" customWidth="1"/>
    <col min="5132" max="5376" width="7.81640625" style="766"/>
    <col min="5377" max="5377" width="3.1796875" style="766" customWidth="1"/>
    <col min="5378" max="5378" width="30.54296875" style="766" customWidth="1"/>
    <col min="5379" max="5379" width="9.7265625" style="766" customWidth="1"/>
    <col min="5380" max="5384" width="10.453125" style="766" customWidth="1"/>
    <col min="5385" max="5385" width="6.81640625" style="766" customWidth="1"/>
    <col min="5386" max="5386" width="7.81640625" style="766"/>
    <col min="5387" max="5387" width="8" style="766" customWidth="1"/>
    <col min="5388" max="5632" width="7.81640625" style="766"/>
    <col min="5633" max="5633" width="3.1796875" style="766" customWidth="1"/>
    <col min="5634" max="5634" width="30.54296875" style="766" customWidth="1"/>
    <col min="5635" max="5635" width="9.7265625" style="766" customWidth="1"/>
    <col min="5636" max="5640" width="10.453125" style="766" customWidth="1"/>
    <col min="5641" max="5641" width="6.81640625" style="766" customWidth="1"/>
    <col min="5642" max="5642" width="7.81640625" style="766"/>
    <col min="5643" max="5643" width="8" style="766" customWidth="1"/>
    <col min="5644" max="5888" width="7.81640625" style="766"/>
    <col min="5889" max="5889" width="3.1796875" style="766" customWidth="1"/>
    <col min="5890" max="5890" width="30.54296875" style="766" customWidth="1"/>
    <col min="5891" max="5891" width="9.7265625" style="766" customWidth="1"/>
    <col min="5892" max="5896" width="10.453125" style="766" customWidth="1"/>
    <col min="5897" max="5897" width="6.81640625" style="766" customWidth="1"/>
    <col min="5898" max="5898" width="7.81640625" style="766"/>
    <col min="5899" max="5899" width="8" style="766" customWidth="1"/>
    <col min="5900" max="6144" width="7.81640625" style="766"/>
    <col min="6145" max="6145" width="3.1796875" style="766" customWidth="1"/>
    <col min="6146" max="6146" width="30.54296875" style="766" customWidth="1"/>
    <col min="6147" max="6147" width="9.7265625" style="766" customWidth="1"/>
    <col min="6148" max="6152" width="10.453125" style="766" customWidth="1"/>
    <col min="6153" max="6153" width="6.81640625" style="766" customWidth="1"/>
    <col min="6154" max="6154" width="7.81640625" style="766"/>
    <col min="6155" max="6155" width="8" style="766" customWidth="1"/>
    <col min="6156" max="6400" width="7.81640625" style="766"/>
    <col min="6401" max="6401" width="3.1796875" style="766" customWidth="1"/>
    <col min="6402" max="6402" width="30.54296875" style="766" customWidth="1"/>
    <col min="6403" max="6403" width="9.7265625" style="766" customWidth="1"/>
    <col min="6404" max="6408" width="10.453125" style="766" customWidth="1"/>
    <col min="6409" max="6409" width="6.81640625" style="766" customWidth="1"/>
    <col min="6410" max="6410" width="7.81640625" style="766"/>
    <col min="6411" max="6411" width="8" style="766" customWidth="1"/>
    <col min="6412" max="6656" width="7.81640625" style="766"/>
    <col min="6657" max="6657" width="3.1796875" style="766" customWidth="1"/>
    <col min="6658" max="6658" width="30.54296875" style="766" customWidth="1"/>
    <col min="6659" max="6659" width="9.7265625" style="766" customWidth="1"/>
    <col min="6660" max="6664" width="10.453125" style="766" customWidth="1"/>
    <col min="6665" max="6665" width="6.81640625" style="766" customWidth="1"/>
    <col min="6666" max="6666" width="7.81640625" style="766"/>
    <col min="6667" max="6667" width="8" style="766" customWidth="1"/>
    <col min="6668" max="6912" width="7.81640625" style="766"/>
    <col min="6913" max="6913" width="3.1796875" style="766" customWidth="1"/>
    <col min="6914" max="6914" width="30.54296875" style="766" customWidth="1"/>
    <col min="6915" max="6915" width="9.7265625" style="766" customWidth="1"/>
    <col min="6916" max="6920" width="10.453125" style="766" customWidth="1"/>
    <col min="6921" max="6921" width="6.81640625" style="766" customWidth="1"/>
    <col min="6922" max="6922" width="7.81640625" style="766"/>
    <col min="6923" max="6923" width="8" style="766" customWidth="1"/>
    <col min="6924" max="7168" width="7.81640625" style="766"/>
    <col min="7169" max="7169" width="3.1796875" style="766" customWidth="1"/>
    <col min="7170" max="7170" width="30.54296875" style="766" customWidth="1"/>
    <col min="7171" max="7171" width="9.7265625" style="766" customWidth="1"/>
    <col min="7172" max="7176" width="10.453125" style="766" customWidth="1"/>
    <col min="7177" max="7177" width="6.81640625" style="766" customWidth="1"/>
    <col min="7178" max="7178" width="7.81640625" style="766"/>
    <col min="7179" max="7179" width="8" style="766" customWidth="1"/>
    <col min="7180" max="7424" width="7.81640625" style="766"/>
    <col min="7425" max="7425" width="3.1796875" style="766" customWidth="1"/>
    <col min="7426" max="7426" width="30.54296875" style="766" customWidth="1"/>
    <col min="7427" max="7427" width="9.7265625" style="766" customWidth="1"/>
    <col min="7428" max="7432" width="10.453125" style="766" customWidth="1"/>
    <col min="7433" max="7433" width="6.81640625" style="766" customWidth="1"/>
    <col min="7434" max="7434" width="7.81640625" style="766"/>
    <col min="7435" max="7435" width="8" style="766" customWidth="1"/>
    <col min="7436" max="7680" width="7.81640625" style="766"/>
    <col min="7681" max="7681" width="3.1796875" style="766" customWidth="1"/>
    <col min="7682" max="7682" width="30.54296875" style="766" customWidth="1"/>
    <col min="7683" max="7683" width="9.7265625" style="766" customWidth="1"/>
    <col min="7684" max="7688" width="10.453125" style="766" customWidth="1"/>
    <col min="7689" max="7689" width="6.81640625" style="766" customWidth="1"/>
    <col min="7690" max="7690" width="7.81640625" style="766"/>
    <col min="7691" max="7691" width="8" style="766" customWidth="1"/>
    <col min="7692" max="7936" width="7.81640625" style="766"/>
    <col min="7937" max="7937" width="3.1796875" style="766" customWidth="1"/>
    <col min="7938" max="7938" width="30.54296875" style="766" customWidth="1"/>
    <col min="7939" max="7939" width="9.7265625" style="766" customWidth="1"/>
    <col min="7940" max="7944" width="10.453125" style="766" customWidth="1"/>
    <col min="7945" max="7945" width="6.81640625" style="766" customWidth="1"/>
    <col min="7946" max="7946" width="7.81640625" style="766"/>
    <col min="7947" max="7947" width="8" style="766" customWidth="1"/>
    <col min="7948" max="8192" width="7.81640625" style="766"/>
    <col min="8193" max="8193" width="3.1796875" style="766" customWidth="1"/>
    <col min="8194" max="8194" width="30.54296875" style="766" customWidth="1"/>
    <col min="8195" max="8195" width="9.7265625" style="766" customWidth="1"/>
    <col min="8196" max="8200" width="10.453125" style="766" customWidth="1"/>
    <col min="8201" max="8201" width="6.81640625" style="766" customWidth="1"/>
    <col min="8202" max="8202" width="7.81640625" style="766"/>
    <col min="8203" max="8203" width="8" style="766" customWidth="1"/>
    <col min="8204" max="8448" width="7.81640625" style="766"/>
    <col min="8449" max="8449" width="3.1796875" style="766" customWidth="1"/>
    <col min="8450" max="8450" width="30.54296875" style="766" customWidth="1"/>
    <col min="8451" max="8451" width="9.7265625" style="766" customWidth="1"/>
    <col min="8452" max="8456" width="10.453125" style="766" customWidth="1"/>
    <col min="8457" max="8457" width="6.81640625" style="766" customWidth="1"/>
    <col min="8458" max="8458" width="7.81640625" style="766"/>
    <col min="8459" max="8459" width="8" style="766" customWidth="1"/>
    <col min="8460" max="8704" width="7.81640625" style="766"/>
    <col min="8705" max="8705" width="3.1796875" style="766" customWidth="1"/>
    <col min="8706" max="8706" width="30.54296875" style="766" customWidth="1"/>
    <col min="8707" max="8707" width="9.7265625" style="766" customWidth="1"/>
    <col min="8708" max="8712" width="10.453125" style="766" customWidth="1"/>
    <col min="8713" max="8713" width="6.81640625" style="766" customWidth="1"/>
    <col min="8714" max="8714" width="7.81640625" style="766"/>
    <col min="8715" max="8715" width="8" style="766" customWidth="1"/>
    <col min="8716" max="8960" width="7.81640625" style="766"/>
    <col min="8961" max="8961" width="3.1796875" style="766" customWidth="1"/>
    <col min="8962" max="8962" width="30.54296875" style="766" customWidth="1"/>
    <col min="8963" max="8963" width="9.7265625" style="766" customWidth="1"/>
    <col min="8964" max="8968" width="10.453125" style="766" customWidth="1"/>
    <col min="8969" max="8969" width="6.81640625" style="766" customWidth="1"/>
    <col min="8970" max="8970" width="7.81640625" style="766"/>
    <col min="8971" max="8971" width="8" style="766" customWidth="1"/>
    <col min="8972" max="9216" width="7.81640625" style="766"/>
    <col min="9217" max="9217" width="3.1796875" style="766" customWidth="1"/>
    <col min="9218" max="9218" width="30.54296875" style="766" customWidth="1"/>
    <col min="9219" max="9219" width="9.7265625" style="766" customWidth="1"/>
    <col min="9220" max="9224" width="10.453125" style="766" customWidth="1"/>
    <col min="9225" max="9225" width="6.81640625" style="766" customWidth="1"/>
    <col min="9226" max="9226" width="7.81640625" style="766"/>
    <col min="9227" max="9227" width="8" style="766" customWidth="1"/>
    <col min="9228" max="9472" width="7.81640625" style="766"/>
    <col min="9473" max="9473" width="3.1796875" style="766" customWidth="1"/>
    <col min="9474" max="9474" width="30.54296875" style="766" customWidth="1"/>
    <col min="9475" max="9475" width="9.7265625" style="766" customWidth="1"/>
    <col min="9476" max="9480" width="10.453125" style="766" customWidth="1"/>
    <col min="9481" max="9481" width="6.81640625" style="766" customWidth="1"/>
    <col min="9482" max="9482" width="7.81640625" style="766"/>
    <col min="9483" max="9483" width="8" style="766" customWidth="1"/>
    <col min="9484" max="9728" width="7.81640625" style="766"/>
    <col min="9729" max="9729" width="3.1796875" style="766" customWidth="1"/>
    <col min="9730" max="9730" width="30.54296875" style="766" customWidth="1"/>
    <col min="9731" max="9731" width="9.7265625" style="766" customWidth="1"/>
    <col min="9732" max="9736" width="10.453125" style="766" customWidth="1"/>
    <col min="9737" max="9737" width="6.81640625" style="766" customWidth="1"/>
    <col min="9738" max="9738" width="7.81640625" style="766"/>
    <col min="9739" max="9739" width="8" style="766" customWidth="1"/>
    <col min="9740" max="9984" width="7.81640625" style="766"/>
    <col min="9985" max="9985" width="3.1796875" style="766" customWidth="1"/>
    <col min="9986" max="9986" width="30.54296875" style="766" customWidth="1"/>
    <col min="9987" max="9987" width="9.7265625" style="766" customWidth="1"/>
    <col min="9988" max="9992" width="10.453125" style="766" customWidth="1"/>
    <col min="9993" max="9993" width="6.81640625" style="766" customWidth="1"/>
    <col min="9994" max="9994" width="7.81640625" style="766"/>
    <col min="9995" max="9995" width="8" style="766" customWidth="1"/>
    <col min="9996" max="10240" width="7.81640625" style="766"/>
    <col min="10241" max="10241" width="3.1796875" style="766" customWidth="1"/>
    <col min="10242" max="10242" width="30.54296875" style="766" customWidth="1"/>
    <col min="10243" max="10243" width="9.7265625" style="766" customWidth="1"/>
    <col min="10244" max="10248" width="10.453125" style="766" customWidth="1"/>
    <col min="10249" max="10249" width="6.81640625" style="766" customWidth="1"/>
    <col min="10250" max="10250" width="7.81640625" style="766"/>
    <col min="10251" max="10251" width="8" style="766" customWidth="1"/>
    <col min="10252" max="10496" width="7.81640625" style="766"/>
    <col min="10497" max="10497" width="3.1796875" style="766" customWidth="1"/>
    <col min="10498" max="10498" width="30.54296875" style="766" customWidth="1"/>
    <col min="10499" max="10499" width="9.7265625" style="766" customWidth="1"/>
    <col min="10500" max="10504" width="10.453125" style="766" customWidth="1"/>
    <col min="10505" max="10505" width="6.81640625" style="766" customWidth="1"/>
    <col min="10506" max="10506" width="7.81640625" style="766"/>
    <col min="10507" max="10507" width="8" style="766" customWidth="1"/>
    <col min="10508" max="10752" width="7.81640625" style="766"/>
    <col min="10753" max="10753" width="3.1796875" style="766" customWidth="1"/>
    <col min="10754" max="10754" width="30.54296875" style="766" customWidth="1"/>
    <col min="10755" max="10755" width="9.7265625" style="766" customWidth="1"/>
    <col min="10756" max="10760" width="10.453125" style="766" customWidth="1"/>
    <col min="10761" max="10761" width="6.81640625" style="766" customWidth="1"/>
    <col min="10762" max="10762" width="7.81640625" style="766"/>
    <col min="10763" max="10763" width="8" style="766" customWidth="1"/>
    <col min="10764" max="11008" width="7.81640625" style="766"/>
    <col min="11009" max="11009" width="3.1796875" style="766" customWidth="1"/>
    <col min="11010" max="11010" width="30.54296875" style="766" customWidth="1"/>
    <col min="11011" max="11011" width="9.7265625" style="766" customWidth="1"/>
    <col min="11012" max="11016" width="10.453125" style="766" customWidth="1"/>
    <col min="11017" max="11017" width="6.81640625" style="766" customWidth="1"/>
    <col min="11018" max="11018" width="7.81640625" style="766"/>
    <col min="11019" max="11019" width="8" style="766" customWidth="1"/>
    <col min="11020" max="11264" width="7.81640625" style="766"/>
    <col min="11265" max="11265" width="3.1796875" style="766" customWidth="1"/>
    <col min="11266" max="11266" width="30.54296875" style="766" customWidth="1"/>
    <col min="11267" max="11267" width="9.7265625" style="766" customWidth="1"/>
    <col min="11268" max="11272" width="10.453125" style="766" customWidth="1"/>
    <col min="11273" max="11273" width="6.81640625" style="766" customWidth="1"/>
    <col min="11274" max="11274" width="7.81640625" style="766"/>
    <col min="11275" max="11275" width="8" style="766" customWidth="1"/>
    <col min="11276" max="11520" width="7.81640625" style="766"/>
    <col min="11521" max="11521" width="3.1796875" style="766" customWidth="1"/>
    <col min="11522" max="11522" width="30.54296875" style="766" customWidth="1"/>
    <col min="11523" max="11523" width="9.7265625" style="766" customWidth="1"/>
    <col min="11524" max="11528" width="10.453125" style="766" customWidth="1"/>
    <col min="11529" max="11529" width="6.81640625" style="766" customWidth="1"/>
    <col min="11530" max="11530" width="7.81640625" style="766"/>
    <col min="11531" max="11531" width="8" style="766" customWidth="1"/>
    <col min="11532" max="11776" width="7.81640625" style="766"/>
    <col min="11777" max="11777" width="3.1796875" style="766" customWidth="1"/>
    <col min="11778" max="11778" width="30.54296875" style="766" customWidth="1"/>
    <col min="11779" max="11779" width="9.7265625" style="766" customWidth="1"/>
    <col min="11780" max="11784" width="10.453125" style="766" customWidth="1"/>
    <col min="11785" max="11785" width="6.81640625" style="766" customWidth="1"/>
    <col min="11786" max="11786" width="7.81640625" style="766"/>
    <col min="11787" max="11787" width="8" style="766" customWidth="1"/>
    <col min="11788" max="12032" width="7.81640625" style="766"/>
    <col min="12033" max="12033" width="3.1796875" style="766" customWidth="1"/>
    <col min="12034" max="12034" width="30.54296875" style="766" customWidth="1"/>
    <col min="12035" max="12035" width="9.7265625" style="766" customWidth="1"/>
    <col min="12036" max="12040" width="10.453125" style="766" customWidth="1"/>
    <col min="12041" max="12041" width="6.81640625" style="766" customWidth="1"/>
    <col min="12042" max="12042" width="7.81640625" style="766"/>
    <col min="12043" max="12043" width="8" style="766" customWidth="1"/>
    <col min="12044" max="12288" width="7.81640625" style="766"/>
    <col min="12289" max="12289" width="3.1796875" style="766" customWidth="1"/>
    <col min="12290" max="12290" width="30.54296875" style="766" customWidth="1"/>
    <col min="12291" max="12291" width="9.7265625" style="766" customWidth="1"/>
    <col min="12292" max="12296" width="10.453125" style="766" customWidth="1"/>
    <col min="12297" max="12297" width="6.81640625" style="766" customWidth="1"/>
    <col min="12298" max="12298" width="7.81640625" style="766"/>
    <col min="12299" max="12299" width="8" style="766" customWidth="1"/>
    <col min="12300" max="12544" width="7.81640625" style="766"/>
    <col min="12545" max="12545" width="3.1796875" style="766" customWidth="1"/>
    <col min="12546" max="12546" width="30.54296875" style="766" customWidth="1"/>
    <col min="12547" max="12547" width="9.7265625" style="766" customWidth="1"/>
    <col min="12548" max="12552" width="10.453125" style="766" customWidth="1"/>
    <col min="12553" max="12553" width="6.81640625" style="766" customWidth="1"/>
    <col min="12554" max="12554" width="7.81640625" style="766"/>
    <col min="12555" max="12555" width="8" style="766" customWidth="1"/>
    <col min="12556" max="12800" width="7.81640625" style="766"/>
    <col min="12801" max="12801" width="3.1796875" style="766" customWidth="1"/>
    <col min="12802" max="12802" width="30.54296875" style="766" customWidth="1"/>
    <col min="12803" max="12803" width="9.7265625" style="766" customWidth="1"/>
    <col min="12804" max="12808" width="10.453125" style="766" customWidth="1"/>
    <col min="12809" max="12809" width="6.81640625" style="766" customWidth="1"/>
    <col min="12810" max="12810" width="7.81640625" style="766"/>
    <col min="12811" max="12811" width="8" style="766" customWidth="1"/>
    <col min="12812" max="13056" width="7.81640625" style="766"/>
    <col min="13057" max="13057" width="3.1796875" style="766" customWidth="1"/>
    <col min="13058" max="13058" width="30.54296875" style="766" customWidth="1"/>
    <col min="13059" max="13059" width="9.7265625" style="766" customWidth="1"/>
    <col min="13060" max="13064" width="10.453125" style="766" customWidth="1"/>
    <col min="13065" max="13065" width="6.81640625" style="766" customWidth="1"/>
    <col min="13066" max="13066" width="7.81640625" style="766"/>
    <col min="13067" max="13067" width="8" style="766" customWidth="1"/>
    <col min="13068" max="13312" width="7.81640625" style="766"/>
    <col min="13313" max="13313" width="3.1796875" style="766" customWidth="1"/>
    <col min="13314" max="13314" width="30.54296875" style="766" customWidth="1"/>
    <col min="13315" max="13315" width="9.7265625" style="766" customWidth="1"/>
    <col min="13316" max="13320" width="10.453125" style="766" customWidth="1"/>
    <col min="13321" max="13321" width="6.81640625" style="766" customWidth="1"/>
    <col min="13322" max="13322" width="7.81640625" style="766"/>
    <col min="13323" max="13323" width="8" style="766" customWidth="1"/>
    <col min="13324" max="13568" width="7.81640625" style="766"/>
    <col min="13569" max="13569" width="3.1796875" style="766" customWidth="1"/>
    <col min="13570" max="13570" width="30.54296875" style="766" customWidth="1"/>
    <col min="13571" max="13571" width="9.7265625" style="766" customWidth="1"/>
    <col min="13572" max="13576" width="10.453125" style="766" customWidth="1"/>
    <col min="13577" max="13577" width="6.81640625" style="766" customWidth="1"/>
    <col min="13578" max="13578" width="7.81640625" style="766"/>
    <col min="13579" max="13579" width="8" style="766" customWidth="1"/>
    <col min="13580" max="13824" width="7.81640625" style="766"/>
    <col min="13825" max="13825" width="3.1796875" style="766" customWidth="1"/>
    <col min="13826" max="13826" width="30.54296875" style="766" customWidth="1"/>
    <col min="13827" max="13827" width="9.7265625" style="766" customWidth="1"/>
    <col min="13828" max="13832" width="10.453125" style="766" customWidth="1"/>
    <col min="13833" max="13833" width="6.81640625" style="766" customWidth="1"/>
    <col min="13834" max="13834" width="7.81640625" style="766"/>
    <col min="13835" max="13835" width="8" style="766" customWidth="1"/>
    <col min="13836" max="14080" width="7.81640625" style="766"/>
    <col min="14081" max="14081" width="3.1796875" style="766" customWidth="1"/>
    <col min="14082" max="14082" width="30.54296875" style="766" customWidth="1"/>
    <col min="14083" max="14083" width="9.7265625" style="766" customWidth="1"/>
    <col min="14084" max="14088" width="10.453125" style="766" customWidth="1"/>
    <col min="14089" max="14089" width="6.81640625" style="766" customWidth="1"/>
    <col min="14090" max="14090" width="7.81640625" style="766"/>
    <col min="14091" max="14091" width="8" style="766" customWidth="1"/>
    <col min="14092" max="14336" width="7.81640625" style="766"/>
    <col min="14337" max="14337" width="3.1796875" style="766" customWidth="1"/>
    <col min="14338" max="14338" width="30.54296875" style="766" customWidth="1"/>
    <col min="14339" max="14339" width="9.7265625" style="766" customWidth="1"/>
    <col min="14340" max="14344" width="10.453125" style="766" customWidth="1"/>
    <col min="14345" max="14345" width="6.81640625" style="766" customWidth="1"/>
    <col min="14346" max="14346" width="7.81640625" style="766"/>
    <col min="14347" max="14347" width="8" style="766" customWidth="1"/>
    <col min="14348" max="14592" width="7.81640625" style="766"/>
    <col min="14593" max="14593" width="3.1796875" style="766" customWidth="1"/>
    <col min="14594" max="14594" width="30.54296875" style="766" customWidth="1"/>
    <col min="14595" max="14595" width="9.7265625" style="766" customWidth="1"/>
    <col min="14596" max="14600" width="10.453125" style="766" customWidth="1"/>
    <col min="14601" max="14601" width="6.81640625" style="766" customWidth="1"/>
    <col min="14602" max="14602" width="7.81640625" style="766"/>
    <col min="14603" max="14603" width="8" style="766" customWidth="1"/>
    <col min="14604" max="14848" width="7.81640625" style="766"/>
    <col min="14849" max="14849" width="3.1796875" style="766" customWidth="1"/>
    <col min="14850" max="14850" width="30.54296875" style="766" customWidth="1"/>
    <col min="14851" max="14851" width="9.7265625" style="766" customWidth="1"/>
    <col min="14852" max="14856" width="10.453125" style="766" customWidth="1"/>
    <col min="14857" max="14857" width="6.81640625" style="766" customWidth="1"/>
    <col min="14858" max="14858" width="7.81640625" style="766"/>
    <col min="14859" max="14859" width="8" style="766" customWidth="1"/>
    <col min="14860" max="15104" width="7.81640625" style="766"/>
    <col min="15105" max="15105" width="3.1796875" style="766" customWidth="1"/>
    <col min="15106" max="15106" width="30.54296875" style="766" customWidth="1"/>
    <col min="15107" max="15107" width="9.7265625" style="766" customWidth="1"/>
    <col min="15108" max="15112" width="10.453125" style="766" customWidth="1"/>
    <col min="15113" max="15113" width="6.81640625" style="766" customWidth="1"/>
    <col min="15114" max="15114" width="7.81640625" style="766"/>
    <col min="15115" max="15115" width="8" style="766" customWidth="1"/>
    <col min="15116" max="15360" width="7.81640625" style="766"/>
    <col min="15361" max="15361" width="3.1796875" style="766" customWidth="1"/>
    <col min="15362" max="15362" width="30.54296875" style="766" customWidth="1"/>
    <col min="15363" max="15363" width="9.7265625" style="766" customWidth="1"/>
    <col min="15364" max="15368" width="10.453125" style="766" customWidth="1"/>
    <col min="15369" max="15369" width="6.81640625" style="766" customWidth="1"/>
    <col min="15370" max="15370" width="7.81640625" style="766"/>
    <col min="15371" max="15371" width="8" style="766" customWidth="1"/>
    <col min="15372" max="15616" width="7.81640625" style="766"/>
    <col min="15617" max="15617" width="3.1796875" style="766" customWidth="1"/>
    <col min="15618" max="15618" width="30.54296875" style="766" customWidth="1"/>
    <col min="15619" max="15619" width="9.7265625" style="766" customWidth="1"/>
    <col min="15620" max="15624" width="10.453125" style="766" customWidth="1"/>
    <col min="15625" max="15625" width="6.81640625" style="766" customWidth="1"/>
    <col min="15626" max="15626" width="7.81640625" style="766"/>
    <col min="15627" max="15627" width="8" style="766" customWidth="1"/>
    <col min="15628" max="15872" width="7.81640625" style="766"/>
    <col min="15873" max="15873" width="3.1796875" style="766" customWidth="1"/>
    <col min="15874" max="15874" width="30.54296875" style="766" customWidth="1"/>
    <col min="15875" max="15875" width="9.7265625" style="766" customWidth="1"/>
    <col min="15876" max="15880" width="10.453125" style="766" customWidth="1"/>
    <col min="15881" max="15881" width="6.81640625" style="766" customWidth="1"/>
    <col min="15882" max="15882" width="7.81640625" style="766"/>
    <col min="15883" max="15883" width="8" style="766" customWidth="1"/>
    <col min="15884" max="16128" width="7.81640625" style="766"/>
    <col min="16129" max="16129" width="3.1796875" style="766" customWidth="1"/>
    <col min="16130" max="16130" width="30.54296875" style="766" customWidth="1"/>
    <col min="16131" max="16131" width="9.7265625" style="766" customWidth="1"/>
    <col min="16132" max="16136" width="10.453125" style="766" customWidth="1"/>
    <col min="16137" max="16137" width="6.81640625" style="766" customWidth="1"/>
    <col min="16138" max="16138" width="7.81640625" style="766"/>
    <col min="16139" max="16139" width="8" style="766" customWidth="1"/>
    <col min="16140" max="16384" width="7.81640625" style="766"/>
  </cols>
  <sheetData>
    <row r="1" spans="1:11" ht="11.25" customHeight="1" x14ac:dyDescent="0.25">
      <c r="A1" s="371" t="s">
        <v>325</v>
      </c>
      <c r="B1" s="773"/>
      <c r="C1" s="768"/>
      <c r="D1" s="768"/>
      <c r="E1" s="768"/>
      <c r="F1" s="782"/>
      <c r="G1" s="768"/>
      <c r="H1" s="768"/>
    </row>
    <row r="2" spans="1:11" x14ac:dyDescent="0.25">
      <c r="A2" s="765" t="s">
        <v>790</v>
      </c>
      <c r="B2" s="765"/>
      <c r="C2" s="765"/>
      <c r="D2" s="765"/>
      <c r="E2" s="765"/>
      <c r="F2" s="765"/>
    </row>
    <row r="3" spans="1:11" ht="25" customHeight="1" x14ac:dyDescent="0.25">
      <c r="A3" s="2545" t="s">
        <v>791</v>
      </c>
      <c r="B3" s="2545"/>
      <c r="C3" s="2545"/>
      <c r="D3" s="2545"/>
      <c r="E3" s="2545"/>
      <c r="F3" s="2545"/>
      <c r="G3" s="2545"/>
      <c r="H3" s="2545"/>
      <c r="J3" s="768"/>
      <c r="K3" s="928"/>
    </row>
    <row r="4" spans="1:11" x14ac:dyDescent="0.25">
      <c r="A4" s="2530">
        <v>2024</v>
      </c>
      <c r="B4" s="2577"/>
      <c r="C4" s="782"/>
      <c r="D4" s="788"/>
      <c r="E4" s="768"/>
      <c r="F4" s="790"/>
      <c r="H4" s="790" t="s">
        <v>241</v>
      </c>
    </row>
    <row r="5" spans="1:11" ht="22.5" customHeight="1" x14ac:dyDescent="0.25">
      <c r="A5" s="2604" t="s">
        <v>604</v>
      </c>
      <c r="B5" s="2605"/>
      <c r="C5" s="2606" t="s">
        <v>792</v>
      </c>
      <c r="D5" s="2602"/>
      <c r="E5" s="2602"/>
      <c r="F5" s="2602"/>
      <c r="G5" s="2602"/>
      <c r="H5" s="2602"/>
    </row>
    <row r="6" spans="1:11" ht="21" x14ac:dyDescent="0.25">
      <c r="A6" s="2578"/>
      <c r="B6" s="2579"/>
      <c r="C6" s="881" t="s">
        <v>4</v>
      </c>
      <c r="D6" s="882" t="s">
        <v>793</v>
      </c>
      <c r="E6" s="882" t="s">
        <v>794</v>
      </c>
      <c r="F6" s="882" t="s">
        <v>795</v>
      </c>
      <c r="G6" s="882" t="s">
        <v>796</v>
      </c>
      <c r="H6" s="882" t="s">
        <v>797</v>
      </c>
      <c r="I6" s="773"/>
      <c r="J6" s="773"/>
    </row>
    <row r="7" spans="1:11" s="773" customFormat="1" ht="24.75" customHeight="1" x14ac:dyDescent="0.25">
      <c r="A7" s="773" t="s">
        <v>4</v>
      </c>
      <c r="B7" s="800"/>
      <c r="C7" s="934">
        <v>475</v>
      </c>
      <c r="D7" s="830">
        <v>35</v>
      </c>
      <c r="E7" s="830">
        <v>45</v>
      </c>
      <c r="F7" s="830">
        <v>134</v>
      </c>
      <c r="G7" s="830">
        <v>106</v>
      </c>
      <c r="H7" s="830">
        <v>155</v>
      </c>
      <c r="I7" s="828"/>
      <c r="J7" s="828"/>
    </row>
    <row r="8" spans="1:11" s="773" customFormat="1" ht="8.15" customHeight="1" x14ac:dyDescent="0.25">
      <c r="C8" s="828"/>
      <c r="D8" s="828"/>
      <c r="E8" s="828"/>
      <c r="F8" s="828"/>
      <c r="G8" s="828"/>
      <c r="H8" s="828"/>
    </row>
    <row r="9" spans="1:11" s="768" customFormat="1" ht="15" customHeight="1" x14ac:dyDescent="0.25">
      <c r="B9" s="768" t="s">
        <v>611</v>
      </c>
      <c r="C9" s="830">
        <v>93</v>
      </c>
      <c r="D9" s="819">
        <v>5</v>
      </c>
      <c r="E9" s="819">
        <v>8</v>
      </c>
      <c r="F9" s="819">
        <v>19</v>
      </c>
      <c r="G9" s="819">
        <v>19</v>
      </c>
      <c r="H9" s="819">
        <v>42</v>
      </c>
      <c r="I9" s="828"/>
      <c r="J9" s="828"/>
    </row>
    <row r="10" spans="1:11" s="768" customFormat="1" ht="15" customHeight="1" x14ac:dyDescent="0.25">
      <c r="B10" s="768" t="s">
        <v>612</v>
      </c>
      <c r="C10" s="830">
        <v>44</v>
      </c>
      <c r="D10" s="819">
        <v>2</v>
      </c>
      <c r="E10" s="819">
        <v>7</v>
      </c>
      <c r="F10" s="819">
        <v>12</v>
      </c>
      <c r="G10" s="819">
        <v>13</v>
      </c>
      <c r="H10" s="819">
        <v>10</v>
      </c>
      <c r="I10" s="828"/>
      <c r="J10" s="828"/>
    </row>
    <row r="11" spans="1:11" s="768" customFormat="1" ht="15" customHeight="1" x14ac:dyDescent="0.25">
      <c r="B11" s="767" t="s">
        <v>613</v>
      </c>
      <c r="C11" s="830">
        <v>10</v>
      </c>
      <c r="D11" s="819">
        <v>0</v>
      </c>
      <c r="E11" s="819">
        <v>0</v>
      </c>
      <c r="F11" s="819">
        <v>2</v>
      </c>
      <c r="G11" s="819">
        <v>4</v>
      </c>
      <c r="H11" s="819">
        <v>4</v>
      </c>
      <c r="I11" s="828"/>
      <c r="J11" s="828"/>
    </row>
    <row r="12" spans="1:11" s="768" customFormat="1" ht="15" customHeight="1" x14ac:dyDescent="0.25">
      <c r="B12" s="786" t="s">
        <v>614</v>
      </c>
      <c r="C12" s="934">
        <v>30</v>
      </c>
      <c r="D12" s="819">
        <v>2</v>
      </c>
      <c r="E12" s="819">
        <v>3</v>
      </c>
      <c r="F12" s="819">
        <v>12</v>
      </c>
      <c r="G12" s="819">
        <v>10</v>
      </c>
      <c r="H12" s="819">
        <v>3</v>
      </c>
      <c r="I12" s="820"/>
      <c r="J12" s="828"/>
    </row>
    <row r="13" spans="1:11" s="768" customFormat="1" ht="15" customHeight="1" x14ac:dyDescent="0.25">
      <c r="B13" s="767" t="s">
        <v>615</v>
      </c>
      <c r="C13" s="830">
        <v>68</v>
      </c>
      <c r="D13" s="819">
        <v>5</v>
      </c>
      <c r="E13" s="819">
        <v>7</v>
      </c>
      <c r="F13" s="819">
        <v>21</v>
      </c>
      <c r="G13" s="819">
        <v>18</v>
      </c>
      <c r="H13" s="819">
        <v>17</v>
      </c>
      <c r="I13" s="828"/>
      <c r="J13" s="828"/>
    </row>
    <row r="14" spans="1:11" s="768" customFormat="1" ht="15" customHeight="1" x14ac:dyDescent="0.25">
      <c r="B14" s="767" t="s">
        <v>616</v>
      </c>
      <c r="C14" s="830">
        <v>77</v>
      </c>
      <c r="D14" s="819">
        <v>13</v>
      </c>
      <c r="E14" s="819">
        <v>11</v>
      </c>
      <c r="F14" s="819">
        <v>28</v>
      </c>
      <c r="G14" s="819">
        <v>15</v>
      </c>
      <c r="H14" s="819">
        <v>10</v>
      </c>
      <c r="I14" s="828"/>
      <c r="J14" s="828"/>
    </row>
    <row r="15" spans="1:11" s="768" customFormat="1" ht="15" customHeight="1" x14ac:dyDescent="0.25">
      <c r="B15" s="767" t="s">
        <v>617</v>
      </c>
      <c r="C15" s="830">
        <v>56</v>
      </c>
      <c r="D15" s="819">
        <v>3</v>
      </c>
      <c r="E15" s="819">
        <v>3</v>
      </c>
      <c r="F15" s="819">
        <v>17</v>
      </c>
      <c r="G15" s="819">
        <v>10</v>
      </c>
      <c r="H15" s="819">
        <v>23</v>
      </c>
      <c r="I15" s="828"/>
      <c r="J15" s="828"/>
    </row>
    <row r="16" spans="1:11" s="768" customFormat="1" ht="15" customHeight="1" x14ac:dyDescent="0.25">
      <c r="B16" s="767" t="s">
        <v>618</v>
      </c>
      <c r="C16" s="830">
        <v>69</v>
      </c>
      <c r="D16" s="819">
        <v>4</v>
      </c>
      <c r="E16" s="819">
        <v>1</v>
      </c>
      <c r="F16" s="819">
        <v>12</v>
      </c>
      <c r="G16" s="819">
        <v>12</v>
      </c>
      <c r="H16" s="819">
        <v>40</v>
      </c>
      <c r="I16" s="828"/>
      <c r="J16" s="828"/>
    </row>
    <row r="17" spans="1:10" s="768" customFormat="1" ht="15" customHeight="1" x14ac:dyDescent="0.25">
      <c r="B17" s="767" t="s">
        <v>619</v>
      </c>
      <c r="C17" s="830">
        <v>17</v>
      </c>
      <c r="D17" s="819">
        <v>0</v>
      </c>
      <c r="E17" s="819">
        <v>3</v>
      </c>
      <c r="F17" s="819">
        <v>5</v>
      </c>
      <c r="G17" s="819">
        <v>5</v>
      </c>
      <c r="H17" s="819">
        <v>4</v>
      </c>
      <c r="I17" s="828"/>
      <c r="J17" s="828"/>
    </row>
    <row r="18" spans="1:10" s="768" customFormat="1" ht="15" customHeight="1" x14ac:dyDescent="0.25">
      <c r="B18" s="768" t="s">
        <v>620</v>
      </c>
      <c r="C18" s="830">
        <v>11</v>
      </c>
      <c r="D18" s="819">
        <v>1</v>
      </c>
      <c r="E18" s="819">
        <v>2</v>
      </c>
      <c r="F18" s="819">
        <v>6</v>
      </c>
      <c r="G18" s="819">
        <v>0</v>
      </c>
      <c r="H18" s="819">
        <v>2</v>
      </c>
      <c r="I18" s="828"/>
      <c r="J18" s="828"/>
    </row>
    <row r="19" spans="1:10" ht="11" thickBot="1" x14ac:dyDescent="0.3">
      <c r="A19" s="804"/>
      <c r="B19" s="804"/>
      <c r="C19" s="806"/>
      <c r="D19" s="806"/>
      <c r="E19" s="806"/>
      <c r="F19" s="806"/>
      <c r="G19" s="806"/>
      <c r="H19" s="806"/>
    </row>
    <row r="20" spans="1:10" ht="2.25" customHeight="1" thickTop="1" x14ac:dyDescent="0.25">
      <c r="A20" s="768"/>
      <c r="B20" s="768"/>
      <c r="C20" s="782"/>
      <c r="D20" s="768"/>
      <c r="E20" s="768"/>
    </row>
    <row r="21" spans="1:10" x14ac:dyDescent="0.25">
      <c r="A21" s="783" t="s">
        <v>621</v>
      </c>
      <c r="B21" s="783"/>
      <c r="C21" s="783"/>
      <c r="D21" s="783"/>
      <c r="E21" s="783"/>
      <c r="F21" s="783"/>
      <c r="G21" s="783"/>
      <c r="H21" s="783"/>
    </row>
  </sheetData>
  <mergeCells count="4">
    <mergeCell ref="A3:H3"/>
    <mergeCell ref="A4:B4"/>
    <mergeCell ref="A5:B6"/>
    <mergeCell ref="C5:H5"/>
  </mergeCells>
  <hyperlinks>
    <hyperlink ref="A1" location="Índice!A1" display="Voltar ao índice" xr:uid="{61A6F12C-C090-4A33-9054-BD74E63AA98B}"/>
  </hyperlinks>
  <pageMargins left="0.16" right="0.16" top="0.66" bottom="0.49" header="0" footer="0"/>
  <pageSetup paperSize="9" orientation="portrait" horizontalDpi="300" verticalDpi="300" r:id="rId1"/>
  <headerFooter alignWithMargins="0"/>
  <drawing r:id="rId2"/>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E1A469-99EE-45DA-B979-211CF099C4DB}">
  <sheetPr codeName="Sheet72">
    <pageSetUpPr fitToPage="1"/>
  </sheetPr>
  <dimension ref="A1:N22"/>
  <sheetViews>
    <sheetView workbookViewId="0"/>
  </sheetViews>
  <sheetFormatPr defaultColWidth="7.81640625" defaultRowHeight="10.5" x14ac:dyDescent="0.25"/>
  <cols>
    <col min="1" max="1" width="3.1796875" style="766" customWidth="1"/>
    <col min="2" max="2" width="30.7265625" style="766" customWidth="1"/>
    <col min="3" max="11" width="7.26953125" style="766" customWidth="1"/>
    <col min="12" max="12" width="6.81640625" style="766" customWidth="1"/>
    <col min="13" max="13" width="7.81640625" style="766" customWidth="1"/>
    <col min="14" max="14" width="8" style="766" customWidth="1"/>
    <col min="15" max="256" width="7.81640625" style="766"/>
    <col min="257" max="257" width="3.1796875" style="766" customWidth="1"/>
    <col min="258" max="258" width="30.7265625" style="766" customWidth="1"/>
    <col min="259" max="267" width="7.26953125" style="766" customWidth="1"/>
    <col min="268" max="268" width="6.81640625" style="766" customWidth="1"/>
    <col min="269" max="269" width="7.81640625" style="766"/>
    <col min="270" max="270" width="8" style="766" customWidth="1"/>
    <col min="271" max="512" width="7.81640625" style="766"/>
    <col min="513" max="513" width="3.1796875" style="766" customWidth="1"/>
    <col min="514" max="514" width="30.7265625" style="766" customWidth="1"/>
    <col min="515" max="523" width="7.26953125" style="766" customWidth="1"/>
    <col min="524" max="524" width="6.81640625" style="766" customWidth="1"/>
    <col min="525" max="525" width="7.81640625" style="766"/>
    <col min="526" max="526" width="8" style="766" customWidth="1"/>
    <col min="527" max="768" width="7.81640625" style="766"/>
    <col min="769" max="769" width="3.1796875" style="766" customWidth="1"/>
    <col min="770" max="770" width="30.7265625" style="766" customWidth="1"/>
    <col min="771" max="779" width="7.26953125" style="766" customWidth="1"/>
    <col min="780" max="780" width="6.81640625" style="766" customWidth="1"/>
    <col min="781" max="781" width="7.81640625" style="766"/>
    <col min="782" max="782" width="8" style="766" customWidth="1"/>
    <col min="783" max="1024" width="7.81640625" style="766"/>
    <col min="1025" max="1025" width="3.1796875" style="766" customWidth="1"/>
    <col min="1026" max="1026" width="30.7265625" style="766" customWidth="1"/>
    <col min="1027" max="1035" width="7.26953125" style="766" customWidth="1"/>
    <col min="1036" max="1036" width="6.81640625" style="766" customWidth="1"/>
    <col min="1037" max="1037" width="7.81640625" style="766"/>
    <col min="1038" max="1038" width="8" style="766" customWidth="1"/>
    <col min="1039" max="1280" width="7.81640625" style="766"/>
    <col min="1281" max="1281" width="3.1796875" style="766" customWidth="1"/>
    <col min="1282" max="1282" width="30.7265625" style="766" customWidth="1"/>
    <col min="1283" max="1291" width="7.26953125" style="766" customWidth="1"/>
    <col min="1292" max="1292" width="6.81640625" style="766" customWidth="1"/>
    <col min="1293" max="1293" width="7.81640625" style="766"/>
    <col min="1294" max="1294" width="8" style="766" customWidth="1"/>
    <col min="1295" max="1536" width="7.81640625" style="766"/>
    <col min="1537" max="1537" width="3.1796875" style="766" customWidth="1"/>
    <col min="1538" max="1538" width="30.7265625" style="766" customWidth="1"/>
    <col min="1539" max="1547" width="7.26953125" style="766" customWidth="1"/>
    <col min="1548" max="1548" width="6.81640625" style="766" customWidth="1"/>
    <col min="1549" max="1549" width="7.81640625" style="766"/>
    <col min="1550" max="1550" width="8" style="766" customWidth="1"/>
    <col min="1551" max="1792" width="7.81640625" style="766"/>
    <col min="1793" max="1793" width="3.1796875" style="766" customWidth="1"/>
    <col min="1794" max="1794" width="30.7265625" style="766" customWidth="1"/>
    <col min="1795" max="1803" width="7.26953125" style="766" customWidth="1"/>
    <col min="1804" max="1804" width="6.81640625" style="766" customWidth="1"/>
    <col min="1805" max="1805" width="7.81640625" style="766"/>
    <col min="1806" max="1806" width="8" style="766" customWidth="1"/>
    <col min="1807" max="2048" width="7.81640625" style="766"/>
    <col min="2049" max="2049" width="3.1796875" style="766" customWidth="1"/>
    <col min="2050" max="2050" width="30.7265625" style="766" customWidth="1"/>
    <col min="2051" max="2059" width="7.26953125" style="766" customWidth="1"/>
    <col min="2060" max="2060" width="6.81640625" style="766" customWidth="1"/>
    <col min="2061" max="2061" width="7.81640625" style="766"/>
    <col min="2062" max="2062" width="8" style="766" customWidth="1"/>
    <col min="2063" max="2304" width="7.81640625" style="766"/>
    <col min="2305" max="2305" width="3.1796875" style="766" customWidth="1"/>
    <col min="2306" max="2306" width="30.7265625" style="766" customWidth="1"/>
    <col min="2307" max="2315" width="7.26953125" style="766" customWidth="1"/>
    <col min="2316" max="2316" width="6.81640625" style="766" customWidth="1"/>
    <col min="2317" max="2317" width="7.81640625" style="766"/>
    <col min="2318" max="2318" width="8" style="766" customWidth="1"/>
    <col min="2319" max="2560" width="7.81640625" style="766"/>
    <col min="2561" max="2561" width="3.1796875" style="766" customWidth="1"/>
    <col min="2562" max="2562" width="30.7265625" style="766" customWidth="1"/>
    <col min="2563" max="2571" width="7.26953125" style="766" customWidth="1"/>
    <col min="2572" max="2572" width="6.81640625" style="766" customWidth="1"/>
    <col min="2573" max="2573" width="7.81640625" style="766"/>
    <col min="2574" max="2574" width="8" style="766" customWidth="1"/>
    <col min="2575" max="2816" width="7.81640625" style="766"/>
    <col min="2817" max="2817" width="3.1796875" style="766" customWidth="1"/>
    <col min="2818" max="2818" width="30.7265625" style="766" customWidth="1"/>
    <col min="2819" max="2827" width="7.26953125" style="766" customWidth="1"/>
    <col min="2828" max="2828" width="6.81640625" style="766" customWidth="1"/>
    <col min="2829" max="2829" width="7.81640625" style="766"/>
    <col min="2830" max="2830" width="8" style="766" customWidth="1"/>
    <col min="2831" max="3072" width="7.81640625" style="766"/>
    <col min="3073" max="3073" width="3.1796875" style="766" customWidth="1"/>
    <col min="3074" max="3074" width="30.7265625" style="766" customWidth="1"/>
    <col min="3075" max="3083" width="7.26953125" style="766" customWidth="1"/>
    <col min="3084" max="3084" width="6.81640625" style="766" customWidth="1"/>
    <col min="3085" max="3085" width="7.81640625" style="766"/>
    <col min="3086" max="3086" width="8" style="766" customWidth="1"/>
    <col min="3087" max="3328" width="7.81640625" style="766"/>
    <col min="3329" max="3329" width="3.1796875" style="766" customWidth="1"/>
    <col min="3330" max="3330" width="30.7265625" style="766" customWidth="1"/>
    <col min="3331" max="3339" width="7.26953125" style="766" customWidth="1"/>
    <col min="3340" max="3340" width="6.81640625" style="766" customWidth="1"/>
    <col min="3341" max="3341" width="7.81640625" style="766"/>
    <col min="3342" max="3342" width="8" style="766" customWidth="1"/>
    <col min="3343" max="3584" width="7.81640625" style="766"/>
    <col min="3585" max="3585" width="3.1796875" style="766" customWidth="1"/>
    <col min="3586" max="3586" width="30.7265625" style="766" customWidth="1"/>
    <col min="3587" max="3595" width="7.26953125" style="766" customWidth="1"/>
    <col min="3596" max="3596" width="6.81640625" style="766" customWidth="1"/>
    <col min="3597" max="3597" width="7.81640625" style="766"/>
    <col min="3598" max="3598" width="8" style="766" customWidth="1"/>
    <col min="3599" max="3840" width="7.81640625" style="766"/>
    <col min="3841" max="3841" width="3.1796875" style="766" customWidth="1"/>
    <col min="3842" max="3842" width="30.7265625" style="766" customWidth="1"/>
    <col min="3843" max="3851" width="7.26953125" style="766" customWidth="1"/>
    <col min="3852" max="3852" width="6.81640625" style="766" customWidth="1"/>
    <col min="3853" max="3853" width="7.81640625" style="766"/>
    <col min="3854" max="3854" width="8" style="766" customWidth="1"/>
    <col min="3855" max="4096" width="7.81640625" style="766"/>
    <col min="4097" max="4097" width="3.1796875" style="766" customWidth="1"/>
    <col min="4098" max="4098" width="30.7265625" style="766" customWidth="1"/>
    <col min="4099" max="4107" width="7.26953125" style="766" customWidth="1"/>
    <col min="4108" max="4108" width="6.81640625" style="766" customWidth="1"/>
    <col min="4109" max="4109" width="7.81640625" style="766"/>
    <col min="4110" max="4110" width="8" style="766" customWidth="1"/>
    <col min="4111" max="4352" width="7.81640625" style="766"/>
    <col min="4353" max="4353" width="3.1796875" style="766" customWidth="1"/>
    <col min="4354" max="4354" width="30.7265625" style="766" customWidth="1"/>
    <col min="4355" max="4363" width="7.26953125" style="766" customWidth="1"/>
    <col min="4364" max="4364" width="6.81640625" style="766" customWidth="1"/>
    <col min="4365" max="4365" width="7.81640625" style="766"/>
    <col min="4366" max="4366" width="8" style="766" customWidth="1"/>
    <col min="4367" max="4608" width="7.81640625" style="766"/>
    <col min="4609" max="4609" width="3.1796875" style="766" customWidth="1"/>
    <col min="4610" max="4610" width="30.7265625" style="766" customWidth="1"/>
    <col min="4611" max="4619" width="7.26953125" style="766" customWidth="1"/>
    <col min="4620" max="4620" width="6.81640625" style="766" customWidth="1"/>
    <col min="4621" max="4621" width="7.81640625" style="766"/>
    <col min="4622" max="4622" width="8" style="766" customWidth="1"/>
    <col min="4623" max="4864" width="7.81640625" style="766"/>
    <col min="4865" max="4865" width="3.1796875" style="766" customWidth="1"/>
    <col min="4866" max="4866" width="30.7265625" style="766" customWidth="1"/>
    <col min="4867" max="4875" width="7.26953125" style="766" customWidth="1"/>
    <col min="4876" max="4876" width="6.81640625" style="766" customWidth="1"/>
    <col min="4877" max="4877" width="7.81640625" style="766"/>
    <col min="4878" max="4878" width="8" style="766" customWidth="1"/>
    <col min="4879" max="5120" width="7.81640625" style="766"/>
    <col min="5121" max="5121" width="3.1796875" style="766" customWidth="1"/>
    <col min="5122" max="5122" width="30.7265625" style="766" customWidth="1"/>
    <col min="5123" max="5131" width="7.26953125" style="766" customWidth="1"/>
    <col min="5132" max="5132" width="6.81640625" style="766" customWidth="1"/>
    <col min="5133" max="5133" width="7.81640625" style="766"/>
    <col min="5134" max="5134" width="8" style="766" customWidth="1"/>
    <col min="5135" max="5376" width="7.81640625" style="766"/>
    <col min="5377" max="5377" width="3.1796875" style="766" customWidth="1"/>
    <col min="5378" max="5378" width="30.7265625" style="766" customWidth="1"/>
    <col min="5379" max="5387" width="7.26953125" style="766" customWidth="1"/>
    <col min="5388" max="5388" width="6.81640625" style="766" customWidth="1"/>
    <col min="5389" max="5389" width="7.81640625" style="766"/>
    <col min="5390" max="5390" width="8" style="766" customWidth="1"/>
    <col min="5391" max="5632" width="7.81640625" style="766"/>
    <col min="5633" max="5633" width="3.1796875" style="766" customWidth="1"/>
    <col min="5634" max="5634" width="30.7265625" style="766" customWidth="1"/>
    <col min="5635" max="5643" width="7.26953125" style="766" customWidth="1"/>
    <col min="5644" max="5644" width="6.81640625" style="766" customWidth="1"/>
    <col min="5645" max="5645" width="7.81640625" style="766"/>
    <col min="5646" max="5646" width="8" style="766" customWidth="1"/>
    <col min="5647" max="5888" width="7.81640625" style="766"/>
    <col min="5889" max="5889" width="3.1796875" style="766" customWidth="1"/>
    <col min="5890" max="5890" width="30.7265625" style="766" customWidth="1"/>
    <col min="5891" max="5899" width="7.26953125" style="766" customWidth="1"/>
    <col min="5900" max="5900" width="6.81640625" style="766" customWidth="1"/>
    <col min="5901" max="5901" width="7.81640625" style="766"/>
    <col min="5902" max="5902" width="8" style="766" customWidth="1"/>
    <col min="5903" max="6144" width="7.81640625" style="766"/>
    <col min="6145" max="6145" width="3.1796875" style="766" customWidth="1"/>
    <col min="6146" max="6146" width="30.7265625" style="766" customWidth="1"/>
    <col min="6147" max="6155" width="7.26953125" style="766" customWidth="1"/>
    <col min="6156" max="6156" width="6.81640625" style="766" customWidth="1"/>
    <col min="6157" max="6157" width="7.81640625" style="766"/>
    <col min="6158" max="6158" width="8" style="766" customWidth="1"/>
    <col min="6159" max="6400" width="7.81640625" style="766"/>
    <col min="6401" max="6401" width="3.1796875" style="766" customWidth="1"/>
    <col min="6402" max="6402" width="30.7265625" style="766" customWidth="1"/>
    <col min="6403" max="6411" width="7.26953125" style="766" customWidth="1"/>
    <col min="6412" max="6412" width="6.81640625" style="766" customWidth="1"/>
    <col min="6413" max="6413" width="7.81640625" style="766"/>
    <col min="6414" max="6414" width="8" style="766" customWidth="1"/>
    <col min="6415" max="6656" width="7.81640625" style="766"/>
    <col min="6657" max="6657" width="3.1796875" style="766" customWidth="1"/>
    <col min="6658" max="6658" width="30.7265625" style="766" customWidth="1"/>
    <col min="6659" max="6667" width="7.26953125" style="766" customWidth="1"/>
    <col min="6668" max="6668" width="6.81640625" style="766" customWidth="1"/>
    <col min="6669" max="6669" width="7.81640625" style="766"/>
    <col min="6670" max="6670" width="8" style="766" customWidth="1"/>
    <col min="6671" max="6912" width="7.81640625" style="766"/>
    <col min="6913" max="6913" width="3.1796875" style="766" customWidth="1"/>
    <col min="6914" max="6914" width="30.7265625" style="766" customWidth="1"/>
    <col min="6915" max="6923" width="7.26953125" style="766" customWidth="1"/>
    <col min="6924" max="6924" width="6.81640625" style="766" customWidth="1"/>
    <col min="6925" max="6925" width="7.81640625" style="766"/>
    <col min="6926" max="6926" width="8" style="766" customWidth="1"/>
    <col min="6927" max="7168" width="7.81640625" style="766"/>
    <col min="7169" max="7169" width="3.1796875" style="766" customWidth="1"/>
    <col min="7170" max="7170" width="30.7265625" style="766" customWidth="1"/>
    <col min="7171" max="7179" width="7.26953125" style="766" customWidth="1"/>
    <col min="7180" max="7180" width="6.81640625" style="766" customWidth="1"/>
    <col min="7181" max="7181" width="7.81640625" style="766"/>
    <col min="7182" max="7182" width="8" style="766" customWidth="1"/>
    <col min="7183" max="7424" width="7.81640625" style="766"/>
    <col min="7425" max="7425" width="3.1796875" style="766" customWidth="1"/>
    <col min="7426" max="7426" width="30.7265625" style="766" customWidth="1"/>
    <col min="7427" max="7435" width="7.26953125" style="766" customWidth="1"/>
    <col min="7436" max="7436" width="6.81640625" style="766" customWidth="1"/>
    <col min="7437" max="7437" width="7.81640625" style="766"/>
    <col min="7438" max="7438" width="8" style="766" customWidth="1"/>
    <col min="7439" max="7680" width="7.81640625" style="766"/>
    <col min="7681" max="7681" width="3.1796875" style="766" customWidth="1"/>
    <col min="7682" max="7682" width="30.7265625" style="766" customWidth="1"/>
    <col min="7683" max="7691" width="7.26953125" style="766" customWidth="1"/>
    <col min="7692" max="7692" width="6.81640625" style="766" customWidth="1"/>
    <col min="7693" max="7693" width="7.81640625" style="766"/>
    <col min="7694" max="7694" width="8" style="766" customWidth="1"/>
    <col min="7695" max="7936" width="7.81640625" style="766"/>
    <col min="7937" max="7937" width="3.1796875" style="766" customWidth="1"/>
    <col min="7938" max="7938" width="30.7265625" style="766" customWidth="1"/>
    <col min="7939" max="7947" width="7.26953125" style="766" customWidth="1"/>
    <col min="7948" max="7948" width="6.81640625" style="766" customWidth="1"/>
    <col min="7949" max="7949" width="7.81640625" style="766"/>
    <col min="7950" max="7950" width="8" style="766" customWidth="1"/>
    <col min="7951" max="8192" width="7.81640625" style="766"/>
    <col min="8193" max="8193" width="3.1796875" style="766" customWidth="1"/>
    <col min="8194" max="8194" width="30.7265625" style="766" customWidth="1"/>
    <col min="8195" max="8203" width="7.26953125" style="766" customWidth="1"/>
    <col min="8204" max="8204" width="6.81640625" style="766" customWidth="1"/>
    <col min="8205" max="8205" width="7.81640625" style="766"/>
    <col min="8206" max="8206" width="8" style="766" customWidth="1"/>
    <col min="8207" max="8448" width="7.81640625" style="766"/>
    <col min="8449" max="8449" width="3.1796875" style="766" customWidth="1"/>
    <col min="8450" max="8450" width="30.7265625" style="766" customWidth="1"/>
    <col min="8451" max="8459" width="7.26953125" style="766" customWidth="1"/>
    <col min="8460" max="8460" width="6.81640625" style="766" customWidth="1"/>
    <col min="8461" max="8461" width="7.81640625" style="766"/>
    <col min="8462" max="8462" width="8" style="766" customWidth="1"/>
    <col min="8463" max="8704" width="7.81640625" style="766"/>
    <col min="8705" max="8705" width="3.1796875" style="766" customWidth="1"/>
    <col min="8706" max="8706" width="30.7265625" style="766" customWidth="1"/>
    <col min="8707" max="8715" width="7.26953125" style="766" customWidth="1"/>
    <col min="8716" max="8716" width="6.81640625" style="766" customWidth="1"/>
    <col min="8717" max="8717" width="7.81640625" style="766"/>
    <col min="8718" max="8718" width="8" style="766" customWidth="1"/>
    <col min="8719" max="8960" width="7.81640625" style="766"/>
    <col min="8961" max="8961" width="3.1796875" style="766" customWidth="1"/>
    <col min="8962" max="8962" width="30.7265625" style="766" customWidth="1"/>
    <col min="8963" max="8971" width="7.26953125" style="766" customWidth="1"/>
    <col min="8972" max="8972" width="6.81640625" style="766" customWidth="1"/>
    <col min="8973" max="8973" width="7.81640625" style="766"/>
    <col min="8974" max="8974" width="8" style="766" customWidth="1"/>
    <col min="8975" max="9216" width="7.81640625" style="766"/>
    <col min="9217" max="9217" width="3.1796875" style="766" customWidth="1"/>
    <col min="9218" max="9218" width="30.7265625" style="766" customWidth="1"/>
    <col min="9219" max="9227" width="7.26953125" style="766" customWidth="1"/>
    <col min="9228" max="9228" width="6.81640625" style="766" customWidth="1"/>
    <col min="9229" max="9229" width="7.81640625" style="766"/>
    <col min="9230" max="9230" width="8" style="766" customWidth="1"/>
    <col min="9231" max="9472" width="7.81640625" style="766"/>
    <col min="9473" max="9473" width="3.1796875" style="766" customWidth="1"/>
    <col min="9474" max="9474" width="30.7265625" style="766" customWidth="1"/>
    <col min="9475" max="9483" width="7.26953125" style="766" customWidth="1"/>
    <col min="9484" max="9484" width="6.81640625" style="766" customWidth="1"/>
    <col min="9485" max="9485" width="7.81640625" style="766"/>
    <col min="9486" max="9486" width="8" style="766" customWidth="1"/>
    <col min="9487" max="9728" width="7.81640625" style="766"/>
    <col min="9729" max="9729" width="3.1796875" style="766" customWidth="1"/>
    <col min="9730" max="9730" width="30.7265625" style="766" customWidth="1"/>
    <col min="9731" max="9739" width="7.26953125" style="766" customWidth="1"/>
    <col min="9740" max="9740" width="6.81640625" style="766" customWidth="1"/>
    <col min="9741" max="9741" width="7.81640625" style="766"/>
    <col min="9742" max="9742" width="8" style="766" customWidth="1"/>
    <col min="9743" max="9984" width="7.81640625" style="766"/>
    <col min="9985" max="9985" width="3.1796875" style="766" customWidth="1"/>
    <col min="9986" max="9986" width="30.7265625" style="766" customWidth="1"/>
    <col min="9987" max="9995" width="7.26953125" style="766" customWidth="1"/>
    <col min="9996" max="9996" width="6.81640625" style="766" customWidth="1"/>
    <col min="9997" max="9997" width="7.81640625" style="766"/>
    <col min="9998" max="9998" width="8" style="766" customWidth="1"/>
    <col min="9999" max="10240" width="7.81640625" style="766"/>
    <col min="10241" max="10241" width="3.1796875" style="766" customWidth="1"/>
    <col min="10242" max="10242" width="30.7265625" style="766" customWidth="1"/>
    <col min="10243" max="10251" width="7.26953125" style="766" customWidth="1"/>
    <col min="10252" max="10252" width="6.81640625" style="766" customWidth="1"/>
    <col min="10253" max="10253" width="7.81640625" style="766"/>
    <col min="10254" max="10254" width="8" style="766" customWidth="1"/>
    <col min="10255" max="10496" width="7.81640625" style="766"/>
    <col min="10497" max="10497" width="3.1796875" style="766" customWidth="1"/>
    <col min="10498" max="10498" width="30.7265625" style="766" customWidth="1"/>
    <col min="10499" max="10507" width="7.26953125" style="766" customWidth="1"/>
    <col min="10508" max="10508" width="6.81640625" style="766" customWidth="1"/>
    <col min="10509" max="10509" width="7.81640625" style="766"/>
    <col min="10510" max="10510" width="8" style="766" customWidth="1"/>
    <col min="10511" max="10752" width="7.81640625" style="766"/>
    <col min="10753" max="10753" width="3.1796875" style="766" customWidth="1"/>
    <col min="10754" max="10754" width="30.7265625" style="766" customWidth="1"/>
    <col min="10755" max="10763" width="7.26953125" style="766" customWidth="1"/>
    <col min="10764" max="10764" width="6.81640625" style="766" customWidth="1"/>
    <col min="10765" max="10765" width="7.81640625" style="766"/>
    <col min="10766" max="10766" width="8" style="766" customWidth="1"/>
    <col min="10767" max="11008" width="7.81640625" style="766"/>
    <col min="11009" max="11009" width="3.1796875" style="766" customWidth="1"/>
    <col min="11010" max="11010" width="30.7265625" style="766" customWidth="1"/>
    <col min="11011" max="11019" width="7.26953125" style="766" customWidth="1"/>
    <col min="11020" max="11020" width="6.81640625" style="766" customWidth="1"/>
    <col min="11021" max="11021" width="7.81640625" style="766"/>
    <col min="11022" max="11022" width="8" style="766" customWidth="1"/>
    <col min="11023" max="11264" width="7.81640625" style="766"/>
    <col min="11265" max="11265" width="3.1796875" style="766" customWidth="1"/>
    <col min="11266" max="11266" width="30.7265625" style="766" customWidth="1"/>
    <col min="11267" max="11275" width="7.26953125" style="766" customWidth="1"/>
    <col min="11276" max="11276" width="6.81640625" style="766" customWidth="1"/>
    <col min="11277" max="11277" width="7.81640625" style="766"/>
    <col min="11278" max="11278" width="8" style="766" customWidth="1"/>
    <col min="11279" max="11520" width="7.81640625" style="766"/>
    <col min="11521" max="11521" width="3.1796875" style="766" customWidth="1"/>
    <col min="11522" max="11522" width="30.7265625" style="766" customWidth="1"/>
    <col min="11523" max="11531" width="7.26953125" style="766" customWidth="1"/>
    <col min="11532" max="11532" width="6.81640625" style="766" customWidth="1"/>
    <col min="11533" max="11533" width="7.81640625" style="766"/>
    <col min="11534" max="11534" width="8" style="766" customWidth="1"/>
    <col min="11535" max="11776" width="7.81640625" style="766"/>
    <col min="11777" max="11777" width="3.1796875" style="766" customWidth="1"/>
    <col min="11778" max="11778" width="30.7265625" style="766" customWidth="1"/>
    <col min="11779" max="11787" width="7.26953125" style="766" customWidth="1"/>
    <col min="11788" max="11788" width="6.81640625" style="766" customWidth="1"/>
    <col min="11789" max="11789" width="7.81640625" style="766"/>
    <col min="11790" max="11790" width="8" style="766" customWidth="1"/>
    <col min="11791" max="12032" width="7.81640625" style="766"/>
    <col min="12033" max="12033" width="3.1796875" style="766" customWidth="1"/>
    <col min="12034" max="12034" width="30.7265625" style="766" customWidth="1"/>
    <col min="12035" max="12043" width="7.26953125" style="766" customWidth="1"/>
    <col min="12044" max="12044" width="6.81640625" style="766" customWidth="1"/>
    <col min="12045" max="12045" width="7.81640625" style="766"/>
    <col min="12046" max="12046" width="8" style="766" customWidth="1"/>
    <col min="12047" max="12288" width="7.81640625" style="766"/>
    <col min="12289" max="12289" width="3.1796875" style="766" customWidth="1"/>
    <col min="12290" max="12290" width="30.7265625" style="766" customWidth="1"/>
    <col min="12291" max="12299" width="7.26953125" style="766" customWidth="1"/>
    <col min="12300" max="12300" width="6.81640625" style="766" customWidth="1"/>
    <col min="12301" max="12301" width="7.81640625" style="766"/>
    <col min="12302" max="12302" width="8" style="766" customWidth="1"/>
    <col min="12303" max="12544" width="7.81640625" style="766"/>
    <col min="12545" max="12545" width="3.1796875" style="766" customWidth="1"/>
    <col min="12546" max="12546" width="30.7265625" style="766" customWidth="1"/>
    <col min="12547" max="12555" width="7.26953125" style="766" customWidth="1"/>
    <col min="12556" max="12556" width="6.81640625" style="766" customWidth="1"/>
    <col min="12557" max="12557" width="7.81640625" style="766"/>
    <col min="12558" max="12558" width="8" style="766" customWidth="1"/>
    <col min="12559" max="12800" width="7.81640625" style="766"/>
    <col min="12801" max="12801" width="3.1796875" style="766" customWidth="1"/>
    <col min="12802" max="12802" width="30.7265625" style="766" customWidth="1"/>
    <col min="12803" max="12811" width="7.26953125" style="766" customWidth="1"/>
    <col min="12812" max="12812" width="6.81640625" style="766" customWidth="1"/>
    <col min="12813" max="12813" width="7.81640625" style="766"/>
    <col min="12814" max="12814" width="8" style="766" customWidth="1"/>
    <col min="12815" max="13056" width="7.81640625" style="766"/>
    <col min="13057" max="13057" width="3.1796875" style="766" customWidth="1"/>
    <col min="13058" max="13058" width="30.7265625" style="766" customWidth="1"/>
    <col min="13059" max="13067" width="7.26953125" style="766" customWidth="1"/>
    <col min="13068" max="13068" width="6.81640625" style="766" customWidth="1"/>
    <col min="13069" max="13069" width="7.81640625" style="766"/>
    <col min="13070" max="13070" width="8" style="766" customWidth="1"/>
    <col min="13071" max="13312" width="7.81640625" style="766"/>
    <col min="13313" max="13313" width="3.1796875" style="766" customWidth="1"/>
    <col min="13314" max="13314" width="30.7265625" style="766" customWidth="1"/>
    <col min="13315" max="13323" width="7.26953125" style="766" customWidth="1"/>
    <col min="13324" max="13324" width="6.81640625" style="766" customWidth="1"/>
    <col min="13325" max="13325" width="7.81640625" style="766"/>
    <col min="13326" max="13326" width="8" style="766" customWidth="1"/>
    <col min="13327" max="13568" width="7.81640625" style="766"/>
    <col min="13569" max="13569" width="3.1796875" style="766" customWidth="1"/>
    <col min="13570" max="13570" width="30.7265625" style="766" customWidth="1"/>
    <col min="13571" max="13579" width="7.26953125" style="766" customWidth="1"/>
    <col min="13580" max="13580" width="6.81640625" style="766" customWidth="1"/>
    <col min="13581" max="13581" width="7.81640625" style="766"/>
    <col min="13582" max="13582" width="8" style="766" customWidth="1"/>
    <col min="13583" max="13824" width="7.81640625" style="766"/>
    <col min="13825" max="13825" width="3.1796875" style="766" customWidth="1"/>
    <col min="13826" max="13826" width="30.7265625" style="766" customWidth="1"/>
    <col min="13827" max="13835" width="7.26953125" style="766" customWidth="1"/>
    <col min="13836" max="13836" width="6.81640625" style="766" customWidth="1"/>
    <col min="13837" max="13837" width="7.81640625" style="766"/>
    <col min="13838" max="13838" width="8" style="766" customWidth="1"/>
    <col min="13839" max="14080" width="7.81640625" style="766"/>
    <col min="14081" max="14081" width="3.1796875" style="766" customWidth="1"/>
    <col min="14082" max="14082" width="30.7265625" style="766" customWidth="1"/>
    <col min="14083" max="14091" width="7.26953125" style="766" customWidth="1"/>
    <col min="14092" max="14092" width="6.81640625" style="766" customWidth="1"/>
    <col min="14093" max="14093" width="7.81640625" style="766"/>
    <col min="14094" max="14094" width="8" style="766" customWidth="1"/>
    <col min="14095" max="14336" width="7.81640625" style="766"/>
    <col min="14337" max="14337" width="3.1796875" style="766" customWidth="1"/>
    <col min="14338" max="14338" width="30.7265625" style="766" customWidth="1"/>
    <col min="14339" max="14347" width="7.26953125" style="766" customWidth="1"/>
    <col min="14348" max="14348" width="6.81640625" style="766" customWidth="1"/>
    <col min="14349" max="14349" width="7.81640625" style="766"/>
    <col min="14350" max="14350" width="8" style="766" customWidth="1"/>
    <col min="14351" max="14592" width="7.81640625" style="766"/>
    <col min="14593" max="14593" width="3.1796875" style="766" customWidth="1"/>
    <col min="14594" max="14594" width="30.7265625" style="766" customWidth="1"/>
    <col min="14595" max="14603" width="7.26953125" style="766" customWidth="1"/>
    <col min="14604" max="14604" width="6.81640625" style="766" customWidth="1"/>
    <col min="14605" max="14605" width="7.81640625" style="766"/>
    <col min="14606" max="14606" width="8" style="766" customWidth="1"/>
    <col min="14607" max="14848" width="7.81640625" style="766"/>
    <col min="14849" max="14849" width="3.1796875" style="766" customWidth="1"/>
    <col min="14850" max="14850" width="30.7265625" style="766" customWidth="1"/>
    <col min="14851" max="14859" width="7.26953125" style="766" customWidth="1"/>
    <col min="14860" max="14860" width="6.81640625" style="766" customWidth="1"/>
    <col min="14861" max="14861" width="7.81640625" style="766"/>
    <col min="14862" max="14862" width="8" style="766" customWidth="1"/>
    <col min="14863" max="15104" width="7.81640625" style="766"/>
    <col min="15105" max="15105" width="3.1796875" style="766" customWidth="1"/>
    <col min="15106" max="15106" width="30.7265625" style="766" customWidth="1"/>
    <col min="15107" max="15115" width="7.26953125" style="766" customWidth="1"/>
    <col min="15116" max="15116" width="6.81640625" style="766" customWidth="1"/>
    <col min="15117" max="15117" width="7.81640625" style="766"/>
    <col min="15118" max="15118" width="8" style="766" customWidth="1"/>
    <col min="15119" max="15360" width="7.81640625" style="766"/>
    <col min="15361" max="15361" width="3.1796875" style="766" customWidth="1"/>
    <col min="15362" max="15362" width="30.7265625" style="766" customWidth="1"/>
    <col min="15363" max="15371" width="7.26953125" style="766" customWidth="1"/>
    <col min="15372" max="15372" width="6.81640625" style="766" customWidth="1"/>
    <col min="15373" max="15373" width="7.81640625" style="766"/>
    <col min="15374" max="15374" width="8" style="766" customWidth="1"/>
    <col min="15375" max="15616" width="7.81640625" style="766"/>
    <col min="15617" max="15617" width="3.1796875" style="766" customWidth="1"/>
    <col min="15618" max="15618" width="30.7265625" style="766" customWidth="1"/>
    <col min="15619" max="15627" width="7.26953125" style="766" customWidth="1"/>
    <col min="15628" max="15628" width="6.81640625" style="766" customWidth="1"/>
    <col min="15629" max="15629" width="7.81640625" style="766"/>
    <col min="15630" max="15630" width="8" style="766" customWidth="1"/>
    <col min="15631" max="15872" width="7.81640625" style="766"/>
    <col min="15873" max="15873" width="3.1796875" style="766" customWidth="1"/>
    <col min="15874" max="15874" width="30.7265625" style="766" customWidth="1"/>
    <col min="15875" max="15883" width="7.26953125" style="766" customWidth="1"/>
    <col min="15884" max="15884" width="6.81640625" style="766" customWidth="1"/>
    <col min="15885" max="15885" width="7.81640625" style="766"/>
    <col min="15886" max="15886" width="8" style="766" customWidth="1"/>
    <col min="15887" max="16128" width="7.81640625" style="766"/>
    <col min="16129" max="16129" width="3.1796875" style="766" customWidth="1"/>
    <col min="16130" max="16130" width="30.7265625" style="766" customWidth="1"/>
    <col min="16131" max="16139" width="7.26953125" style="766" customWidth="1"/>
    <col min="16140" max="16140" width="6.81640625" style="766" customWidth="1"/>
    <col min="16141" max="16141" width="7.81640625" style="766"/>
    <col min="16142" max="16142" width="8" style="766" customWidth="1"/>
    <col min="16143" max="16384" width="7.81640625" style="766"/>
  </cols>
  <sheetData>
    <row r="1" spans="1:14" ht="11.25" customHeight="1" x14ac:dyDescent="0.25">
      <c r="A1" s="371" t="s">
        <v>325</v>
      </c>
      <c r="B1" s="773"/>
      <c r="C1" s="768"/>
      <c r="D1" s="768"/>
      <c r="E1" s="768"/>
      <c r="F1" s="768"/>
      <c r="G1" s="768"/>
      <c r="H1" s="768"/>
      <c r="I1" s="782"/>
      <c r="J1" s="768"/>
      <c r="K1" s="768"/>
    </row>
    <row r="2" spans="1:14" x14ac:dyDescent="0.25">
      <c r="A2" s="765" t="s">
        <v>798</v>
      </c>
      <c r="B2" s="765"/>
      <c r="C2" s="765"/>
      <c r="D2" s="765"/>
      <c r="E2" s="765"/>
      <c r="F2" s="765"/>
      <c r="G2" s="765"/>
      <c r="H2" s="765"/>
      <c r="I2" s="765"/>
    </row>
    <row r="3" spans="1:14" ht="18" customHeight="1" x14ac:dyDescent="0.25">
      <c r="A3" s="2528" t="s">
        <v>799</v>
      </c>
      <c r="B3" s="2528"/>
      <c r="C3" s="2528"/>
      <c r="D3" s="2528"/>
      <c r="E3" s="2528"/>
      <c r="F3" s="2528"/>
      <c r="G3" s="2528"/>
      <c r="H3" s="2528"/>
      <c r="I3" s="2528"/>
      <c r="J3" s="2528"/>
      <c r="K3" s="2528"/>
      <c r="M3" s="768"/>
      <c r="N3" s="928"/>
    </row>
    <row r="4" spans="1:14" x14ac:dyDescent="0.25">
      <c r="A4" s="2530">
        <v>2024</v>
      </c>
      <c r="B4" s="2577"/>
      <c r="C4" s="782"/>
      <c r="D4" s="782"/>
      <c r="E4" s="782"/>
      <c r="F4" s="788"/>
      <c r="G4" s="788"/>
      <c r="H4" s="768"/>
      <c r="I4" s="790"/>
      <c r="K4" s="790" t="s">
        <v>241</v>
      </c>
    </row>
    <row r="5" spans="1:14" ht="31.5" customHeight="1" x14ac:dyDescent="0.25">
      <c r="A5" s="2604" t="s">
        <v>604</v>
      </c>
      <c r="B5" s="2605"/>
      <c r="C5" s="2608" t="s">
        <v>800</v>
      </c>
      <c r="D5" s="2609"/>
      <c r="E5" s="2610"/>
      <c r="F5" s="2611" t="s">
        <v>801</v>
      </c>
      <c r="G5" s="2613" t="s">
        <v>802</v>
      </c>
      <c r="H5" s="2610"/>
      <c r="I5" s="2613" t="s">
        <v>803</v>
      </c>
      <c r="J5" s="2609"/>
      <c r="K5" s="2609"/>
    </row>
    <row r="6" spans="1:14" x14ac:dyDescent="0.25">
      <c r="A6" s="2578"/>
      <c r="B6" s="2579"/>
      <c r="C6" s="881" t="s">
        <v>4</v>
      </c>
      <c r="D6" s="881" t="s">
        <v>675</v>
      </c>
      <c r="E6" s="881" t="s">
        <v>676</v>
      </c>
      <c r="F6" s="2612"/>
      <c r="G6" s="881" t="s">
        <v>675</v>
      </c>
      <c r="H6" s="881" t="s">
        <v>676</v>
      </c>
      <c r="I6" s="882" t="s">
        <v>804</v>
      </c>
      <c r="J6" s="881" t="s">
        <v>805</v>
      </c>
      <c r="K6" s="882" t="s">
        <v>806</v>
      </c>
      <c r="L6" s="773"/>
      <c r="M6" s="773"/>
    </row>
    <row r="7" spans="1:14" s="773" customFormat="1" ht="24.75" customHeight="1" x14ac:dyDescent="0.25">
      <c r="A7" s="773" t="s">
        <v>4</v>
      </c>
      <c r="B7" s="800"/>
      <c r="C7" s="830">
        <v>475</v>
      </c>
      <c r="D7" s="830">
        <v>445</v>
      </c>
      <c r="E7" s="830">
        <v>30</v>
      </c>
      <c r="F7" s="830">
        <v>4273.0000000000009</v>
      </c>
      <c r="G7" s="830">
        <v>442</v>
      </c>
      <c r="H7" s="830">
        <v>3</v>
      </c>
      <c r="I7" s="830">
        <v>183</v>
      </c>
      <c r="J7" s="830">
        <v>11</v>
      </c>
      <c r="K7" s="830">
        <v>248</v>
      </c>
    </row>
    <row r="8" spans="1:14" s="773" customFormat="1" ht="8.15" customHeight="1" x14ac:dyDescent="0.25">
      <c r="C8" s="828"/>
      <c r="D8" s="828"/>
      <c r="E8" s="828"/>
      <c r="F8" s="828"/>
      <c r="G8" s="828"/>
      <c r="H8" s="828"/>
      <c r="I8" s="828"/>
      <c r="J8" s="828"/>
      <c r="K8" s="828"/>
    </row>
    <row r="9" spans="1:14" s="768" customFormat="1" ht="15" customHeight="1" x14ac:dyDescent="0.25">
      <c r="B9" s="768" t="s">
        <v>611</v>
      </c>
      <c r="C9" s="830">
        <v>93</v>
      </c>
      <c r="D9" s="819">
        <v>86</v>
      </c>
      <c r="E9" s="819">
        <v>7</v>
      </c>
      <c r="F9" s="819">
        <v>976.99999999999989</v>
      </c>
      <c r="G9" s="819">
        <v>85</v>
      </c>
      <c r="H9" s="819">
        <v>1</v>
      </c>
      <c r="I9" s="819">
        <v>37</v>
      </c>
      <c r="J9" s="819">
        <v>1</v>
      </c>
      <c r="K9" s="819">
        <v>47</v>
      </c>
    </row>
    <row r="10" spans="1:14" s="768" customFormat="1" ht="15" customHeight="1" x14ac:dyDescent="0.25">
      <c r="B10" s="768" t="s">
        <v>612</v>
      </c>
      <c r="C10" s="830">
        <v>44</v>
      </c>
      <c r="D10" s="819">
        <v>39</v>
      </c>
      <c r="E10" s="819">
        <v>5</v>
      </c>
      <c r="F10" s="819">
        <v>311.99999999999994</v>
      </c>
      <c r="G10" s="819">
        <v>39</v>
      </c>
      <c r="H10" s="819">
        <v>0</v>
      </c>
      <c r="I10" s="819">
        <v>15</v>
      </c>
      <c r="J10" s="819">
        <v>1</v>
      </c>
      <c r="K10" s="819">
        <v>23</v>
      </c>
    </row>
    <row r="11" spans="1:14" s="768" customFormat="1" ht="15" customHeight="1" x14ac:dyDescent="0.25">
      <c r="B11" s="767" t="s">
        <v>613</v>
      </c>
      <c r="C11" s="830">
        <v>10</v>
      </c>
      <c r="D11" s="819">
        <v>10</v>
      </c>
      <c r="E11" s="819">
        <v>0</v>
      </c>
      <c r="F11" s="819">
        <v>113</v>
      </c>
      <c r="G11" s="819">
        <v>10</v>
      </c>
      <c r="H11" s="819">
        <v>0</v>
      </c>
      <c r="I11" s="819">
        <v>3</v>
      </c>
      <c r="J11" s="819">
        <v>0</v>
      </c>
      <c r="K11" s="819">
        <v>7</v>
      </c>
    </row>
    <row r="12" spans="1:14" s="768" customFormat="1" ht="15" customHeight="1" x14ac:dyDescent="0.25">
      <c r="B12" s="767" t="s">
        <v>614</v>
      </c>
      <c r="C12" s="830">
        <v>30</v>
      </c>
      <c r="D12" s="819">
        <v>29</v>
      </c>
      <c r="E12" s="819">
        <v>1</v>
      </c>
      <c r="F12" s="819">
        <v>591.99999999999989</v>
      </c>
      <c r="G12" s="819">
        <v>29</v>
      </c>
      <c r="H12" s="819">
        <v>0</v>
      </c>
      <c r="I12" s="819">
        <v>9</v>
      </c>
      <c r="J12" s="819">
        <v>0</v>
      </c>
      <c r="K12" s="819">
        <v>20</v>
      </c>
    </row>
    <row r="13" spans="1:14" s="768" customFormat="1" ht="15" customHeight="1" x14ac:dyDescent="0.25">
      <c r="B13" s="767" t="s">
        <v>615</v>
      </c>
      <c r="C13" s="830">
        <v>68</v>
      </c>
      <c r="D13" s="819">
        <v>64</v>
      </c>
      <c r="E13" s="819">
        <v>4</v>
      </c>
      <c r="F13" s="819">
        <v>297.99999999999994</v>
      </c>
      <c r="G13" s="819">
        <v>64</v>
      </c>
      <c r="H13" s="819">
        <v>0</v>
      </c>
      <c r="I13" s="819">
        <v>31</v>
      </c>
      <c r="J13" s="819">
        <v>0</v>
      </c>
      <c r="K13" s="819">
        <v>33</v>
      </c>
    </row>
    <row r="14" spans="1:14" s="768" customFormat="1" ht="15" customHeight="1" x14ac:dyDescent="0.25">
      <c r="B14" s="767" t="s">
        <v>616</v>
      </c>
      <c r="C14" s="830">
        <v>77</v>
      </c>
      <c r="D14" s="819">
        <v>72</v>
      </c>
      <c r="E14" s="819">
        <v>5</v>
      </c>
      <c r="F14" s="819">
        <v>574</v>
      </c>
      <c r="G14" s="819">
        <v>72</v>
      </c>
      <c r="H14" s="819">
        <v>0</v>
      </c>
      <c r="I14" s="819">
        <v>26</v>
      </c>
      <c r="J14" s="819">
        <v>3</v>
      </c>
      <c r="K14" s="819">
        <v>43</v>
      </c>
    </row>
    <row r="15" spans="1:14" s="768" customFormat="1" ht="15" customHeight="1" x14ac:dyDescent="0.25">
      <c r="B15" s="767" t="s">
        <v>617</v>
      </c>
      <c r="C15" s="830">
        <v>56</v>
      </c>
      <c r="D15" s="819">
        <v>54</v>
      </c>
      <c r="E15" s="819">
        <v>2</v>
      </c>
      <c r="F15" s="819">
        <v>500.99999999999989</v>
      </c>
      <c r="G15" s="819">
        <v>52</v>
      </c>
      <c r="H15" s="819">
        <v>2</v>
      </c>
      <c r="I15" s="819">
        <v>26</v>
      </c>
      <c r="J15" s="819">
        <v>2</v>
      </c>
      <c r="K15" s="819">
        <v>24</v>
      </c>
    </row>
    <row r="16" spans="1:14" s="768" customFormat="1" ht="15" customHeight="1" x14ac:dyDescent="0.25">
      <c r="B16" s="767" t="s">
        <v>618</v>
      </c>
      <c r="C16" s="830">
        <v>69</v>
      </c>
      <c r="D16" s="819">
        <v>67</v>
      </c>
      <c r="E16" s="819">
        <v>2</v>
      </c>
      <c r="F16" s="819">
        <v>593.99999999999977</v>
      </c>
      <c r="G16" s="819">
        <v>67</v>
      </c>
      <c r="H16" s="819">
        <v>0</v>
      </c>
      <c r="I16" s="819">
        <v>30</v>
      </c>
      <c r="J16" s="819">
        <v>4</v>
      </c>
      <c r="K16" s="819">
        <v>33</v>
      </c>
    </row>
    <row r="17" spans="1:11" s="768" customFormat="1" ht="15" customHeight="1" x14ac:dyDescent="0.25">
      <c r="B17" s="767" t="s">
        <v>619</v>
      </c>
      <c r="C17" s="830">
        <v>17</v>
      </c>
      <c r="D17" s="819">
        <v>16</v>
      </c>
      <c r="E17" s="819">
        <v>1</v>
      </c>
      <c r="F17" s="819">
        <v>218</v>
      </c>
      <c r="G17" s="819">
        <v>16</v>
      </c>
      <c r="H17" s="819">
        <v>0</v>
      </c>
      <c r="I17" s="819">
        <v>4</v>
      </c>
      <c r="J17" s="819">
        <v>0</v>
      </c>
      <c r="K17" s="819">
        <v>12</v>
      </c>
    </row>
    <row r="18" spans="1:11" s="768" customFormat="1" ht="15" customHeight="1" x14ac:dyDescent="0.25">
      <c r="B18" s="768" t="s">
        <v>620</v>
      </c>
      <c r="C18" s="830">
        <v>11</v>
      </c>
      <c r="D18" s="819">
        <v>8</v>
      </c>
      <c r="E18" s="819">
        <v>3</v>
      </c>
      <c r="F18" s="819">
        <v>94</v>
      </c>
      <c r="G18" s="819">
        <v>8</v>
      </c>
      <c r="H18" s="819">
        <v>0</v>
      </c>
      <c r="I18" s="819">
        <v>2</v>
      </c>
      <c r="J18" s="819">
        <v>0</v>
      </c>
      <c r="K18" s="819">
        <v>6</v>
      </c>
    </row>
    <row r="19" spans="1:11" s="768" customFormat="1" ht="3" customHeight="1" x14ac:dyDescent="0.25">
      <c r="C19" s="830"/>
      <c r="D19" s="830"/>
      <c r="E19" s="830"/>
      <c r="F19" s="830"/>
      <c r="G19" s="819"/>
      <c r="H19" s="819"/>
      <c r="I19" s="819"/>
      <c r="J19" s="819"/>
      <c r="K19" s="819"/>
    </row>
    <row r="20" spans="1:11" ht="3" customHeight="1" thickBot="1" x14ac:dyDescent="0.3">
      <c r="A20" s="804"/>
      <c r="B20" s="804"/>
      <c r="C20" s="806"/>
      <c r="D20" s="806"/>
      <c r="E20" s="806"/>
      <c r="F20" s="806"/>
      <c r="G20" s="806"/>
      <c r="H20" s="806"/>
      <c r="I20" s="806"/>
      <c r="J20" s="806"/>
      <c r="K20" s="806"/>
    </row>
    <row r="21" spans="1:11" ht="11.25" customHeight="1" thickTop="1" x14ac:dyDescent="0.25">
      <c r="A21" s="783" t="s">
        <v>621</v>
      </c>
      <c r="B21" s="783"/>
      <c r="C21" s="783"/>
      <c r="D21" s="783"/>
      <c r="E21" s="783"/>
      <c r="F21" s="782"/>
      <c r="G21" s="768"/>
      <c r="H21" s="768"/>
    </row>
    <row r="22" spans="1:11" ht="10.5" customHeight="1" x14ac:dyDescent="0.25">
      <c r="A22" s="768"/>
      <c r="B22" s="768"/>
      <c r="C22" s="768"/>
      <c r="D22" s="768"/>
      <c r="E22" s="768"/>
      <c r="F22" s="768"/>
      <c r="G22" s="768"/>
      <c r="H22" s="768"/>
      <c r="I22" s="768"/>
      <c r="J22" s="768"/>
    </row>
  </sheetData>
  <mergeCells count="7">
    <mergeCell ref="A3:K3"/>
    <mergeCell ref="A4:B4"/>
    <mergeCell ref="A5:B6"/>
    <mergeCell ref="C5:E5"/>
    <mergeCell ref="F5:F6"/>
    <mergeCell ref="G5:H5"/>
    <mergeCell ref="I5:K5"/>
  </mergeCells>
  <hyperlinks>
    <hyperlink ref="A1" location="Índice!A1" display="Voltar ao índice" xr:uid="{107F1F77-B86E-4312-8000-7A53490FA0A9}"/>
  </hyperlinks>
  <pageMargins left="0.16" right="0.48" top="0.66" bottom="0.49" header="0" footer="0"/>
  <pageSetup paperSize="9" scale="99" orientation="portrait" horizontalDpi="300" verticalDpi="300" r:id="rId1"/>
  <headerFooter alignWithMargins="0"/>
  <drawing r:id="rId2"/>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E35149-6633-442D-902C-36B43FD2BCB9}">
  <sheetPr codeName="Sheet73"/>
  <dimension ref="A1:L23"/>
  <sheetViews>
    <sheetView workbookViewId="0"/>
  </sheetViews>
  <sheetFormatPr defaultColWidth="7.81640625" defaultRowHeight="10.5" x14ac:dyDescent="0.25"/>
  <cols>
    <col min="1" max="1" width="3.1796875" style="766" customWidth="1"/>
    <col min="2" max="2" width="30.7265625" style="766" customWidth="1"/>
    <col min="3" max="3" width="11.81640625" style="766" customWidth="1"/>
    <col min="4" max="4" width="9.453125" style="766" customWidth="1"/>
    <col min="5" max="5" width="8" style="766" customWidth="1"/>
    <col min="6" max="6" width="6.81640625" style="766" customWidth="1"/>
    <col min="7" max="8" width="8" style="766" customWidth="1"/>
    <col min="9" max="9" width="10" style="766" customWidth="1"/>
    <col min="10" max="10" width="6.81640625" style="766" customWidth="1"/>
    <col min="11" max="11" width="7.81640625" style="766" customWidth="1"/>
    <col min="12" max="12" width="8" style="766" customWidth="1"/>
    <col min="13" max="257" width="7.81640625" style="766"/>
    <col min="258" max="258" width="3.1796875" style="766" customWidth="1"/>
    <col min="259" max="259" width="30.7265625" style="766" customWidth="1"/>
    <col min="260" max="260" width="9.453125" style="766" customWidth="1"/>
    <col min="261" max="261" width="8" style="766" customWidth="1"/>
    <col min="262" max="262" width="6.81640625" style="766" customWidth="1"/>
    <col min="263" max="264" width="8" style="766" customWidth="1"/>
    <col min="265" max="265" width="10" style="766" customWidth="1"/>
    <col min="266" max="266" width="6.81640625" style="766" customWidth="1"/>
    <col min="267" max="267" width="7.81640625" style="766"/>
    <col min="268" max="268" width="8" style="766" customWidth="1"/>
    <col min="269" max="513" width="7.81640625" style="766"/>
    <col min="514" max="514" width="3.1796875" style="766" customWidth="1"/>
    <col min="515" max="515" width="30.7265625" style="766" customWidth="1"/>
    <col min="516" max="516" width="9.453125" style="766" customWidth="1"/>
    <col min="517" max="517" width="8" style="766" customWidth="1"/>
    <col min="518" max="518" width="6.81640625" style="766" customWidth="1"/>
    <col min="519" max="520" width="8" style="766" customWidth="1"/>
    <col min="521" max="521" width="10" style="766" customWidth="1"/>
    <col min="522" max="522" width="6.81640625" style="766" customWidth="1"/>
    <col min="523" max="523" width="7.81640625" style="766"/>
    <col min="524" max="524" width="8" style="766" customWidth="1"/>
    <col min="525" max="769" width="7.81640625" style="766"/>
    <col min="770" max="770" width="3.1796875" style="766" customWidth="1"/>
    <col min="771" max="771" width="30.7265625" style="766" customWidth="1"/>
    <col min="772" max="772" width="9.453125" style="766" customWidth="1"/>
    <col min="773" max="773" width="8" style="766" customWidth="1"/>
    <col min="774" max="774" width="6.81640625" style="766" customWidth="1"/>
    <col min="775" max="776" width="8" style="766" customWidth="1"/>
    <col min="777" max="777" width="10" style="766" customWidth="1"/>
    <col min="778" max="778" width="6.81640625" style="766" customWidth="1"/>
    <col min="779" max="779" width="7.81640625" style="766"/>
    <col min="780" max="780" width="8" style="766" customWidth="1"/>
    <col min="781" max="1025" width="7.81640625" style="766"/>
    <col min="1026" max="1026" width="3.1796875" style="766" customWidth="1"/>
    <col min="1027" max="1027" width="30.7265625" style="766" customWidth="1"/>
    <col min="1028" max="1028" width="9.453125" style="766" customWidth="1"/>
    <col min="1029" max="1029" width="8" style="766" customWidth="1"/>
    <col min="1030" max="1030" width="6.81640625" style="766" customWidth="1"/>
    <col min="1031" max="1032" width="8" style="766" customWidth="1"/>
    <col min="1033" max="1033" width="10" style="766" customWidth="1"/>
    <col min="1034" max="1034" width="6.81640625" style="766" customWidth="1"/>
    <col min="1035" max="1035" width="7.81640625" style="766"/>
    <col min="1036" max="1036" width="8" style="766" customWidth="1"/>
    <col min="1037" max="1281" width="7.81640625" style="766"/>
    <col min="1282" max="1282" width="3.1796875" style="766" customWidth="1"/>
    <col min="1283" max="1283" width="30.7265625" style="766" customWidth="1"/>
    <col min="1284" max="1284" width="9.453125" style="766" customWidth="1"/>
    <col min="1285" max="1285" width="8" style="766" customWidth="1"/>
    <col min="1286" max="1286" width="6.81640625" style="766" customWidth="1"/>
    <col min="1287" max="1288" width="8" style="766" customWidth="1"/>
    <col min="1289" max="1289" width="10" style="766" customWidth="1"/>
    <col min="1290" max="1290" width="6.81640625" style="766" customWidth="1"/>
    <col min="1291" max="1291" width="7.81640625" style="766"/>
    <col min="1292" max="1292" width="8" style="766" customWidth="1"/>
    <col min="1293" max="1537" width="7.81640625" style="766"/>
    <col min="1538" max="1538" width="3.1796875" style="766" customWidth="1"/>
    <col min="1539" max="1539" width="30.7265625" style="766" customWidth="1"/>
    <col min="1540" max="1540" width="9.453125" style="766" customWidth="1"/>
    <col min="1541" max="1541" width="8" style="766" customWidth="1"/>
    <col min="1542" max="1542" width="6.81640625" style="766" customWidth="1"/>
    <col min="1543" max="1544" width="8" style="766" customWidth="1"/>
    <col min="1545" max="1545" width="10" style="766" customWidth="1"/>
    <col min="1546" max="1546" width="6.81640625" style="766" customWidth="1"/>
    <col min="1547" max="1547" width="7.81640625" style="766"/>
    <col min="1548" max="1548" width="8" style="766" customWidth="1"/>
    <col min="1549" max="1793" width="7.81640625" style="766"/>
    <col min="1794" max="1794" width="3.1796875" style="766" customWidth="1"/>
    <col min="1795" max="1795" width="30.7265625" style="766" customWidth="1"/>
    <col min="1796" max="1796" width="9.453125" style="766" customWidth="1"/>
    <col min="1797" max="1797" width="8" style="766" customWidth="1"/>
    <col min="1798" max="1798" width="6.81640625" style="766" customWidth="1"/>
    <col min="1799" max="1800" width="8" style="766" customWidth="1"/>
    <col min="1801" max="1801" width="10" style="766" customWidth="1"/>
    <col min="1802" max="1802" width="6.81640625" style="766" customWidth="1"/>
    <col min="1803" max="1803" width="7.81640625" style="766"/>
    <col min="1804" max="1804" width="8" style="766" customWidth="1"/>
    <col min="1805" max="2049" width="7.81640625" style="766"/>
    <col min="2050" max="2050" width="3.1796875" style="766" customWidth="1"/>
    <col min="2051" max="2051" width="30.7265625" style="766" customWidth="1"/>
    <col min="2052" max="2052" width="9.453125" style="766" customWidth="1"/>
    <col min="2053" max="2053" width="8" style="766" customWidth="1"/>
    <col min="2054" max="2054" width="6.81640625" style="766" customWidth="1"/>
    <col min="2055" max="2056" width="8" style="766" customWidth="1"/>
    <col min="2057" max="2057" width="10" style="766" customWidth="1"/>
    <col min="2058" max="2058" width="6.81640625" style="766" customWidth="1"/>
    <col min="2059" max="2059" width="7.81640625" style="766"/>
    <col min="2060" max="2060" width="8" style="766" customWidth="1"/>
    <col min="2061" max="2305" width="7.81640625" style="766"/>
    <col min="2306" max="2306" width="3.1796875" style="766" customWidth="1"/>
    <col min="2307" max="2307" width="30.7265625" style="766" customWidth="1"/>
    <col min="2308" max="2308" width="9.453125" style="766" customWidth="1"/>
    <col min="2309" max="2309" width="8" style="766" customWidth="1"/>
    <col min="2310" max="2310" width="6.81640625" style="766" customWidth="1"/>
    <col min="2311" max="2312" width="8" style="766" customWidth="1"/>
    <col min="2313" max="2313" width="10" style="766" customWidth="1"/>
    <col min="2314" max="2314" width="6.81640625" style="766" customWidth="1"/>
    <col min="2315" max="2315" width="7.81640625" style="766"/>
    <col min="2316" max="2316" width="8" style="766" customWidth="1"/>
    <col min="2317" max="2561" width="7.81640625" style="766"/>
    <col min="2562" max="2562" width="3.1796875" style="766" customWidth="1"/>
    <col min="2563" max="2563" width="30.7265625" style="766" customWidth="1"/>
    <col min="2564" max="2564" width="9.453125" style="766" customWidth="1"/>
    <col min="2565" max="2565" width="8" style="766" customWidth="1"/>
    <col min="2566" max="2566" width="6.81640625" style="766" customWidth="1"/>
    <col min="2567" max="2568" width="8" style="766" customWidth="1"/>
    <col min="2569" max="2569" width="10" style="766" customWidth="1"/>
    <col min="2570" max="2570" width="6.81640625" style="766" customWidth="1"/>
    <col min="2571" max="2571" width="7.81640625" style="766"/>
    <col min="2572" max="2572" width="8" style="766" customWidth="1"/>
    <col min="2573" max="2817" width="7.81640625" style="766"/>
    <col min="2818" max="2818" width="3.1796875" style="766" customWidth="1"/>
    <col min="2819" max="2819" width="30.7265625" style="766" customWidth="1"/>
    <col min="2820" max="2820" width="9.453125" style="766" customWidth="1"/>
    <col min="2821" max="2821" width="8" style="766" customWidth="1"/>
    <col min="2822" max="2822" width="6.81640625" style="766" customWidth="1"/>
    <col min="2823" max="2824" width="8" style="766" customWidth="1"/>
    <col min="2825" max="2825" width="10" style="766" customWidth="1"/>
    <col min="2826" max="2826" width="6.81640625" style="766" customWidth="1"/>
    <col min="2827" max="2827" width="7.81640625" style="766"/>
    <col min="2828" max="2828" width="8" style="766" customWidth="1"/>
    <col min="2829" max="3073" width="7.81640625" style="766"/>
    <col min="3074" max="3074" width="3.1796875" style="766" customWidth="1"/>
    <col min="3075" max="3075" width="30.7265625" style="766" customWidth="1"/>
    <col min="3076" max="3076" width="9.453125" style="766" customWidth="1"/>
    <col min="3077" max="3077" width="8" style="766" customWidth="1"/>
    <col min="3078" max="3078" width="6.81640625" style="766" customWidth="1"/>
    <col min="3079" max="3080" width="8" style="766" customWidth="1"/>
    <col min="3081" max="3081" width="10" style="766" customWidth="1"/>
    <col min="3082" max="3082" width="6.81640625" style="766" customWidth="1"/>
    <col min="3083" max="3083" width="7.81640625" style="766"/>
    <col min="3084" max="3084" width="8" style="766" customWidth="1"/>
    <col min="3085" max="3329" width="7.81640625" style="766"/>
    <col min="3330" max="3330" width="3.1796875" style="766" customWidth="1"/>
    <col min="3331" max="3331" width="30.7265625" style="766" customWidth="1"/>
    <col min="3332" max="3332" width="9.453125" style="766" customWidth="1"/>
    <col min="3333" max="3333" width="8" style="766" customWidth="1"/>
    <col min="3334" max="3334" width="6.81640625" style="766" customWidth="1"/>
    <col min="3335" max="3336" width="8" style="766" customWidth="1"/>
    <col min="3337" max="3337" width="10" style="766" customWidth="1"/>
    <col min="3338" max="3338" width="6.81640625" style="766" customWidth="1"/>
    <col min="3339" max="3339" width="7.81640625" style="766"/>
    <col min="3340" max="3340" width="8" style="766" customWidth="1"/>
    <col min="3341" max="3585" width="7.81640625" style="766"/>
    <col min="3586" max="3586" width="3.1796875" style="766" customWidth="1"/>
    <col min="3587" max="3587" width="30.7265625" style="766" customWidth="1"/>
    <col min="3588" max="3588" width="9.453125" style="766" customWidth="1"/>
    <col min="3589" max="3589" width="8" style="766" customWidth="1"/>
    <col min="3590" max="3590" width="6.81640625" style="766" customWidth="1"/>
    <col min="3591" max="3592" width="8" style="766" customWidth="1"/>
    <col min="3593" max="3593" width="10" style="766" customWidth="1"/>
    <col min="3594" max="3594" width="6.81640625" style="766" customWidth="1"/>
    <col min="3595" max="3595" width="7.81640625" style="766"/>
    <col min="3596" max="3596" width="8" style="766" customWidth="1"/>
    <col min="3597" max="3841" width="7.81640625" style="766"/>
    <col min="3842" max="3842" width="3.1796875" style="766" customWidth="1"/>
    <col min="3843" max="3843" width="30.7265625" style="766" customWidth="1"/>
    <col min="3844" max="3844" width="9.453125" style="766" customWidth="1"/>
    <col min="3845" max="3845" width="8" style="766" customWidth="1"/>
    <col min="3846" max="3846" width="6.81640625" style="766" customWidth="1"/>
    <col min="3847" max="3848" width="8" style="766" customWidth="1"/>
    <col min="3849" max="3849" width="10" style="766" customWidth="1"/>
    <col min="3850" max="3850" width="6.81640625" style="766" customWidth="1"/>
    <col min="3851" max="3851" width="7.81640625" style="766"/>
    <col min="3852" max="3852" width="8" style="766" customWidth="1"/>
    <col min="3853" max="4097" width="7.81640625" style="766"/>
    <col min="4098" max="4098" width="3.1796875" style="766" customWidth="1"/>
    <col min="4099" max="4099" width="30.7265625" style="766" customWidth="1"/>
    <col min="4100" max="4100" width="9.453125" style="766" customWidth="1"/>
    <col min="4101" max="4101" width="8" style="766" customWidth="1"/>
    <col min="4102" max="4102" width="6.81640625" style="766" customWidth="1"/>
    <col min="4103" max="4104" width="8" style="766" customWidth="1"/>
    <col min="4105" max="4105" width="10" style="766" customWidth="1"/>
    <col min="4106" max="4106" width="6.81640625" style="766" customWidth="1"/>
    <col min="4107" max="4107" width="7.81640625" style="766"/>
    <col min="4108" max="4108" width="8" style="766" customWidth="1"/>
    <col min="4109" max="4353" width="7.81640625" style="766"/>
    <col min="4354" max="4354" width="3.1796875" style="766" customWidth="1"/>
    <col min="4355" max="4355" width="30.7265625" style="766" customWidth="1"/>
    <col min="4356" max="4356" width="9.453125" style="766" customWidth="1"/>
    <col min="4357" max="4357" width="8" style="766" customWidth="1"/>
    <col min="4358" max="4358" width="6.81640625" style="766" customWidth="1"/>
    <col min="4359" max="4360" width="8" style="766" customWidth="1"/>
    <col min="4361" max="4361" width="10" style="766" customWidth="1"/>
    <col min="4362" max="4362" width="6.81640625" style="766" customWidth="1"/>
    <col min="4363" max="4363" width="7.81640625" style="766"/>
    <col min="4364" max="4364" width="8" style="766" customWidth="1"/>
    <col min="4365" max="4609" width="7.81640625" style="766"/>
    <col min="4610" max="4610" width="3.1796875" style="766" customWidth="1"/>
    <col min="4611" max="4611" width="30.7265625" style="766" customWidth="1"/>
    <col min="4612" max="4612" width="9.453125" style="766" customWidth="1"/>
    <col min="4613" max="4613" width="8" style="766" customWidth="1"/>
    <col min="4614" max="4614" width="6.81640625" style="766" customWidth="1"/>
    <col min="4615" max="4616" width="8" style="766" customWidth="1"/>
    <col min="4617" max="4617" width="10" style="766" customWidth="1"/>
    <col min="4618" max="4618" width="6.81640625" style="766" customWidth="1"/>
    <col min="4619" max="4619" width="7.81640625" style="766"/>
    <col min="4620" max="4620" width="8" style="766" customWidth="1"/>
    <col min="4621" max="4865" width="7.81640625" style="766"/>
    <col min="4866" max="4866" width="3.1796875" style="766" customWidth="1"/>
    <col min="4867" max="4867" width="30.7265625" style="766" customWidth="1"/>
    <col min="4868" max="4868" width="9.453125" style="766" customWidth="1"/>
    <col min="4869" max="4869" width="8" style="766" customWidth="1"/>
    <col min="4870" max="4870" width="6.81640625" style="766" customWidth="1"/>
    <col min="4871" max="4872" width="8" style="766" customWidth="1"/>
    <col min="4873" max="4873" width="10" style="766" customWidth="1"/>
    <col min="4874" max="4874" width="6.81640625" style="766" customWidth="1"/>
    <col min="4875" max="4875" width="7.81640625" style="766"/>
    <col min="4876" max="4876" width="8" style="766" customWidth="1"/>
    <col min="4877" max="5121" width="7.81640625" style="766"/>
    <col min="5122" max="5122" width="3.1796875" style="766" customWidth="1"/>
    <col min="5123" max="5123" width="30.7265625" style="766" customWidth="1"/>
    <col min="5124" max="5124" width="9.453125" style="766" customWidth="1"/>
    <col min="5125" max="5125" width="8" style="766" customWidth="1"/>
    <col min="5126" max="5126" width="6.81640625" style="766" customWidth="1"/>
    <col min="5127" max="5128" width="8" style="766" customWidth="1"/>
    <col min="5129" max="5129" width="10" style="766" customWidth="1"/>
    <col min="5130" max="5130" width="6.81640625" style="766" customWidth="1"/>
    <col min="5131" max="5131" width="7.81640625" style="766"/>
    <col min="5132" max="5132" width="8" style="766" customWidth="1"/>
    <col min="5133" max="5377" width="7.81640625" style="766"/>
    <col min="5378" max="5378" width="3.1796875" style="766" customWidth="1"/>
    <col min="5379" max="5379" width="30.7265625" style="766" customWidth="1"/>
    <col min="5380" max="5380" width="9.453125" style="766" customWidth="1"/>
    <col min="5381" max="5381" width="8" style="766" customWidth="1"/>
    <col min="5382" max="5382" width="6.81640625" style="766" customWidth="1"/>
    <col min="5383" max="5384" width="8" style="766" customWidth="1"/>
    <col min="5385" max="5385" width="10" style="766" customWidth="1"/>
    <col min="5386" max="5386" width="6.81640625" style="766" customWidth="1"/>
    <col min="5387" max="5387" width="7.81640625" style="766"/>
    <col min="5388" max="5388" width="8" style="766" customWidth="1"/>
    <col min="5389" max="5633" width="7.81640625" style="766"/>
    <col min="5634" max="5634" width="3.1796875" style="766" customWidth="1"/>
    <col min="5635" max="5635" width="30.7265625" style="766" customWidth="1"/>
    <col min="5636" max="5636" width="9.453125" style="766" customWidth="1"/>
    <col min="5637" max="5637" width="8" style="766" customWidth="1"/>
    <col min="5638" max="5638" width="6.81640625" style="766" customWidth="1"/>
    <col min="5639" max="5640" width="8" style="766" customWidth="1"/>
    <col min="5641" max="5641" width="10" style="766" customWidth="1"/>
    <col min="5642" max="5642" width="6.81640625" style="766" customWidth="1"/>
    <col min="5643" max="5643" width="7.81640625" style="766"/>
    <col min="5644" max="5644" width="8" style="766" customWidth="1"/>
    <col min="5645" max="5889" width="7.81640625" style="766"/>
    <col min="5890" max="5890" width="3.1796875" style="766" customWidth="1"/>
    <col min="5891" max="5891" width="30.7265625" style="766" customWidth="1"/>
    <col min="5892" max="5892" width="9.453125" style="766" customWidth="1"/>
    <col min="5893" max="5893" width="8" style="766" customWidth="1"/>
    <col min="5894" max="5894" width="6.81640625" style="766" customWidth="1"/>
    <col min="5895" max="5896" width="8" style="766" customWidth="1"/>
    <col min="5897" max="5897" width="10" style="766" customWidth="1"/>
    <col min="5898" max="5898" width="6.81640625" style="766" customWidth="1"/>
    <col min="5899" max="5899" width="7.81640625" style="766"/>
    <col min="5900" max="5900" width="8" style="766" customWidth="1"/>
    <col min="5901" max="6145" width="7.81640625" style="766"/>
    <col min="6146" max="6146" width="3.1796875" style="766" customWidth="1"/>
    <col min="6147" max="6147" width="30.7265625" style="766" customWidth="1"/>
    <col min="6148" max="6148" width="9.453125" style="766" customWidth="1"/>
    <col min="6149" max="6149" width="8" style="766" customWidth="1"/>
    <col min="6150" max="6150" width="6.81640625" style="766" customWidth="1"/>
    <col min="6151" max="6152" width="8" style="766" customWidth="1"/>
    <col min="6153" max="6153" width="10" style="766" customWidth="1"/>
    <col min="6154" max="6154" width="6.81640625" style="766" customWidth="1"/>
    <col min="6155" max="6155" width="7.81640625" style="766"/>
    <col min="6156" max="6156" width="8" style="766" customWidth="1"/>
    <col min="6157" max="6401" width="7.81640625" style="766"/>
    <col min="6402" max="6402" width="3.1796875" style="766" customWidth="1"/>
    <col min="6403" max="6403" width="30.7265625" style="766" customWidth="1"/>
    <col min="6404" max="6404" width="9.453125" style="766" customWidth="1"/>
    <col min="6405" max="6405" width="8" style="766" customWidth="1"/>
    <col min="6406" max="6406" width="6.81640625" style="766" customWidth="1"/>
    <col min="6407" max="6408" width="8" style="766" customWidth="1"/>
    <col min="6409" max="6409" width="10" style="766" customWidth="1"/>
    <col min="6410" max="6410" width="6.81640625" style="766" customWidth="1"/>
    <col min="6411" max="6411" width="7.81640625" style="766"/>
    <col min="6412" max="6412" width="8" style="766" customWidth="1"/>
    <col min="6413" max="6657" width="7.81640625" style="766"/>
    <col min="6658" max="6658" width="3.1796875" style="766" customWidth="1"/>
    <col min="6659" max="6659" width="30.7265625" style="766" customWidth="1"/>
    <col min="6660" max="6660" width="9.453125" style="766" customWidth="1"/>
    <col min="6661" max="6661" width="8" style="766" customWidth="1"/>
    <col min="6662" max="6662" width="6.81640625" style="766" customWidth="1"/>
    <col min="6663" max="6664" width="8" style="766" customWidth="1"/>
    <col min="6665" max="6665" width="10" style="766" customWidth="1"/>
    <col min="6666" max="6666" width="6.81640625" style="766" customWidth="1"/>
    <col min="6667" max="6667" width="7.81640625" style="766"/>
    <col min="6668" max="6668" width="8" style="766" customWidth="1"/>
    <col min="6669" max="6913" width="7.81640625" style="766"/>
    <col min="6914" max="6914" width="3.1796875" style="766" customWidth="1"/>
    <col min="6915" max="6915" width="30.7265625" style="766" customWidth="1"/>
    <col min="6916" max="6916" width="9.453125" style="766" customWidth="1"/>
    <col min="6917" max="6917" width="8" style="766" customWidth="1"/>
    <col min="6918" max="6918" width="6.81640625" style="766" customWidth="1"/>
    <col min="6919" max="6920" width="8" style="766" customWidth="1"/>
    <col min="6921" max="6921" width="10" style="766" customWidth="1"/>
    <col min="6922" max="6922" width="6.81640625" style="766" customWidth="1"/>
    <col min="6923" max="6923" width="7.81640625" style="766"/>
    <col min="6924" max="6924" width="8" style="766" customWidth="1"/>
    <col min="6925" max="7169" width="7.81640625" style="766"/>
    <col min="7170" max="7170" width="3.1796875" style="766" customWidth="1"/>
    <col min="7171" max="7171" width="30.7265625" style="766" customWidth="1"/>
    <col min="7172" max="7172" width="9.453125" style="766" customWidth="1"/>
    <col min="7173" max="7173" width="8" style="766" customWidth="1"/>
    <col min="7174" max="7174" width="6.81640625" style="766" customWidth="1"/>
    <col min="7175" max="7176" width="8" style="766" customWidth="1"/>
    <col min="7177" max="7177" width="10" style="766" customWidth="1"/>
    <col min="7178" max="7178" width="6.81640625" style="766" customWidth="1"/>
    <col min="7179" max="7179" width="7.81640625" style="766"/>
    <col min="7180" max="7180" width="8" style="766" customWidth="1"/>
    <col min="7181" max="7425" width="7.81640625" style="766"/>
    <col min="7426" max="7426" width="3.1796875" style="766" customWidth="1"/>
    <col min="7427" max="7427" width="30.7265625" style="766" customWidth="1"/>
    <col min="7428" max="7428" width="9.453125" style="766" customWidth="1"/>
    <col min="7429" max="7429" width="8" style="766" customWidth="1"/>
    <col min="7430" max="7430" width="6.81640625" style="766" customWidth="1"/>
    <col min="7431" max="7432" width="8" style="766" customWidth="1"/>
    <col min="7433" max="7433" width="10" style="766" customWidth="1"/>
    <col min="7434" max="7434" width="6.81640625" style="766" customWidth="1"/>
    <col min="7435" max="7435" width="7.81640625" style="766"/>
    <col min="7436" max="7436" width="8" style="766" customWidth="1"/>
    <col min="7437" max="7681" width="7.81640625" style="766"/>
    <col min="7682" max="7682" width="3.1796875" style="766" customWidth="1"/>
    <col min="7683" max="7683" width="30.7265625" style="766" customWidth="1"/>
    <col min="7684" max="7684" width="9.453125" style="766" customWidth="1"/>
    <col min="7685" max="7685" width="8" style="766" customWidth="1"/>
    <col min="7686" max="7686" width="6.81640625" style="766" customWidth="1"/>
    <col min="7687" max="7688" width="8" style="766" customWidth="1"/>
    <col min="7689" max="7689" width="10" style="766" customWidth="1"/>
    <col min="7690" max="7690" width="6.81640625" style="766" customWidth="1"/>
    <col min="7691" max="7691" width="7.81640625" style="766"/>
    <col min="7692" max="7692" width="8" style="766" customWidth="1"/>
    <col min="7693" max="7937" width="7.81640625" style="766"/>
    <col min="7938" max="7938" width="3.1796875" style="766" customWidth="1"/>
    <col min="7939" max="7939" width="30.7265625" style="766" customWidth="1"/>
    <col min="7940" max="7940" width="9.453125" style="766" customWidth="1"/>
    <col min="7941" max="7941" width="8" style="766" customWidth="1"/>
    <col min="7942" max="7942" width="6.81640625" style="766" customWidth="1"/>
    <col min="7943" max="7944" width="8" style="766" customWidth="1"/>
    <col min="7945" max="7945" width="10" style="766" customWidth="1"/>
    <col min="7946" max="7946" width="6.81640625" style="766" customWidth="1"/>
    <col min="7947" max="7947" width="7.81640625" style="766"/>
    <col min="7948" max="7948" width="8" style="766" customWidth="1"/>
    <col min="7949" max="8193" width="7.81640625" style="766"/>
    <col min="8194" max="8194" width="3.1796875" style="766" customWidth="1"/>
    <col min="8195" max="8195" width="30.7265625" style="766" customWidth="1"/>
    <col min="8196" max="8196" width="9.453125" style="766" customWidth="1"/>
    <col min="8197" max="8197" width="8" style="766" customWidth="1"/>
    <col min="8198" max="8198" width="6.81640625" style="766" customWidth="1"/>
    <col min="8199" max="8200" width="8" style="766" customWidth="1"/>
    <col min="8201" max="8201" width="10" style="766" customWidth="1"/>
    <col min="8202" max="8202" width="6.81640625" style="766" customWidth="1"/>
    <col min="8203" max="8203" width="7.81640625" style="766"/>
    <col min="8204" max="8204" width="8" style="766" customWidth="1"/>
    <col min="8205" max="8449" width="7.81640625" style="766"/>
    <col min="8450" max="8450" width="3.1796875" style="766" customWidth="1"/>
    <col min="8451" max="8451" width="30.7265625" style="766" customWidth="1"/>
    <col min="8452" max="8452" width="9.453125" style="766" customWidth="1"/>
    <col min="8453" max="8453" width="8" style="766" customWidth="1"/>
    <col min="8454" max="8454" width="6.81640625" style="766" customWidth="1"/>
    <col min="8455" max="8456" width="8" style="766" customWidth="1"/>
    <col min="8457" max="8457" width="10" style="766" customWidth="1"/>
    <col min="8458" max="8458" width="6.81640625" style="766" customWidth="1"/>
    <col min="8459" max="8459" width="7.81640625" style="766"/>
    <col min="8460" max="8460" width="8" style="766" customWidth="1"/>
    <col min="8461" max="8705" width="7.81640625" style="766"/>
    <col min="8706" max="8706" width="3.1796875" style="766" customWidth="1"/>
    <col min="8707" max="8707" width="30.7265625" style="766" customWidth="1"/>
    <col min="8708" max="8708" width="9.453125" style="766" customWidth="1"/>
    <col min="8709" max="8709" width="8" style="766" customWidth="1"/>
    <col min="8710" max="8710" width="6.81640625" style="766" customWidth="1"/>
    <col min="8711" max="8712" width="8" style="766" customWidth="1"/>
    <col min="8713" max="8713" width="10" style="766" customWidth="1"/>
    <col min="8714" max="8714" width="6.81640625" style="766" customWidth="1"/>
    <col min="8715" max="8715" width="7.81640625" style="766"/>
    <col min="8716" max="8716" width="8" style="766" customWidth="1"/>
    <col min="8717" max="8961" width="7.81640625" style="766"/>
    <col min="8962" max="8962" width="3.1796875" style="766" customWidth="1"/>
    <col min="8963" max="8963" width="30.7265625" style="766" customWidth="1"/>
    <col min="8964" max="8964" width="9.453125" style="766" customWidth="1"/>
    <col min="8965" max="8965" width="8" style="766" customWidth="1"/>
    <col min="8966" max="8966" width="6.81640625" style="766" customWidth="1"/>
    <col min="8967" max="8968" width="8" style="766" customWidth="1"/>
    <col min="8969" max="8969" width="10" style="766" customWidth="1"/>
    <col min="8970" max="8970" width="6.81640625" style="766" customWidth="1"/>
    <col min="8971" max="8971" width="7.81640625" style="766"/>
    <col min="8972" max="8972" width="8" style="766" customWidth="1"/>
    <col min="8973" max="9217" width="7.81640625" style="766"/>
    <col min="9218" max="9218" width="3.1796875" style="766" customWidth="1"/>
    <col min="9219" max="9219" width="30.7265625" style="766" customWidth="1"/>
    <col min="9220" max="9220" width="9.453125" style="766" customWidth="1"/>
    <col min="9221" max="9221" width="8" style="766" customWidth="1"/>
    <col min="9222" max="9222" width="6.81640625" style="766" customWidth="1"/>
    <col min="9223" max="9224" width="8" style="766" customWidth="1"/>
    <col min="9225" max="9225" width="10" style="766" customWidth="1"/>
    <col min="9226" max="9226" width="6.81640625" style="766" customWidth="1"/>
    <col min="9227" max="9227" width="7.81640625" style="766"/>
    <col min="9228" max="9228" width="8" style="766" customWidth="1"/>
    <col min="9229" max="9473" width="7.81640625" style="766"/>
    <col min="9474" max="9474" width="3.1796875" style="766" customWidth="1"/>
    <col min="9475" max="9475" width="30.7265625" style="766" customWidth="1"/>
    <col min="9476" max="9476" width="9.453125" style="766" customWidth="1"/>
    <col min="9477" max="9477" width="8" style="766" customWidth="1"/>
    <col min="9478" max="9478" width="6.81640625" style="766" customWidth="1"/>
    <col min="9479" max="9480" width="8" style="766" customWidth="1"/>
    <col min="9481" max="9481" width="10" style="766" customWidth="1"/>
    <col min="9482" max="9482" width="6.81640625" style="766" customWidth="1"/>
    <col min="9483" max="9483" width="7.81640625" style="766"/>
    <col min="9484" max="9484" width="8" style="766" customWidth="1"/>
    <col min="9485" max="9729" width="7.81640625" style="766"/>
    <col min="9730" max="9730" width="3.1796875" style="766" customWidth="1"/>
    <col min="9731" max="9731" width="30.7265625" style="766" customWidth="1"/>
    <col min="9732" max="9732" width="9.453125" style="766" customWidth="1"/>
    <col min="9733" max="9733" width="8" style="766" customWidth="1"/>
    <col min="9734" max="9734" width="6.81640625" style="766" customWidth="1"/>
    <col min="9735" max="9736" width="8" style="766" customWidth="1"/>
    <col min="9737" max="9737" width="10" style="766" customWidth="1"/>
    <col min="9738" max="9738" width="6.81640625" style="766" customWidth="1"/>
    <col min="9739" max="9739" width="7.81640625" style="766"/>
    <col min="9740" max="9740" width="8" style="766" customWidth="1"/>
    <col min="9741" max="9985" width="7.81640625" style="766"/>
    <col min="9986" max="9986" width="3.1796875" style="766" customWidth="1"/>
    <col min="9987" max="9987" width="30.7265625" style="766" customWidth="1"/>
    <col min="9988" max="9988" width="9.453125" style="766" customWidth="1"/>
    <col min="9989" max="9989" width="8" style="766" customWidth="1"/>
    <col min="9990" max="9990" width="6.81640625" style="766" customWidth="1"/>
    <col min="9991" max="9992" width="8" style="766" customWidth="1"/>
    <col min="9993" max="9993" width="10" style="766" customWidth="1"/>
    <col min="9994" max="9994" width="6.81640625" style="766" customWidth="1"/>
    <col min="9995" max="9995" width="7.81640625" style="766"/>
    <col min="9996" max="9996" width="8" style="766" customWidth="1"/>
    <col min="9997" max="10241" width="7.81640625" style="766"/>
    <col min="10242" max="10242" width="3.1796875" style="766" customWidth="1"/>
    <col min="10243" max="10243" width="30.7265625" style="766" customWidth="1"/>
    <col min="10244" max="10244" width="9.453125" style="766" customWidth="1"/>
    <col min="10245" max="10245" width="8" style="766" customWidth="1"/>
    <col min="10246" max="10246" width="6.81640625" style="766" customWidth="1"/>
    <col min="10247" max="10248" width="8" style="766" customWidth="1"/>
    <col min="10249" max="10249" width="10" style="766" customWidth="1"/>
    <col min="10250" max="10250" width="6.81640625" style="766" customWidth="1"/>
    <col min="10251" max="10251" width="7.81640625" style="766"/>
    <col min="10252" max="10252" width="8" style="766" customWidth="1"/>
    <col min="10253" max="10497" width="7.81640625" style="766"/>
    <col min="10498" max="10498" width="3.1796875" style="766" customWidth="1"/>
    <col min="10499" max="10499" width="30.7265625" style="766" customWidth="1"/>
    <col min="10500" max="10500" width="9.453125" style="766" customWidth="1"/>
    <col min="10501" max="10501" width="8" style="766" customWidth="1"/>
    <col min="10502" max="10502" width="6.81640625" style="766" customWidth="1"/>
    <col min="10503" max="10504" width="8" style="766" customWidth="1"/>
    <col min="10505" max="10505" width="10" style="766" customWidth="1"/>
    <col min="10506" max="10506" width="6.81640625" style="766" customWidth="1"/>
    <col min="10507" max="10507" width="7.81640625" style="766"/>
    <col min="10508" max="10508" width="8" style="766" customWidth="1"/>
    <col min="10509" max="10753" width="7.81640625" style="766"/>
    <col min="10754" max="10754" width="3.1796875" style="766" customWidth="1"/>
    <col min="10755" max="10755" width="30.7265625" style="766" customWidth="1"/>
    <col min="10756" max="10756" width="9.453125" style="766" customWidth="1"/>
    <col min="10757" max="10757" width="8" style="766" customWidth="1"/>
    <col min="10758" max="10758" width="6.81640625" style="766" customWidth="1"/>
    <col min="10759" max="10760" width="8" style="766" customWidth="1"/>
    <col min="10761" max="10761" width="10" style="766" customWidth="1"/>
    <col min="10762" max="10762" width="6.81640625" style="766" customWidth="1"/>
    <col min="10763" max="10763" width="7.81640625" style="766"/>
    <col min="10764" max="10764" width="8" style="766" customWidth="1"/>
    <col min="10765" max="11009" width="7.81640625" style="766"/>
    <col min="11010" max="11010" width="3.1796875" style="766" customWidth="1"/>
    <col min="11011" max="11011" width="30.7265625" style="766" customWidth="1"/>
    <col min="11012" max="11012" width="9.453125" style="766" customWidth="1"/>
    <col min="11013" max="11013" width="8" style="766" customWidth="1"/>
    <col min="11014" max="11014" width="6.81640625" style="766" customWidth="1"/>
    <col min="11015" max="11016" width="8" style="766" customWidth="1"/>
    <col min="11017" max="11017" width="10" style="766" customWidth="1"/>
    <col min="11018" max="11018" width="6.81640625" style="766" customWidth="1"/>
    <col min="11019" max="11019" width="7.81640625" style="766"/>
    <col min="11020" max="11020" width="8" style="766" customWidth="1"/>
    <col min="11021" max="11265" width="7.81640625" style="766"/>
    <col min="11266" max="11266" width="3.1796875" style="766" customWidth="1"/>
    <col min="11267" max="11267" width="30.7265625" style="766" customWidth="1"/>
    <col min="11268" max="11268" width="9.453125" style="766" customWidth="1"/>
    <col min="11269" max="11269" width="8" style="766" customWidth="1"/>
    <col min="11270" max="11270" width="6.81640625" style="766" customWidth="1"/>
    <col min="11271" max="11272" width="8" style="766" customWidth="1"/>
    <col min="11273" max="11273" width="10" style="766" customWidth="1"/>
    <col min="11274" max="11274" width="6.81640625" style="766" customWidth="1"/>
    <col min="11275" max="11275" width="7.81640625" style="766"/>
    <col min="11276" max="11276" width="8" style="766" customWidth="1"/>
    <col min="11277" max="11521" width="7.81640625" style="766"/>
    <col min="11522" max="11522" width="3.1796875" style="766" customWidth="1"/>
    <col min="11523" max="11523" width="30.7265625" style="766" customWidth="1"/>
    <col min="11524" max="11524" width="9.453125" style="766" customWidth="1"/>
    <col min="11525" max="11525" width="8" style="766" customWidth="1"/>
    <col min="11526" max="11526" width="6.81640625" style="766" customWidth="1"/>
    <col min="11527" max="11528" width="8" style="766" customWidth="1"/>
    <col min="11529" max="11529" width="10" style="766" customWidth="1"/>
    <col min="11530" max="11530" width="6.81640625" style="766" customWidth="1"/>
    <col min="11531" max="11531" width="7.81640625" style="766"/>
    <col min="11532" max="11532" width="8" style="766" customWidth="1"/>
    <col min="11533" max="11777" width="7.81640625" style="766"/>
    <col min="11778" max="11778" width="3.1796875" style="766" customWidth="1"/>
    <col min="11779" max="11779" width="30.7265625" style="766" customWidth="1"/>
    <col min="11780" max="11780" width="9.453125" style="766" customWidth="1"/>
    <col min="11781" max="11781" width="8" style="766" customWidth="1"/>
    <col min="11782" max="11782" width="6.81640625" style="766" customWidth="1"/>
    <col min="11783" max="11784" width="8" style="766" customWidth="1"/>
    <col min="11785" max="11785" width="10" style="766" customWidth="1"/>
    <col min="11786" max="11786" width="6.81640625" style="766" customWidth="1"/>
    <col min="11787" max="11787" width="7.81640625" style="766"/>
    <col min="11788" max="11788" width="8" style="766" customWidth="1"/>
    <col min="11789" max="12033" width="7.81640625" style="766"/>
    <col min="12034" max="12034" width="3.1796875" style="766" customWidth="1"/>
    <col min="12035" max="12035" width="30.7265625" style="766" customWidth="1"/>
    <col min="12036" max="12036" width="9.453125" style="766" customWidth="1"/>
    <col min="12037" max="12037" width="8" style="766" customWidth="1"/>
    <col min="12038" max="12038" width="6.81640625" style="766" customWidth="1"/>
    <col min="12039" max="12040" width="8" style="766" customWidth="1"/>
    <col min="12041" max="12041" width="10" style="766" customWidth="1"/>
    <col min="12042" max="12042" width="6.81640625" style="766" customWidth="1"/>
    <col min="12043" max="12043" width="7.81640625" style="766"/>
    <col min="12044" max="12044" width="8" style="766" customWidth="1"/>
    <col min="12045" max="12289" width="7.81640625" style="766"/>
    <col min="12290" max="12290" width="3.1796875" style="766" customWidth="1"/>
    <col min="12291" max="12291" width="30.7265625" style="766" customWidth="1"/>
    <col min="12292" max="12292" width="9.453125" style="766" customWidth="1"/>
    <col min="12293" max="12293" width="8" style="766" customWidth="1"/>
    <col min="12294" max="12294" width="6.81640625" style="766" customWidth="1"/>
    <col min="12295" max="12296" width="8" style="766" customWidth="1"/>
    <col min="12297" max="12297" width="10" style="766" customWidth="1"/>
    <col min="12298" max="12298" width="6.81640625" style="766" customWidth="1"/>
    <col min="12299" max="12299" width="7.81640625" style="766"/>
    <col min="12300" max="12300" width="8" style="766" customWidth="1"/>
    <col min="12301" max="12545" width="7.81640625" style="766"/>
    <col min="12546" max="12546" width="3.1796875" style="766" customWidth="1"/>
    <col min="12547" max="12547" width="30.7265625" style="766" customWidth="1"/>
    <col min="12548" max="12548" width="9.453125" style="766" customWidth="1"/>
    <col min="12549" max="12549" width="8" style="766" customWidth="1"/>
    <col min="12550" max="12550" width="6.81640625" style="766" customWidth="1"/>
    <col min="12551" max="12552" width="8" style="766" customWidth="1"/>
    <col min="12553" max="12553" width="10" style="766" customWidth="1"/>
    <col min="12554" max="12554" width="6.81640625" style="766" customWidth="1"/>
    <col min="12555" max="12555" width="7.81640625" style="766"/>
    <col min="12556" max="12556" width="8" style="766" customWidth="1"/>
    <col min="12557" max="12801" width="7.81640625" style="766"/>
    <col min="12802" max="12802" width="3.1796875" style="766" customWidth="1"/>
    <col min="12803" max="12803" width="30.7265625" style="766" customWidth="1"/>
    <col min="12804" max="12804" width="9.453125" style="766" customWidth="1"/>
    <col min="12805" max="12805" width="8" style="766" customWidth="1"/>
    <col min="12806" max="12806" width="6.81640625" style="766" customWidth="1"/>
    <col min="12807" max="12808" width="8" style="766" customWidth="1"/>
    <col min="12809" max="12809" width="10" style="766" customWidth="1"/>
    <col min="12810" max="12810" width="6.81640625" style="766" customWidth="1"/>
    <col min="12811" max="12811" width="7.81640625" style="766"/>
    <col min="12812" max="12812" width="8" style="766" customWidth="1"/>
    <col min="12813" max="13057" width="7.81640625" style="766"/>
    <col min="13058" max="13058" width="3.1796875" style="766" customWidth="1"/>
    <col min="13059" max="13059" width="30.7265625" style="766" customWidth="1"/>
    <col min="13060" max="13060" width="9.453125" style="766" customWidth="1"/>
    <col min="13061" max="13061" width="8" style="766" customWidth="1"/>
    <col min="13062" max="13062" width="6.81640625" style="766" customWidth="1"/>
    <col min="13063" max="13064" width="8" style="766" customWidth="1"/>
    <col min="13065" max="13065" width="10" style="766" customWidth="1"/>
    <col min="13066" max="13066" width="6.81640625" style="766" customWidth="1"/>
    <col min="13067" max="13067" width="7.81640625" style="766"/>
    <col min="13068" max="13068" width="8" style="766" customWidth="1"/>
    <col min="13069" max="13313" width="7.81640625" style="766"/>
    <col min="13314" max="13314" width="3.1796875" style="766" customWidth="1"/>
    <col min="13315" max="13315" width="30.7265625" style="766" customWidth="1"/>
    <col min="13316" max="13316" width="9.453125" style="766" customWidth="1"/>
    <col min="13317" max="13317" width="8" style="766" customWidth="1"/>
    <col min="13318" max="13318" width="6.81640625" style="766" customWidth="1"/>
    <col min="13319" max="13320" width="8" style="766" customWidth="1"/>
    <col min="13321" max="13321" width="10" style="766" customWidth="1"/>
    <col min="13322" max="13322" width="6.81640625" style="766" customWidth="1"/>
    <col min="13323" max="13323" width="7.81640625" style="766"/>
    <col min="13324" max="13324" width="8" style="766" customWidth="1"/>
    <col min="13325" max="13569" width="7.81640625" style="766"/>
    <col min="13570" max="13570" width="3.1796875" style="766" customWidth="1"/>
    <col min="13571" max="13571" width="30.7265625" style="766" customWidth="1"/>
    <col min="13572" max="13572" width="9.453125" style="766" customWidth="1"/>
    <col min="13573" max="13573" width="8" style="766" customWidth="1"/>
    <col min="13574" max="13574" width="6.81640625" style="766" customWidth="1"/>
    <col min="13575" max="13576" width="8" style="766" customWidth="1"/>
    <col min="13577" max="13577" width="10" style="766" customWidth="1"/>
    <col min="13578" max="13578" width="6.81640625" style="766" customWidth="1"/>
    <col min="13579" max="13579" width="7.81640625" style="766"/>
    <col min="13580" max="13580" width="8" style="766" customWidth="1"/>
    <col min="13581" max="13825" width="7.81640625" style="766"/>
    <col min="13826" max="13826" width="3.1796875" style="766" customWidth="1"/>
    <col min="13827" max="13827" width="30.7265625" style="766" customWidth="1"/>
    <col min="13828" max="13828" width="9.453125" style="766" customWidth="1"/>
    <col min="13829" max="13829" width="8" style="766" customWidth="1"/>
    <col min="13830" max="13830" width="6.81640625" style="766" customWidth="1"/>
    <col min="13831" max="13832" width="8" style="766" customWidth="1"/>
    <col min="13833" max="13833" width="10" style="766" customWidth="1"/>
    <col min="13834" max="13834" width="6.81640625" style="766" customWidth="1"/>
    <col min="13835" max="13835" width="7.81640625" style="766"/>
    <col min="13836" max="13836" width="8" style="766" customWidth="1"/>
    <col min="13837" max="14081" width="7.81640625" style="766"/>
    <col min="14082" max="14082" width="3.1796875" style="766" customWidth="1"/>
    <col min="14083" max="14083" width="30.7265625" style="766" customWidth="1"/>
    <col min="14084" max="14084" width="9.453125" style="766" customWidth="1"/>
    <col min="14085" max="14085" width="8" style="766" customWidth="1"/>
    <col min="14086" max="14086" width="6.81640625" style="766" customWidth="1"/>
    <col min="14087" max="14088" width="8" style="766" customWidth="1"/>
    <col min="14089" max="14089" width="10" style="766" customWidth="1"/>
    <col min="14090" max="14090" width="6.81640625" style="766" customWidth="1"/>
    <col min="14091" max="14091" width="7.81640625" style="766"/>
    <col min="14092" max="14092" width="8" style="766" customWidth="1"/>
    <col min="14093" max="14337" width="7.81640625" style="766"/>
    <col min="14338" max="14338" width="3.1796875" style="766" customWidth="1"/>
    <col min="14339" max="14339" width="30.7265625" style="766" customWidth="1"/>
    <col min="14340" max="14340" width="9.453125" style="766" customWidth="1"/>
    <col min="14341" max="14341" width="8" style="766" customWidth="1"/>
    <col min="14342" max="14342" width="6.81640625" style="766" customWidth="1"/>
    <col min="14343" max="14344" width="8" style="766" customWidth="1"/>
    <col min="14345" max="14345" width="10" style="766" customWidth="1"/>
    <col min="14346" max="14346" width="6.81640625" style="766" customWidth="1"/>
    <col min="14347" max="14347" width="7.81640625" style="766"/>
    <col min="14348" max="14348" width="8" style="766" customWidth="1"/>
    <col min="14349" max="14593" width="7.81640625" style="766"/>
    <col min="14594" max="14594" width="3.1796875" style="766" customWidth="1"/>
    <col min="14595" max="14595" width="30.7265625" style="766" customWidth="1"/>
    <col min="14596" max="14596" width="9.453125" style="766" customWidth="1"/>
    <col min="14597" max="14597" width="8" style="766" customWidth="1"/>
    <col min="14598" max="14598" width="6.81640625" style="766" customWidth="1"/>
    <col min="14599" max="14600" width="8" style="766" customWidth="1"/>
    <col min="14601" max="14601" width="10" style="766" customWidth="1"/>
    <col min="14602" max="14602" width="6.81640625" style="766" customWidth="1"/>
    <col min="14603" max="14603" width="7.81640625" style="766"/>
    <col min="14604" max="14604" width="8" style="766" customWidth="1"/>
    <col min="14605" max="14849" width="7.81640625" style="766"/>
    <col min="14850" max="14850" width="3.1796875" style="766" customWidth="1"/>
    <col min="14851" max="14851" width="30.7265625" style="766" customWidth="1"/>
    <col min="14852" max="14852" width="9.453125" style="766" customWidth="1"/>
    <col min="14853" max="14853" width="8" style="766" customWidth="1"/>
    <col min="14854" max="14854" width="6.81640625" style="766" customWidth="1"/>
    <col min="14855" max="14856" width="8" style="766" customWidth="1"/>
    <col min="14857" max="14857" width="10" style="766" customWidth="1"/>
    <col min="14858" max="14858" width="6.81640625" style="766" customWidth="1"/>
    <col min="14859" max="14859" width="7.81640625" style="766"/>
    <col min="14860" max="14860" width="8" style="766" customWidth="1"/>
    <col min="14861" max="15105" width="7.81640625" style="766"/>
    <col min="15106" max="15106" width="3.1796875" style="766" customWidth="1"/>
    <col min="15107" max="15107" width="30.7265625" style="766" customWidth="1"/>
    <col min="15108" max="15108" width="9.453125" style="766" customWidth="1"/>
    <col min="15109" max="15109" width="8" style="766" customWidth="1"/>
    <col min="15110" max="15110" width="6.81640625" style="766" customWidth="1"/>
    <col min="15111" max="15112" width="8" style="766" customWidth="1"/>
    <col min="15113" max="15113" width="10" style="766" customWidth="1"/>
    <col min="15114" max="15114" width="6.81640625" style="766" customWidth="1"/>
    <col min="15115" max="15115" width="7.81640625" style="766"/>
    <col min="15116" max="15116" width="8" style="766" customWidth="1"/>
    <col min="15117" max="15361" width="7.81640625" style="766"/>
    <col min="15362" max="15362" width="3.1796875" style="766" customWidth="1"/>
    <col min="15363" max="15363" width="30.7265625" style="766" customWidth="1"/>
    <col min="15364" max="15364" width="9.453125" style="766" customWidth="1"/>
    <col min="15365" max="15365" width="8" style="766" customWidth="1"/>
    <col min="15366" max="15366" width="6.81640625" style="766" customWidth="1"/>
    <col min="15367" max="15368" width="8" style="766" customWidth="1"/>
    <col min="15369" max="15369" width="10" style="766" customWidth="1"/>
    <col min="15370" max="15370" width="6.81640625" style="766" customWidth="1"/>
    <col min="15371" max="15371" width="7.81640625" style="766"/>
    <col min="15372" max="15372" width="8" style="766" customWidth="1"/>
    <col min="15373" max="15617" width="7.81640625" style="766"/>
    <col min="15618" max="15618" width="3.1796875" style="766" customWidth="1"/>
    <col min="15619" max="15619" width="30.7265625" style="766" customWidth="1"/>
    <col min="15620" max="15620" width="9.453125" style="766" customWidth="1"/>
    <col min="15621" max="15621" width="8" style="766" customWidth="1"/>
    <col min="15622" max="15622" width="6.81640625" style="766" customWidth="1"/>
    <col min="15623" max="15624" width="8" style="766" customWidth="1"/>
    <col min="15625" max="15625" width="10" style="766" customWidth="1"/>
    <col min="15626" max="15626" width="6.81640625" style="766" customWidth="1"/>
    <col min="15627" max="15627" width="7.81640625" style="766"/>
    <col min="15628" max="15628" width="8" style="766" customWidth="1"/>
    <col min="15629" max="15873" width="7.81640625" style="766"/>
    <col min="15874" max="15874" width="3.1796875" style="766" customWidth="1"/>
    <col min="15875" max="15875" width="30.7265625" style="766" customWidth="1"/>
    <col min="15876" max="15876" width="9.453125" style="766" customWidth="1"/>
    <col min="15877" max="15877" width="8" style="766" customWidth="1"/>
    <col min="15878" max="15878" width="6.81640625" style="766" customWidth="1"/>
    <col min="15879" max="15880" width="8" style="766" customWidth="1"/>
    <col min="15881" max="15881" width="10" style="766" customWidth="1"/>
    <col min="15882" max="15882" width="6.81640625" style="766" customWidth="1"/>
    <col min="15883" max="15883" width="7.81640625" style="766"/>
    <col min="15884" max="15884" width="8" style="766" customWidth="1"/>
    <col min="15885" max="16129" width="7.81640625" style="766"/>
    <col min="16130" max="16130" width="3.1796875" style="766" customWidth="1"/>
    <col min="16131" max="16131" width="30.7265625" style="766" customWidth="1"/>
    <col min="16132" max="16132" width="9.453125" style="766" customWidth="1"/>
    <col min="16133" max="16133" width="8" style="766" customWidth="1"/>
    <col min="16134" max="16134" width="6.81640625" style="766" customWidth="1"/>
    <col min="16135" max="16136" width="8" style="766" customWidth="1"/>
    <col min="16137" max="16137" width="10" style="766" customWidth="1"/>
    <col min="16138" max="16138" width="6.81640625" style="766" customWidth="1"/>
    <col min="16139" max="16139" width="7.81640625" style="766"/>
    <col min="16140" max="16140" width="8" style="766" customWidth="1"/>
    <col min="16141" max="16384" width="7.81640625" style="766"/>
  </cols>
  <sheetData>
    <row r="1" spans="1:12" ht="11.25" customHeight="1" x14ac:dyDescent="0.25">
      <c r="A1" s="371" t="s">
        <v>325</v>
      </c>
      <c r="B1" s="773"/>
      <c r="C1" s="773"/>
      <c r="D1" s="768"/>
      <c r="E1" s="768"/>
      <c r="F1" s="768"/>
      <c r="G1" s="782"/>
      <c r="H1" s="768"/>
      <c r="I1" s="768"/>
    </row>
    <row r="2" spans="1:12" x14ac:dyDescent="0.25">
      <c r="A2" s="765" t="s">
        <v>807</v>
      </c>
      <c r="B2" s="765"/>
      <c r="C2" s="765"/>
      <c r="D2" s="765"/>
      <c r="E2" s="765"/>
      <c r="F2" s="765"/>
      <c r="G2" s="765"/>
    </row>
    <row r="3" spans="1:12" ht="25.5" customHeight="1" x14ac:dyDescent="0.25">
      <c r="A3" s="2528" t="s">
        <v>808</v>
      </c>
      <c r="B3" s="2528"/>
      <c r="C3" s="2528"/>
      <c r="D3" s="2528"/>
      <c r="E3" s="2528"/>
      <c r="F3" s="2528"/>
      <c r="G3" s="2528"/>
      <c r="H3" s="2528"/>
      <c r="I3" s="2528"/>
      <c r="K3" s="768"/>
      <c r="L3" s="928"/>
    </row>
    <row r="4" spans="1:12" x14ac:dyDescent="0.25">
      <c r="A4" s="2530">
        <v>2024</v>
      </c>
      <c r="B4" s="2577"/>
      <c r="C4" s="885"/>
      <c r="D4" s="782"/>
      <c r="E4" s="788"/>
      <c r="F4" s="768"/>
      <c r="G4" s="790"/>
      <c r="I4" s="790" t="s">
        <v>241</v>
      </c>
    </row>
    <row r="5" spans="1:12" ht="22.5" customHeight="1" x14ac:dyDescent="0.25">
      <c r="A5" s="2604" t="s">
        <v>604</v>
      </c>
      <c r="B5" s="2614"/>
      <c r="C5" s="2618" t="s">
        <v>809</v>
      </c>
      <c r="D5" s="2620" t="s">
        <v>810</v>
      </c>
      <c r="E5" s="2606" t="s">
        <v>811</v>
      </c>
      <c r="F5" s="2602"/>
      <c r="G5" s="2602"/>
      <c r="H5" s="2602"/>
      <c r="I5" s="2602"/>
    </row>
    <row r="6" spans="1:12" ht="22.5" customHeight="1" x14ac:dyDescent="0.25">
      <c r="A6" s="2615"/>
      <c r="B6" s="2548"/>
      <c r="C6" s="2597"/>
      <c r="D6" s="2582"/>
      <c r="E6" s="2613" t="s">
        <v>812</v>
      </c>
      <c r="F6" s="2610"/>
      <c r="G6" s="2613" t="s">
        <v>813</v>
      </c>
      <c r="H6" s="2609"/>
      <c r="I6" s="2609"/>
    </row>
    <row r="7" spans="1:12" ht="42" x14ac:dyDescent="0.25">
      <c r="A7" s="2616"/>
      <c r="B7" s="2617"/>
      <c r="C7" s="2619"/>
      <c r="D7" s="2621"/>
      <c r="E7" s="882" t="s">
        <v>675</v>
      </c>
      <c r="F7" s="881" t="s">
        <v>676</v>
      </c>
      <c r="G7" s="882" t="s">
        <v>814</v>
      </c>
      <c r="H7" s="881" t="s">
        <v>815</v>
      </c>
      <c r="I7" s="882" t="s">
        <v>816</v>
      </c>
      <c r="J7" s="773"/>
      <c r="K7" s="773"/>
    </row>
    <row r="8" spans="1:12" s="773" customFormat="1" ht="15" customHeight="1" x14ac:dyDescent="0.25">
      <c r="A8" s="773" t="s">
        <v>4</v>
      </c>
      <c r="B8" s="800"/>
      <c r="C8" s="830">
        <v>475</v>
      </c>
      <c r="D8" s="830">
        <v>407</v>
      </c>
      <c r="E8" s="830">
        <v>212</v>
      </c>
      <c r="F8" s="830">
        <v>195</v>
      </c>
      <c r="G8" s="830">
        <v>95</v>
      </c>
      <c r="H8" s="830">
        <v>57</v>
      </c>
      <c r="I8" s="830">
        <v>255</v>
      </c>
      <c r="J8" s="828"/>
    </row>
    <row r="9" spans="1:12" s="773" customFormat="1" ht="7" customHeight="1" x14ac:dyDescent="0.25">
      <c r="C9" s="828"/>
      <c r="D9" s="828"/>
      <c r="E9" s="828"/>
      <c r="F9" s="828"/>
      <c r="G9" s="828"/>
      <c r="H9" s="828"/>
      <c r="I9" s="828"/>
    </row>
    <row r="10" spans="1:12" s="768" customFormat="1" ht="15" customHeight="1" x14ac:dyDescent="0.25">
      <c r="B10" s="768" t="s">
        <v>611</v>
      </c>
      <c r="C10" s="830">
        <v>93</v>
      </c>
      <c r="D10" s="830">
        <v>82</v>
      </c>
      <c r="E10" s="819">
        <v>47</v>
      </c>
      <c r="F10" s="819">
        <v>35</v>
      </c>
      <c r="G10" s="819">
        <v>19</v>
      </c>
      <c r="H10" s="819">
        <v>15</v>
      </c>
      <c r="I10" s="819">
        <v>48</v>
      </c>
    </row>
    <row r="11" spans="1:12" s="768" customFormat="1" ht="15" customHeight="1" x14ac:dyDescent="0.25">
      <c r="B11" s="768" t="s">
        <v>612</v>
      </c>
      <c r="C11" s="830">
        <v>44</v>
      </c>
      <c r="D11" s="830">
        <v>33</v>
      </c>
      <c r="E11" s="819">
        <v>15</v>
      </c>
      <c r="F11" s="819">
        <v>18</v>
      </c>
      <c r="G11" s="819">
        <v>6</v>
      </c>
      <c r="H11" s="819">
        <v>3</v>
      </c>
      <c r="I11" s="819">
        <v>24</v>
      </c>
    </row>
    <row r="12" spans="1:12" s="768" customFormat="1" ht="15" customHeight="1" x14ac:dyDescent="0.25">
      <c r="B12" s="767" t="s">
        <v>613</v>
      </c>
      <c r="C12" s="830">
        <v>10</v>
      </c>
      <c r="D12" s="830">
        <v>10</v>
      </c>
      <c r="E12" s="819">
        <v>3</v>
      </c>
      <c r="F12" s="819">
        <v>7</v>
      </c>
      <c r="G12" s="819">
        <v>2</v>
      </c>
      <c r="H12" s="819">
        <v>1</v>
      </c>
      <c r="I12" s="819">
        <v>7</v>
      </c>
    </row>
    <row r="13" spans="1:12" s="768" customFormat="1" ht="15" customHeight="1" x14ac:dyDescent="0.25">
      <c r="B13" s="767" t="s">
        <v>614</v>
      </c>
      <c r="C13" s="830">
        <v>30</v>
      </c>
      <c r="D13" s="830">
        <v>28</v>
      </c>
      <c r="E13" s="819">
        <v>17</v>
      </c>
      <c r="F13" s="819">
        <v>11</v>
      </c>
      <c r="G13" s="819">
        <v>6</v>
      </c>
      <c r="H13" s="819">
        <v>6</v>
      </c>
      <c r="I13" s="819">
        <v>16</v>
      </c>
    </row>
    <row r="14" spans="1:12" s="768" customFormat="1" ht="15" customHeight="1" x14ac:dyDescent="0.25">
      <c r="B14" s="767" t="s">
        <v>615</v>
      </c>
      <c r="C14" s="830">
        <v>68</v>
      </c>
      <c r="D14" s="830">
        <v>56</v>
      </c>
      <c r="E14" s="819">
        <v>20</v>
      </c>
      <c r="F14" s="819">
        <v>36</v>
      </c>
      <c r="G14" s="819">
        <v>11</v>
      </c>
      <c r="H14" s="819">
        <v>7</v>
      </c>
      <c r="I14" s="819">
        <v>38</v>
      </c>
    </row>
    <row r="15" spans="1:12" s="768" customFormat="1" ht="15" customHeight="1" x14ac:dyDescent="0.25">
      <c r="B15" s="767" t="s">
        <v>616</v>
      </c>
      <c r="C15" s="830">
        <v>77</v>
      </c>
      <c r="D15" s="830">
        <v>69</v>
      </c>
      <c r="E15" s="819">
        <v>38</v>
      </c>
      <c r="F15" s="819">
        <v>31</v>
      </c>
      <c r="G15" s="819">
        <v>15</v>
      </c>
      <c r="H15" s="819">
        <v>5</v>
      </c>
      <c r="I15" s="819">
        <v>49</v>
      </c>
    </row>
    <row r="16" spans="1:12" s="768" customFormat="1" ht="15" customHeight="1" x14ac:dyDescent="0.25">
      <c r="B16" s="767" t="s">
        <v>617</v>
      </c>
      <c r="C16" s="830">
        <v>56</v>
      </c>
      <c r="D16" s="830">
        <v>49</v>
      </c>
      <c r="E16" s="819">
        <v>28</v>
      </c>
      <c r="F16" s="819">
        <v>21</v>
      </c>
      <c r="G16" s="819">
        <v>17</v>
      </c>
      <c r="H16" s="819">
        <v>5</v>
      </c>
      <c r="I16" s="819">
        <v>27</v>
      </c>
    </row>
    <row r="17" spans="1:9" s="768" customFormat="1" ht="15" customHeight="1" x14ac:dyDescent="0.25">
      <c r="B17" s="767" t="s">
        <v>618</v>
      </c>
      <c r="C17" s="830">
        <v>69</v>
      </c>
      <c r="D17" s="830">
        <v>59</v>
      </c>
      <c r="E17" s="819">
        <v>32</v>
      </c>
      <c r="F17" s="819">
        <v>27</v>
      </c>
      <c r="G17" s="819">
        <v>15</v>
      </c>
      <c r="H17" s="819">
        <v>11</v>
      </c>
      <c r="I17" s="819">
        <v>33</v>
      </c>
    </row>
    <row r="18" spans="1:9" s="768" customFormat="1" ht="15" customHeight="1" x14ac:dyDescent="0.25">
      <c r="B18" s="767" t="s">
        <v>619</v>
      </c>
      <c r="C18" s="830">
        <v>17</v>
      </c>
      <c r="D18" s="830">
        <v>14</v>
      </c>
      <c r="E18" s="819">
        <v>7</v>
      </c>
      <c r="F18" s="819">
        <v>7</v>
      </c>
      <c r="G18" s="819">
        <v>2</v>
      </c>
      <c r="H18" s="819">
        <v>4</v>
      </c>
      <c r="I18" s="819">
        <v>8</v>
      </c>
    </row>
    <row r="19" spans="1:9" s="768" customFormat="1" ht="15" customHeight="1" x14ac:dyDescent="0.25">
      <c r="B19" s="768" t="s">
        <v>620</v>
      </c>
      <c r="C19" s="830">
        <v>11</v>
      </c>
      <c r="D19" s="830">
        <v>7</v>
      </c>
      <c r="E19" s="819">
        <v>5</v>
      </c>
      <c r="F19" s="819">
        <v>2</v>
      </c>
      <c r="G19" s="819">
        <v>2</v>
      </c>
      <c r="H19" s="819">
        <v>0</v>
      </c>
      <c r="I19" s="819">
        <v>5</v>
      </c>
    </row>
    <row r="20" spans="1:9" s="768" customFormat="1" ht="9" customHeight="1" x14ac:dyDescent="0.25">
      <c r="D20" s="830"/>
      <c r="E20" s="819"/>
      <c r="F20" s="819"/>
      <c r="G20" s="819"/>
      <c r="H20" s="819"/>
      <c r="I20" s="819"/>
    </row>
    <row r="21" spans="1:9" ht="3" customHeight="1" thickBot="1" x14ac:dyDescent="0.3">
      <c r="A21" s="804"/>
      <c r="B21" s="804"/>
      <c r="C21" s="804"/>
      <c r="D21" s="806"/>
      <c r="E21" s="806"/>
      <c r="F21" s="806"/>
      <c r="G21" s="806"/>
      <c r="H21" s="806"/>
      <c r="I21" s="806"/>
    </row>
    <row r="22" spans="1:9" ht="19.5" customHeight="1" thickTop="1" x14ac:dyDescent="0.25">
      <c r="A22" s="783" t="s">
        <v>621</v>
      </c>
      <c r="B22" s="783"/>
      <c r="C22" s="783"/>
      <c r="D22" s="783"/>
      <c r="E22" s="783"/>
      <c r="F22" s="783"/>
    </row>
    <row r="23" spans="1:9" ht="10.5" customHeight="1" x14ac:dyDescent="0.25">
      <c r="A23" s="768"/>
      <c r="B23" s="768"/>
      <c r="C23" s="768"/>
      <c r="D23" s="768"/>
      <c r="E23" s="768"/>
      <c r="F23" s="768"/>
      <c r="G23" s="768"/>
      <c r="H23" s="768"/>
    </row>
  </sheetData>
  <mergeCells count="8">
    <mergeCell ref="A3:I3"/>
    <mergeCell ref="A4:B4"/>
    <mergeCell ref="A5:B7"/>
    <mergeCell ref="C5:C7"/>
    <mergeCell ref="D5:D7"/>
    <mergeCell ref="E5:I5"/>
    <mergeCell ref="E6:F6"/>
    <mergeCell ref="G6:I6"/>
  </mergeCells>
  <hyperlinks>
    <hyperlink ref="A1" location="Índice!A1" display="Voltar ao índice" xr:uid="{405A5BFD-C354-48D0-874F-9D23756D0A52}"/>
  </hyperlinks>
  <pageMargins left="0.88" right="0.15748031496062992" top="0.6692913385826772" bottom="0.47244094488188981" header="0.35" footer="0"/>
  <pageSetup paperSize="9" orientation="portrait" horizontalDpi="300" verticalDpi="300" r:id="rId1"/>
  <headerFooter alignWithMargins="0"/>
  <drawing r:id="rId2"/>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C995E-28D8-4329-9F31-5EDAC268A0DD}">
  <sheetPr codeName="Sheet74"/>
  <dimension ref="A1:H39"/>
  <sheetViews>
    <sheetView workbookViewId="0"/>
  </sheetViews>
  <sheetFormatPr defaultColWidth="7.81640625" defaultRowHeight="10.5" x14ac:dyDescent="0.25"/>
  <cols>
    <col min="1" max="1" width="6" style="766" customWidth="1"/>
    <col min="2" max="2" width="34.1796875" style="766" customWidth="1"/>
    <col min="3" max="3" width="11" style="766" customWidth="1"/>
    <col min="4" max="4" width="8.26953125" style="766" customWidth="1"/>
    <col min="5" max="5" width="9.81640625" style="766" customWidth="1"/>
    <col min="6" max="6" width="11.81640625" style="766" customWidth="1"/>
    <col min="7" max="255" width="7.81640625" style="766"/>
    <col min="256" max="256" width="3.1796875" style="766" customWidth="1"/>
    <col min="257" max="257" width="6" style="766" customWidth="1"/>
    <col min="258" max="258" width="34.1796875" style="766" customWidth="1"/>
    <col min="259" max="259" width="11" style="766" customWidth="1"/>
    <col min="260" max="260" width="8.26953125" style="766" customWidth="1"/>
    <col min="261" max="261" width="9.81640625" style="766" customWidth="1"/>
    <col min="262" max="511" width="7.81640625" style="766"/>
    <col min="512" max="512" width="3.1796875" style="766" customWidth="1"/>
    <col min="513" max="513" width="6" style="766" customWidth="1"/>
    <col min="514" max="514" width="34.1796875" style="766" customWidth="1"/>
    <col min="515" max="515" width="11" style="766" customWidth="1"/>
    <col min="516" max="516" width="8.26953125" style="766" customWidth="1"/>
    <col min="517" max="517" width="9.81640625" style="766" customWidth="1"/>
    <col min="518" max="767" width="7.81640625" style="766"/>
    <col min="768" max="768" width="3.1796875" style="766" customWidth="1"/>
    <col min="769" max="769" width="6" style="766" customWidth="1"/>
    <col min="770" max="770" width="34.1796875" style="766" customWidth="1"/>
    <col min="771" max="771" width="11" style="766" customWidth="1"/>
    <col min="772" max="772" width="8.26953125" style="766" customWidth="1"/>
    <col min="773" max="773" width="9.81640625" style="766" customWidth="1"/>
    <col min="774" max="1023" width="7.81640625" style="766"/>
    <col min="1024" max="1024" width="3.1796875" style="766" customWidth="1"/>
    <col min="1025" max="1025" width="6" style="766" customWidth="1"/>
    <col min="1026" max="1026" width="34.1796875" style="766" customWidth="1"/>
    <col min="1027" max="1027" width="11" style="766" customWidth="1"/>
    <col min="1028" max="1028" width="8.26953125" style="766" customWidth="1"/>
    <col min="1029" max="1029" width="9.81640625" style="766" customWidth="1"/>
    <col min="1030" max="1279" width="7.81640625" style="766"/>
    <col min="1280" max="1280" width="3.1796875" style="766" customWidth="1"/>
    <col min="1281" max="1281" width="6" style="766" customWidth="1"/>
    <col min="1282" max="1282" width="34.1796875" style="766" customWidth="1"/>
    <col min="1283" max="1283" width="11" style="766" customWidth="1"/>
    <col min="1284" max="1284" width="8.26953125" style="766" customWidth="1"/>
    <col min="1285" max="1285" width="9.81640625" style="766" customWidth="1"/>
    <col min="1286" max="1535" width="7.81640625" style="766"/>
    <col min="1536" max="1536" width="3.1796875" style="766" customWidth="1"/>
    <col min="1537" max="1537" width="6" style="766" customWidth="1"/>
    <col min="1538" max="1538" width="34.1796875" style="766" customWidth="1"/>
    <col min="1539" max="1539" width="11" style="766" customWidth="1"/>
    <col min="1540" max="1540" width="8.26953125" style="766" customWidth="1"/>
    <col min="1541" max="1541" width="9.81640625" style="766" customWidth="1"/>
    <col min="1542" max="1791" width="7.81640625" style="766"/>
    <col min="1792" max="1792" width="3.1796875" style="766" customWidth="1"/>
    <col min="1793" max="1793" width="6" style="766" customWidth="1"/>
    <col min="1794" max="1794" width="34.1796875" style="766" customWidth="1"/>
    <col min="1795" max="1795" width="11" style="766" customWidth="1"/>
    <col min="1796" max="1796" width="8.26953125" style="766" customWidth="1"/>
    <col min="1797" max="1797" width="9.81640625" style="766" customWidth="1"/>
    <col min="1798" max="2047" width="7.81640625" style="766"/>
    <col min="2048" max="2048" width="3.1796875" style="766" customWidth="1"/>
    <col min="2049" max="2049" width="6" style="766" customWidth="1"/>
    <col min="2050" max="2050" width="34.1796875" style="766" customWidth="1"/>
    <col min="2051" max="2051" width="11" style="766" customWidth="1"/>
    <col min="2052" max="2052" width="8.26953125" style="766" customWidth="1"/>
    <col min="2053" max="2053" width="9.81640625" style="766" customWidth="1"/>
    <col min="2054" max="2303" width="7.81640625" style="766"/>
    <col min="2304" max="2304" width="3.1796875" style="766" customWidth="1"/>
    <col min="2305" max="2305" width="6" style="766" customWidth="1"/>
    <col min="2306" max="2306" width="34.1796875" style="766" customWidth="1"/>
    <col min="2307" max="2307" width="11" style="766" customWidth="1"/>
    <col min="2308" max="2308" width="8.26953125" style="766" customWidth="1"/>
    <col min="2309" max="2309" width="9.81640625" style="766" customWidth="1"/>
    <col min="2310" max="2559" width="7.81640625" style="766"/>
    <col min="2560" max="2560" width="3.1796875" style="766" customWidth="1"/>
    <col min="2561" max="2561" width="6" style="766" customWidth="1"/>
    <col min="2562" max="2562" width="34.1796875" style="766" customWidth="1"/>
    <col min="2563" max="2563" width="11" style="766" customWidth="1"/>
    <col min="2564" max="2564" width="8.26953125" style="766" customWidth="1"/>
    <col min="2565" max="2565" width="9.81640625" style="766" customWidth="1"/>
    <col min="2566" max="2815" width="7.81640625" style="766"/>
    <col min="2816" max="2816" width="3.1796875" style="766" customWidth="1"/>
    <col min="2817" max="2817" width="6" style="766" customWidth="1"/>
    <col min="2818" max="2818" width="34.1796875" style="766" customWidth="1"/>
    <col min="2819" max="2819" width="11" style="766" customWidth="1"/>
    <col min="2820" max="2820" width="8.26953125" style="766" customWidth="1"/>
    <col min="2821" max="2821" width="9.81640625" style="766" customWidth="1"/>
    <col min="2822" max="3071" width="7.81640625" style="766"/>
    <col min="3072" max="3072" width="3.1796875" style="766" customWidth="1"/>
    <col min="3073" max="3073" width="6" style="766" customWidth="1"/>
    <col min="3074" max="3074" width="34.1796875" style="766" customWidth="1"/>
    <col min="3075" max="3075" width="11" style="766" customWidth="1"/>
    <col min="3076" max="3076" width="8.26953125" style="766" customWidth="1"/>
    <col min="3077" max="3077" width="9.81640625" style="766" customWidth="1"/>
    <col min="3078" max="3327" width="7.81640625" style="766"/>
    <col min="3328" max="3328" width="3.1796875" style="766" customWidth="1"/>
    <col min="3329" max="3329" width="6" style="766" customWidth="1"/>
    <col min="3330" max="3330" width="34.1796875" style="766" customWidth="1"/>
    <col min="3331" max="3331" width="11" style="766" customWidth="1"/>
    <col min="3332" max="3332" width="8.26953125" style="766" customWidth="1"/>
    <col min="3333" max="3333" width="9.81640625" style="766" customWidth="1"/>
    <col min="3334" max="3583" width="7.81640625" style="766"/>
    <col min="3584" max="3584" width="3.1796875" style="766" customWidth="1"/>
    <col min="3585" max="3585" width="6" style="766" customWidth="1"/>
    <col min="3586" max="3586" width="34.1796875" style="766" customWidth="1"/>
    <col min="3587" max="3587" width="11" style="766" customWidth="1"/>
    <col min="3588" max="3588" width="8.26953125" style="766" customWidth="1"/>
    <col min="3589" max="3589" width="9.81640625" style="766" customWidth="1"/>
    <col min="3590" max="3839" width="7.81640625" style="766"/>
    <col min="3840" max="3840" width="3.1796875" style="766" customWidth="1"/>
    <col min="3841" max="3841" width="6" style="766" customWidth="1"/>
    <col min="3842" max="3842" width="34.1796875" style="766" customWidth="1"/>
    <col min="3843" max="3843" width="11" style="766" customWidth="1"/>
    <col min="3844" max="3844" width="8.26953125" style="766" customWidth="1"/>
    <col min="3845" max="3845" width="9.81640625" style="766" customWidth="1"/>
    <col min="3846" max="4095" width="7.81640625" style="766"/>
    <col min="4096" max="4096" width="3.1796875" style="766" customWidth="1"/>
    <col min="4097" max="4097" width="6" style="766" customWidth="1"/>
    <col min="4098" max="4098" width="34.1796875" style="766" customWidth="1"/>
    <col min="4099" max="4099" width="11" style="766" customWidth="1"/>
    <col min="4100" max="4100" width="8.26953125" style="766" customWidth="1"/>
    <col min="4101" max="4101" width="9.81640625" style="766" customWidth="1"/>
    <col min="4102" max="4351" width="7.81640625" style="766"/>
    <col min="4352" max="4352" width="3.1796875" style="766" customWidth="1"/>
    <col min="4353" max="4353" width="6" style="766" customWidth="1"/>
    <col min="4354" max="4354" width="34.1796875" style="766" customWidth="1"/>
    <col min="4355" max="4355" width="11" style="766" customWidth="1"/>
    <col min="4356" max="4356" width="8.26953125" style="766" customWidth="1"/>
    <col min="4357" max="4357" width="9.81640625" style="766" customWidth="1"/>
    <col min="4358" max="4607" width="7.81640625" style="766"/>
    <col min="4608" max="4608" width="3.1796875" style="766" customWidth="1"/>
    <col min="4609" max="4609" width="6" style="766" customWidth="1"/>
    <col min="4610" max="4610" width="34.1796875" style="766" customWidth="1"/>
    <col min="4611" max="4611" width="11" style="766" customWidth="1"/>
    <col min="4612" max="4612" width="8.26953125" style="766" customWidth="1"/>
    <col min="4613" max="4613" width="9.81640625" style="766" customWidth="1"/>
    <col min="4614" max="4863" width="7.81640625" style="766"/>
    <col min="4864" max="4864" width="3.1796875" style="766" customWidth="1"/>
    <col min="4865" max="4865" width="6" style="766" customWidth="1"/>
    <col min="4866" max="4866" width="34.1796875" style="766" customWidth="1"/>
    <col min="4867" max="4867" width="11" style="766" customWidth="1"/>
    <col min="4868" max="4868" width="8.26953125" style="766" customWidth="1"/>
    <col min="4869" max="4869" width="9.81640625" style="766" customWidth="1"/>
    <col min="4870" max="5119" width="7.81640625" style="766"/>
    <col min="5120" max="5120" width="3.1796875" style="766" customWidth="1"/>
    <col min="5121" max="5121" width="6" style="766" customWidth="1"/>
    <col min="5122" max="5122" width="34.1796875" style="766" customWidth="1"/>
    <col min="5123" max="5123" width="11" style="766" customWidth="1"/>
    <col min="5124" max="5124" width="8.26953125" style="766" customWidth="1"/>
    <col min="5125" max="5125" width="9.81640625" style="766" customWidth="1"/>
    <col min="5126" max="5375" width="7.81640625" style="766"/>
    <col min="5376" max="5376" width="3.1796875" style="766" customWidth="1"/>
    <col min="5377" max="5377" width="6" style="766" customWidth="1"/>
    <col min="5378" max="5378" width="34.1796875" style="766" customWidth="1"/>
    <col min="5379" max="5379" width="11" style="766" customWidth="1"/>
    <col min="5380" max="5380" width="8.26953125" style="766" customWidth="1"/>
    <col min="5381" max="5381" width="9.81640625" style="766" customWidth="1"/>
    <col min="5382" max="5631" width="7.81640625" style="766"/>
    <col min="5632" max="5632" width="3.1796875" style="766" customWidth="1"/>
    <col min="5633" max="5633" width="6" style="766" customWidth="1"/>
    <col min="5634" max="5634" width="34.1796875" style="766" customWidth="1"/>
    <col min="5635" max="5635" width="11" style="766" customWidth="1"/>
    <col min="5636" max="5636" width="8.26953125" style="766" customWidth="1"/>
    <col min="5637" max="5637" width="9.81640625" style="766" customWidth="1"/>
    <col min="5638" max="5887" width="7.81640625" style="766"/>
    <col min="5888" max="5888" width="3.1796875" style="766" customWidth="1"/>
    <col min="5889" max="5889" width="6" style="766" customWidth="1"/>
    <col min="5890" max="5890" width="34.1796875" style="766" customWidth="1"/>
    <col min="5891" max="5891" width="11" style="766" customWidth="1"/>
    <col min="5892" max="5892" width="8.26953125" style="766" customWidth="1"/>
    <col min="5893" max="5893" width="9.81640625" style="766" customWidth="1"/>
    <col min="5894" max="6143" width="7.81640625" style="766"/>
    <col min="6144" max="6144" width="3.1796875" style="766" customWidth="1"/>
    <col min="6145" max="6145" width="6" style="766" customWidth="1"/>
    <col min="6146" max="6146" width="34.1796875" style="766" customWidth="1"/>
    <col min="6147" max="6147" width="11" style="766" customWidth="1"/>
    <col min="6148" max="6148" width="8.26953125" style="766" customWidth="1"/>
    <col min="6149" max="6149" width="9.81640625" style="766" customWidth="1"/>
    <col min="6150" max="6399" width="7.81640625" style="766"/>
    <col min="6400" max="6400" width="3.1796875" style="766" customWidth="1"/>
    <col min="6401" max="6401" width="6" style="766" customWidth="1"/>
    <col min="6402" max="6402" width="34.1796875" style="766" customWidth="1"/>
    <col min="6403" max="6403" width="11" style="766" customWidth="1"/>
    <col min="6404" max="6404" width="8.26953125" style="766" customWidth="1"/>
    <col min="6405" max="6405" width="9.81640625" style="766" customWidth="1"/>
    <col min="6406" max="6655" width="7.81640625" style="766"/>
    <col min="6656" max="6656" width="3.1796875" style="766" customWidth="1"/>
    <col min="6657" max="6657" width="6" style="766" customWidth="1"/>
    <col min="6658" max="6658" width="34.1796875" style="766" customWidth="1"/>
    <col min="6659" max="6659" width="11" style="766" customWidth="1"/>
    <col min="6660" max="6660" width="8.26953125" style="766" customWidth="1"/>
    <col min="6661" max="6661" width="9.81640625" style="766" customWidth="1"/>
    <col min="6662" max="6911" width="7.81640625" style="766"/>
    <col min="6912" max="6912" width="3.1796875" style="766" customWidth="1"/>
    <col min="6913" max="6913" width="6" style="766" customWidth="1"/>
    <col min="6914" max="6914" width="34.1796875" style="766" customWidth="1"/>
    <col min="6915" max="6915" width="11" style="766" customWidth="1"/>
    <col min="6916" max="6916" width="8.26953125" style="766" customWidth="1"/>
    <col min="6917" max="6917" width="9.81640625" style="766" customWidth="1"/>
    <col min="6918" max="7167" width="7.81640625" style="766"/>
    <col min="7168" max="7168" width="3.1796875" style="766" customWidth="1"/>
    <col min="7169" max="7169" width="6" style="766" customWidth="1"/>
    <col min="7170" max="7170" width="34.1796875" style="766" customWidth="1"/>
    <col min="7171" max="7171" width="11" style="766" customWidth="1"/>
    <col min="7172" max="7172" width="8.26953125" style="766" customWidth="1"/>
    <col min="7173" max="7173" width="9.81640625" style="766" customWidth="1"/>
    <col min="7174" max="7423" width="7.81640625" style="766"/>
    <col min="7424" max="7424" width="3.1796875" style="766" customWidth="1"/>
    <col min="7425" max="7425" width="6" style="766" customWidth="1"/>
    <col min="7426" max="7426" width="34.1796875" style="766" customWidth="1"/>
    <col min="7427" max="7427" width="11" style="766" customWidth="1"/>
    <col min="7428" max="7428" width="8.26953125" style="766" customWidth="1"/>
    <col min="7429" max="7429" width="9.81640625" style="766" customWidth="1"/>
    <col min="7430" max="7679" width="7.81640625" style="766"/>
    <col min="7680" max="7680" width="3.1796875" style="766" customWidth="1"/>
    <col min="7681" max="7681" width="6" style="766" customWidth="1"/>
    <col min="7682" max="7682" width="34.1796875" style="766" customWidth="1"/>
    <col min="7683" max="7683" width="11" style="766" customWidth="1"/>
    <col min="7684" max="7684" width="8.26953125" style="766" customWidth="1"/>
    <col min="7685" max="7685" width="9.81640625" style="766" customWidth="1"/>
    <col min="7686" max="7935" width="7.81640625" style="766"/>
    <col min="7936" max="7936" width="3.1796875" style="766" customWidth="1"/>
    <col min="7937" max="7937" width="6" style="766" customWidth="1"/>
    <col min="7938" max="7938" width="34.1796875" style="766" customWidth="1"/>
    <col min="7939" max="7939" width="11" style="766" customWidth="1"/>
    <col min="7940" max="7940" width="8.26953125" style="766" customWidth="1"/>
    <col min="7941" max="7941" width="9.81640625" style="766" customWidth="1"/>
    <col min="7942" max="8191" width="7.81640625" style="766"/>
    <col min="8192" max="8192" width="3.1796875" style="766" customWidth="1"/>
    <col min="8193" max="8193" width="6" style="766" customWidth="1"/>
    <col min="8194" max="8194" width="34.1796875" style="766" customWidth="1"/>
    <col min="8195" max="8195" width="11" style="766" customWidth="1"/>
    <col min="8196" max="8196" width="8.26953125" style="766" customWidth="1"/>
    <col min="8197" max="8197" width="9.81640625" style="766" customWidth="1"/>
    <col min="8198" max="8447" width="7.81640625" style="766"/>
    <col min="8448" max="8448" width="3.1796875" style="766" customWidth="1"/>
    <col min="8449" max="8449" width="6" style="766" customWidth="1"/>
    <col min="8450" max="8450" width="34.1796875" style="766" customWidth="1"/>
    <col min="8451" max="8451" width="11" style="766" customWidth="1"/>
    <col min="8452" max="8452" width="8.26953125" style="766" customWidth="1"/>
    <col min="8453" max="8453" width="9.81640625" style="766" customWidth="1"/>
    <col min="8454" max="8703" width="7.81640625" style="766"/>
    <col min="8704" max="8704" width="3.1796875" style="766" customWidth="1"/>
    <col min="8705" max="8705" width="6" style="766" customWidth="1"/>
    <col min="8706" max="8706" width="34.1796875" style="766" customWidth="1"/>
    <col min="8707" max="8707" width="11" style="766" customWidth="1"/>
    <col min="8708" max="8708" width="8.26953125" style="766" customWidth="1"/>
    <col min="8709" max="8709" width="9.81640625" style="766" customWidth="1"/>
    <col min="8710" max="8959" width="7.81640625" style="766"/>
    <col min="8960" max="8960" width="3.1796875" style="766" customWidth="1"/>
    <col min="8961" max="8961" width="6" style="766" customWidth="1"/>
    <col min="8962" max="8962" width="34.1796875" style="766" customWidth="1"/>
    <col min="8963" max="8963" width="11" style="766" customWidth="1"/>
    <col min="8964" max="8964" width="8.26953125" style="766" customWidth="1"/>
    <col min="8965" max="8965" width="9.81640625" style="766" customWidth="1"/>
    <col min="8966" max="9215" width="7.81640625" style="766"/>
    <col min="9216" max="9216" width="3.1796875" style="766" customWidth="1"/>
    <col min="9217" max="9217" width="6" style="766" customWidth="1"/>
    <col min="9218" max="9218" width="34.1796875" style="766" customWidth="1"/>
    <col min="9219" max="9219" width="11" style="766" customWidth="1"/>
    <col min="9220" max="9220" width="8.26953125" style="766" customWidth="1"/>
    <col min="9221" max="9221" width="9.81640625" style="766" customWidth="1"/>
    <col min="9222" max="9471" width="7.81640625" style="766"/>
    <col min="9472" max="9472" width="3.1796875" style="766" customWidth="1"/>
    <col min="9473" max="9473" width="6" style="766" customWidth="1"/>
    <col min="9474" max="9474" width="34.1796875" style="766" customWidth="1"/>
    <col min="9475" max="9475" width="11" style="766" customWidth="1"/>
    <col min="9476" max="9476" width="8.26953125" style="766" customWidth="1"/>
    <col min="9477" max="9477" width="9.81640625" style="766" customWidth="1"/>
    <col min="9478" max="9727" width="7.81640625" style="766"/>
    <col min="9728" max="9728" width="3.1796875" style="766" customWidth="1"/>
    <col min="9729" max="9729" width="6" style="766" customWidth="1"/>
    <col min="9730" max="9730" width="34.1796875" style="766" customWidth="1"/>
    <col min="9731" max="9731" width="11" style="766" customWidth="1"/>
    <col min="9732" max="9732" width="8.26953125" style="766" customWidth="1"/>
    <col min="9733" max="9733" width="9.81640625" style="766" customWidth="1"/>
    <col min="9734" max="9983" width="7.81640625" style="766"/>
    <col min="9984" max="9984" width="3.1796875" style="766" customWidth="1"/>
    <col min="9985" max="9985" width="6" style="766" customWidth="1"/>
    <col min="9986" max="9986" width="34.1796875" style="766" customWidth="1"/>
    <col min="9987" max="9987" width="11" style="766" customWidth="1"/>
    <col min="9988" max="9988" width="8.26953125" style="766" customWidth="1"/>
    <col min="9989" max="9989" width="9.81640625" style="766" customWidth="1"/>
    <col min="9990" max="10239" width="7.81640625" style="766"/>
    <col min="10240" max="10240" width="3.1796875" style="766" customWidth="1"/>
    <col min="10241" max="10241" width="6" style="766" customWidth="1"/>
    <col min="10242" max="10242" width="34.1796875" style="766" customWidth="1"/>
    <col min="10243" max="10243" width="11" style="766" customWidth="1"/>
    <col min="10244" max="10244" width="8.26953125" style="766" customWidth="1"/>
    <col min="10245" max="10245" width="9.81640625" style="766" customWidth="1"/>
    <col min="10246" max="10495" width="7.81640625" style="766"/>
    <col min="10496" max="10496" width="3.1796875" style="766" customWidth="1"/>
    <col min="10497" max="10497" width="6" style="766" customWidth="1"/>
    <col min="10498" max="10498" width="34.1796875" style="766" customWidth="1"/>
    <col min="10499" max="10499" width="11" style="766" customWidth="1"/>
    <col min="10500" max="10500" width="8.26953125" style="766" customWidth="1"/>
    <col min="10501" max="10501" width="9.81640625" style="766" customWidth="1"/>
    <col min="10502" max="10751" width="7.81640625" style="766"/>
    <col min="10752" max="10752" width="3.1796875" style="766" customWidth="1"/>
    <col min="10753" max="10753" width="6" style="766" customWidth="1"/>
    <col min="10754" max="10754" width="34.1796875" style="766" customWidth="1"/>
    <col min="10755" max="10755" width="11" style="766" customWidth="1"/>
    <col min="10756" max="10756" width="8.26953125" style="766" customWidth="1"/>
    <col min="10757" max="10757" width="9.81640625" style="766" customWidth="1"/>
    <col min="10758" max="11007" width="7.81640625" style="766"/>
    <col min="11008" max="11008" width="3.1796875" style="766" customWidth="1"/>
    <col min="11009" max="11009" width="6" style="766" customWidth="1"/>
    <col min="11010" max="11010" width="34.1796875" style="766" customWidth="1"/>
    <col min="11011" max="11011" width="11" style="766" customWidth="1"/>
    <col min="11012" max="11012" width="8.26953125" style="766" customWidth="1"/>
    <col min="11013" max="11013" width="9.81640625" style="766" customWidth="1"/>
    <col min="11014" max="11263" width="7.81640625" style="766"/>
    <col min="11264" max="11264" width="3.1796875" style="766" customWidth="1"/>
    <col min="11265" max="11265" width="6" style="766" customWidth="1"/>
    <col min="11266" max="11266" width="34.1796875" style="766" customWidth="1"/>
    <col min="11267" max="11267" width="11" style="766" customWidth="1"/>
    <col min="11268" max="11268" width="8.26953125" style="766" customWidth="1"/>
    <col min="11269" max="11269" width="9.81640625" style="766" customWidth="1"/>
    <col min="11270" max="11519" width="7.81640625" style="766"/>
    <col min="11520" max="11520" width="3.1796875" style="766" customWidth="1"/>
    <col min="11521" max="11521" width="6" style="766" customWidth="1"/>
    <col min="11522" max="11522" width="34.1796875" style="766" customWidth="1"/>
    <col min="11523" max="11523" width="11" style="766" customWidth="1"/>
    <col min="11524" max="11524" width="8.26953125" style="766" customWidth="1"/>
    <col min="11525" max="11525" width="9.81640625" style="766" customWidth="1"/>
    <col min="11526" max="11775" width="7.81640625" style="766"/>
    <col min="11776" max="11776" width="3.1796875" style="766" customWidth="1"/>
    <col min="11777" max="11777" width="6" style="766" customWidth="1"/>
    <col min="11778" max="11778" width="34.1796875" style="766" customWidth="1"/>
    <col min="11779" max="11779" width="11" style="766" customWidth="1"/>
    <col min="11780" max="11780" width="8.26953125" style="766" customWidth="1"/>
    <col min="11781" max="11781" width="9.81640625" style="766" customWidth="1"/>
    <col min="11782" max="12031" width="7.81640625" style="766"/>
    <col min="12032" max="12032" width="3.1796875" style="766" customWidth="1"/>
    <col min="12033" max="12033" width="6" style="766" customWidth="1"/>
    <col min="12034" max="12034" width="34.1796875" style="766" customWidth="1"/>
    <col min="12035" max="12035" width="11" style="766" customWidth="1"/>
    <col min="12036" max="12036" width="8.26953125" style="766" customWidth="1"/>
    <col min="12037" max="12037" width="9.81640625" style="766" customWidth="1"/>
    <col min="12038" max="12287" width="7.81640625" style="766"/>
    <col min="12288" max="12288" width="3.1796875" style="766" customWidth="1"/>
    <col min="12289" max="12289" width="6" style="766" customWidth="1"/>
    <col min="12290" max="12290" width="34.1796875" style="766" customWidth="1"/>
    <col min="12291" max="12291" width="11" style="766" customWidth="1"/>
    <col min="12292" max="12292" width="8.26953125" style="766" customWidth="1"/>
    <col min="12293" max="12293" width="9.81640625" style="766" customWidth="1"/>
    <col min="12294" max="12543" width="7.81640625" style="766"/>
    <col min="12544" max="12544" width="3.1796875" style="766" customWidth="1"/>
    <col min="12545" max="12545" width="6" style="766" customWidth="1"/>
    <col min="12546" max="12546" width="34.1796875" style="766" customWidth="1"/>
    <col min="12547" max="12547" width="11" style="766" customWidth="1"/>
    <col min="12548" max="12548" width="8.26953125" style="766" customWidth="1"/>
    <col min="12549" max="12549" width="9.81640625" style="766" customWidth="1"/>
    <col min="12550" max="12799" width="7.81640625" style="766"/>
    <col min="12800" max="12800" width="3.1796875" style="766" customWidth="1"/>
    <col min="12801" max="12801" width="6" style="766" customWidth="1"/>
    <col min="12802" max="12802" width="34.1796875" style="766" customWidth="1"/>
    <col min="12803" max="12803" width="11" style="766" customWidth="1"/>
    <col min="12804" max="12804" width="8.26953125" style="766" customWidth="1"/>
    <col min="12805" max="12805" width="9.81640625" style="766" customWidth="1"/>
    <col min="12806" max="13055" width="7.81640625" style="766"/>
    <col min="13056" max="13056" width="3.1796875" style="766" customWidth="1"/>
    <col min="13057" max="13057" width="6" style="766" customWidth="1"/>
    <col min="13058" max="13058" width="34.1796875" style="766" customWidth="1"/>
    <col min="13059" max="13059" width="11" style="766" customWidth="1"/>
    <col min="13060" max="13060" width="8.26953125" style="766" customWidth="1"/>
    <col min="13061" max="13061" width="9.81640625" style="766" customWidth="1"/>
    <col min="13062" max="13311" width="7.81640625" style="766"/>
    <col min="13312" max="13312" width="3.1796875" style="766" customWidth="1"/>
    <col min="13313" max="13313" width="6" style="766" customWidth="1"/>
    <col min="13314" max="13314" width="34.1796875" style="766" customWidth="1"/>
    <col min="13315" max="13315" width="11" style="766" customWidth="1"/>
    <col min="13316" max="13316" width="8.26953125" style="766" customWidth="1"/>
    <col min="13317" max="13317" width="9.81640625" style="766" customWidth="1"/>
    <col min="13318" max="13567" width="7.81640625" style="766"/>
    <col min="13568" max="13568" width="3.1796875" style="766" customWidth="1"/>
    <col min="13569" max="13569" width="6" style="766" customWidth="1"/>
    <col min="13570" max="13570" width="34.1796875" style="766" customWidth="1"/>
    <col min="13571" max="13571" width="11" style="766" customWidth="1"/>
    <col min="13572" max="13572" width="8.26953125" style="766" customWidth="1"/>
    <col min="13573" max="13573" width="9.81640625" style="766" customWidth="1"/>
    <col min="13574" max="13823" width="7.81640625" style="766"/>
    <col min="13824" max="13824" width="3.1796875" style="766" customWidth="1"/>
    <col min="13825" max="13825" width="6" style="766" customWidth="1"/>
    <col min="13826" max="13826" width="34.1796875" style="766" customWidth="1"/>
    <col min="13827" max="13827" width="11" style="766" customWidth="1"/>
    <col min="13828" max="13828" width="8.26953125" style="766" customWidth="1"/>
    <col min="13829" max="13829" width="9.81640625" style="766" customWidth="1"/>
    <col min="13830" max="14079" width="7.81640625" style="766"/>
    <col min="14080" max="14080" width="3.1796875" style="766" customWidth="1"/>
    <col min="14081" max="14081" width="6" style="766" customWidth="1"/>
    <col min="14082" max="14082" width="34.1796875" style="766" customWidth="1"/>
    <col min="14083" max="14083" width="11" style="766" customWidth="1"/>
    <col min="14084" max="14084" width="8.26953125" style="766" customWidth="1"/>
    <col min="14085" max="14085" width="9.81640625" style="766" customWidth="1"/>
    <col min="14086" max="14335" width="7.81640625" style="766"/>
    <col min="14336" max="14336" width="3.1796875" style="766" customWidth="1"/>
    <col min="14337" max="14337" width="6" style="766" customWidth="1"/>
    <col min="14338" max="14338" width="34.1796875" style="766" customWidth="1"/>
    <col min="14339" max="14339" width="11" style="766" customWidth="1"/>
    <col min="14340" max="14340" width="8.26953125" style="766" customWidth="1"/>
    <col min="14341" max="14341" width="9.81640625" style="766" customWidth="1"/>
    <col min="14342" max="14591" width="7.81640625" style="766"/>
    <col min="14592" max="14592" width="3.1796875" style="766" customWidth="1"/>
    <col min="14593" max="14593" width="6" style="766" customWidth="1"/>
    <col min="14594" max="14594" width="34.1796875" style="766" customWidth="1"/>
    <col min="14595" max="14595" width="11" style="766" customWidth="1"/>
    <col min="14596" max="14596" width="8.26953125" style="766" customWidth="1"/>
    <col min="14597" max="14597" width="9.81640625" style="766" customWidth="1"/>
    <col min="14598" max="14847" width="7.81640625" style="766"/>
    <col min="14848" max="14848" width="3.1796875" style="766" customWidth="1"/>
    <col min="14849" max="14849" width="6" style="766" customWidth="1"/>
    <col min="14850" max="14850" width="34.1796875" style="766" customWidth="1"/>
    <col min="14851" max="14851" width="11" style="766" customWidth="1"/>
    <col min="14852" max="14852" width="8.26953125" style="766" customWidth="1"/>
    <col min="14853" max="14853" width="9.81640625" style="766" customWidth="1"/>
    <col min="14854" max="15103" width="7.81640625" style="766"/>
    <col min="15104" max="15104" width="3.1796875" style="766" customWidth="1"/>
    <col min="15105" max="15105" width="6" style="766" customWidth="1"/>
    <col min="15106" max="15106" width="34.1796875" style="766" customWidth="1"/>
    <col min="15107" max="15107" width="11" style="766" customWidth="1"/>
    <col min="15108" max="15108" width="8.26953125" style="766" customWidth="1"/>
    <col min="15109" max="15109" width="9.81640625" style="766" customWidth="1"/>
    <col min="15110" max="15359" width="7.81640625" style="766"/>
    <col min="15360" max="15360" width="3.1796875" style="766" customWidth="1"/>
    <col min="15361" max="15361" width="6" style="766" customWidth="1"/>
    <col min="15362" max="15362" width="34.1796875" style="766" customWidth="1"/>
    <col min="15363" max="15363" width="11" style="766" customWidth="1"/>
    <col min="15364" max="15364" width="8.26953125" style="766" customWidth="1"/>
    <col min="15365" max="15365" width="9.81640625" style="766" customWidth="1"/>
    <col min="15366" max="15615" width="7.81640625" style="766"/>
    <col min="15616" max="15616" width="3.1796875" style="766" customWidth="1"/>
    <col min="15617" max="15617" width="6" style="766" customWidth="1"/>
    <col min="15618" max="15618" width="34.1796875" style="766" customWidth="1"/>
    <col min="15619" max="15619" width="11" style="766" customWidth="1"/>
    <col min="15620" max="15620" width="8.26953125" style="766" customWidth="1"/>
    <col min="15621" max="15621" width="9.81640625" style="766" customWidth="1"/>
    <col min="15622" max="15871" width="7.81640625" style="766"/>
    <col min="15872" max="15872" width="3.1796875" style="766" customWidth="1"/>
    <col min="15873" max="15873" width="6" style="766" customWidth="1"/>
    <col min="15874" max="15874" width="34.1796875" style="766" customWidth="1"/>
    <col min="15875" max="15875" width="11" style="766" customWidth="1"/>
    <col min="15876" max="15876" width="8.26953125" style="766" customWidth="1"/>
    <col min="15877" max="15877" width="9.81640625" style="766" customWidth="1"/>
    <col min="15878" max="16127" width="7.81640625" style="766"/>
    <col min="16128" max="16128" width="3.1796875" style="766" customWidth="1"/>
    <col min="16129" max="16129" width="6" style="766" customWidth="1"/>
    <col min="16130" max="16130" width="34.1796875" style="766" customWidth="1"/>
    <col min="16131" max="16131" width="11" style="766" customWidth="1"/>
    <col min="16132" max="16132" width="8.26953125" style="766" customWidth="1"/>
    <col min="16133" max="16133" width="9.81640625" style="766" customWidth="1"/>
    <col min="16134" max="16384" width="7.81640625" style="766"/>
  </cols>
  <sheetData>
    <row r="1" spans="1:8" ht="11.25" customHeight="1" x14ac:dyDescent="0.25">
      <c r="A1" s="371" t="s">
        <v>325</v>
      </c>
      <c r="B1" s="768"/>
      <c r="C1" s="768"/>
      <c r="D1" s="768"/>
    </row>
    <row r="2" spans="1:8" ht="15" customHeight="1" x14ac:dyDescent="0.25">
      <c r="A2" s="936" t="s">
        <v>817</v>
      </c>
      <c r="B2" s="937"/>
      <c r="C2" s="937"/>
      <c r="D2" s="937"/>
    </row>
    <row r="3" spans="1:8" ht="25" customHeight="1" x14ac:dyDescent="0.25">
      <c r="A3" s="2545" t="s">
        <v>818</v>
      </c>
      <c r="B3" s="2545"/>
      <c r="C3" s="2545"/>
      <c r="D3" s="2545"/>
      <c r="E3" s="2545"/>
      <c r="F3" s="2545"/>
      <c r="G3" s="2545"/>
      <c r="H3" s="2545"/>
    </row>
    <row r="4" spans="1:8" s="229" customFormat="1" x14ac:dyDescent="0.25">
      <c r="A4" s="874"/>
      <c r="B4" s="874"/>
      <c r="C4" s="874"/>
      <c r="D4" s="874"/>
      <c r="E4" s="874"/>
      <c r="F4" s="874"/>
      <c r="G4" s="874"/>
      <c r="H4" s="874"/>
    </row>
    <row r="5" spans="1:8" x14ac:dyDescent="0.25">
      <c r="A5" s="818"/>
      <c r="B5" s="818"/>
      <c r="C5" s="2622">
        <v>2024</v>
      </c>
      <c r="D5" s="2553"/>
      <c r="E5" s="2623"/>
      <c r="F5" s="2553">
        <v>2021</v>
      </c>
      <c r="G5" s="2553"/>
      <c r="H5" s="2553"/>
    </row>
    <row r="6" spans="1:8" x14ac:dyDescent="0.25">
      <c r="A6" s="2536"/>
      <c r="B6" s="818"/>
      <c r="C6" s="2597" t="s">
        <v>819</v>
      </c>
      <c r="D6" s="2597" t="s">
        <v>675</v>
      </c>
      <c r="E6" s="2543" t="s">
        <v>676</v>
      </c>
      <c r="F6" s="2597" t="s">
        <v>819</v>
      </c>
      <c r="G6" s="2597" t="s">
        <v>675</v>
      </c>
      <c r="H6" s="2543" t="s">
        <v>676</v>
      </c>
    </row>
    <row r="7" spans="1:8" ht="39.75" customHeight="1" x14ac:dyDescent="0.25">
      <c r="A7" s="2536"/>
      <c r="B7" s="818"/>
      <c r="C7" s="2597"/>
      <c r="D7" s="2597"/>
      <c r="E7" s="2543"/>
      <c r="F7" s="2597"/>
      <c r="G7" s="2597"/>
      <c r="H7" s="2543"/>
    </row>
    <row r="8" spans="1:8" s="773" customFormat="1" ht="12.75" customHeight="1" x14ac:dyDescent="0.25">
      <c r="A8" s="880"/>
      <c r="B8" s="886"/>
      <c r="C8" s="883"/>
      <c r="D8" s="935" t="s">
        <v>820</v>
      </c>
      <c r="E8" s="935"/>
      <c r="F8" s="883"/>
      <c r="G8" s="935" t="s">
        <v>820</v>
      </c>
      <c r="H8" s="935"/>
    </row>
    <row r="9" spans="1:8" s="773" customFormat="1" ht="15" customHeight="1" x14ac:dyDescent="0.25">
      <c r="A9" s="771" t="s">
        <v>821</v>
      </c>
      <c r="D9" s="828"/>
      <c r="E9" s="828"/>
      <c r="G9" s="828"/>
      <c r="H9" s="828"/>
    </row>
    <row r="10" spans="1:8" s="768" customFormat="1" ht="15" customHeight="1" x14ac:dyDescent="0.25">
      <c r="B10" s="768" t="s">
        <v>822</v>
      </c>
      <c r="C10" s="830">
        <v>407</v>
      </c>
      <c r="D10" s="820">
        <v>405</v>
      </c>
      <c r="E10" s="820">
        <v>2</v>
      </c>
      <c r="F10" s="830">
        <v>356</v>
      </c>
      <c r="G10" s="820">
        <v>354</v>
      </c>
      <c r="H10" s="820">
        <v>2</v>
      </c>
    </row>
    <row r="11" spans="1:8" s="768" customFormat="1" ht="15" customHeight="1" x14ac:dyDescent="0.25">
      <c r="A11" s="767"/>
      <c r="B11" s="767" t="s">
        <v>823</v>
      </c>
      <c r="C11" s="830">
        <v>407</v>
      </c>
      <c r="D11" s="820">
        <v>405</v>
      </c>
      <c r="E11" s="820">
        <v>2</v>
      </c>
      <c r="F11" s="830">
        <v>356</v>
      </c>
      <c r="G11" s="820">
        <v>354</v>
      </c>
      <c r="H11" s="820">
        <v>2</v>
      </c>
    </row>
    <row r="12" spans="1:8" s="768" customFormat="1" ht="15" customHeight="1" x14ac:dyDescent="0.25">
      <c r="A12" s="767"/>
      <c r="B12" s="767" t="s">
        <v>824</v>
      </c>
      <c r="C12" s="830">
        <v>407</v>
      </c>
      <c r="D12" s="820">
        <v>365</v>
      </c>
      <c r="E12" s="820">
        <v>42</v>
      </c>
      <c r="F12" s="830">
        <v>356</v>
      </c>
      <c r="G12" s="820">
        <v>313</v>
      </c>
      <c r="H12" s="820">
        <v>43</v>
      </c>
    </row>
    <row r="13" spans="1:8" s="768" customFormat="1" ht="15" customHeight="1" x14ac:dyDescent="0.25">
      <c r="B13" s="768" t="s">
        <v>825</v>
      </c>
      <c r="C13" s="830">
        <v>407</v>
      </c>
      <c r="D13" s="820">
        <v>335</v>
      </c>
      <c r="E13" s="820">
        <v>72</v>
      </c>
      <c r="F13" s="830">
        <v>356</v>
      </c>
      <c r="G13" s="820">
        <v>295</v>
      </c>
      <c r="H13" s="820">
        <v>61</v>
      </c>
    </row>
    <row r="14" spans="1:8" s="768" customFormat="1" ht="15" customHeight="1" x14ac:dyDescent="0.25">
      <c r="A14" s="767"/>
      <c r="B14" s="767" t="s">
        <v>826</v>
      </c>
      <c r="C14" s="830">
        <v>407</v>
      </c>
      <c r="D14" s="820">
        <v>313</v>
      </c>
      <c r="E14" s="820">
        <v>94</v>
      </c>
      <c r="F14" s="830">
        <v>356</v>
      </c>
      <c r="G14" s="820">
        <v>280</v>
      </c>
      <c r="H14" s="820">
        <v>76</v>
      </c>
    </row>
    <row r="15" spans="1:8" s="768" customFormat="1" ht="15" customHeight="1" x14ac:dyDescent="0.25">
      <c r="A15" s="767"/>
      <c r="B15" s="767" t="s">
        <v>827</v>
      </c>
      <c r="C15" s="830">
        <v>407</v>
      </c>
      <c r="D15" s="820">
        <v>222</v>
      </c>
      <c r="E15" s="820">
        <v>185</v>
      </c>
      <c r="F15" s="830">
        <v>356</v>
      </c>
      <c r="G15" s="820">
        <v>170</v>
      </c>
      <c r="H15" s="820">
        <v>186</v>
      </c>
    </row>
    <row r="16" spans="1:8" s="768" customFormat="1" ht="15" customHeight="1" x14ac:dyDescent="0.25">
      <c r="A16" s="767"/>
      <c r="B16" s="767" t="s">
        <v>828</v>
      </c>
      <c r="C16" s="830">
        <v>407</v>
      </c>
      <c r="D16" s="820">
        <v>334</v>
      </c>
      <c r="E16" s="820">
        <v>73</v>
      </c>
      <c r="F16" s="830">
        <v>356</v>
      </c>
      <c r="G16" s="820">
        <v>282</v>
      </c>
      <c r="H16" s="820">
        <v>74</v>
      </c>
    </row>
    <row r="17" spans="1:8" s="768" customFormat="1" ht="15" customHeight="1" x14ac:dyDescent="0.25">
      <c r="B17" s="768" t="s">
        <v>829</v>
      </c>
      <c r="C17" s="830">
        <v>407</v>
      </c>
      <c r="D17" s="820">
        <v>167</v>
      </c>
      <c r="E17" s="820">
        <v>240</v>
      </c>
      <c r="F17" s="830">
        <v>356</v>
      </c>
      <c r="G17" s="820">
        <v>147</v>
      </c>
      <c r="H17" s="820">
        <v>209</v>
      </c>
    </row>
    <row r="18" spans="1:8" s="768" customFormat="1" ht="15" customHeight="1" x14ac:dyDescent="0.25">
      <c r="A18" s="767"/>
      <c r="B18" s="767" t="s">
        <v>830</v>
      </c>
      <c r="C18" s="830">
        <v>407</v>
      </c>
      <c r="D18" s="820">
        <v>104</v>
      </c>
      <c r="E18" s="820">
        <v>303</v>
      </c>
      <c r="F18" s="830">
        <v>356</v>
      </c>
      <c r="G18" s="820">
        <v>87</v>
      </c>
      <c r="H18" s="820">
        <v>269</v>
      </c>
    </row>
    <row r="19" spans="1:8" s="768" customFormat="1" ht="15" customHeight="1" x14ac:dyDescent="0.25">
      <c r="A19" s="767"/>
      <c r="B19" s="767" t="s">
        <v>754</v>
      </c>
      <c r="C19" s="830">
        <v>407</v>
      </c>
      <c r="D19" s="820">
        <v>232</v>
      </c>
      <c r="E19" s="820">
        <v>175</v>
      </c>
      <c r="F19" s="830">
        <v>356</v>
      </c>
      <c r="G19" s="820">
        <v>208</v>
      </c>
      <c r="H19" s="820">
        <v>148</v>
      </c>
    </row>
    <row r="20" spans="1:8" s="768" customFormat="1" ht="15" customHeight="1" x14ac:dyDescent="0.25">
      <c r="A20" s="767"/>
      <c r="B20" s="767"/>
      <c r="C20" s="790"/>
      <c r="D20" s="820"/>
      <c r="E20" s="820"/>
      <c r="F20" s="790"/>
      <c r="G20" s="820"/>
      <c r="H20" s="820"/>
    </row>
    <row r="21" spans="1:8" s="773" customFormat="1" ht="15" customHeight="1" x14ac:dyDescent="0.25">
      <c r="A21" s="771" t="s">
        <v>831</v>
      </c>
      <c r="D21" s="828"/>
      <c r="E21" s="828"/>
      <c r="G21" s="828"/>
      <c r="H21" s="828"/>
    </row>
    <row r="22" spans="1:8" s="768" customFormat="1" ht="22.5" customHeight="1" x14ac:dyDescent="0.25">
      <c r="B22" s="768" t="s">
        <v>832</v>
      </c>
      <c r="C22" s="830">
        <v>407</v>
      </c>
      <c r="D22" s="820">
        <v>108</v>
      </c>
      <c r="E22" s="820">
        <v>299</v>
      </c>
      <c r="F22" s="830">
        <v>356</v>
      </c>
      <c r="G22" s="820">
        <v>79</v>
      </c>
      <c r="H22" s="820">
        <v>277</v>
      </c>
    </row>
    <row r="23" spans="1:8" s="768" customFormat="1" ht="15" customHeight="1" x14ac:dyDescent="0.25">
      <c r="A23" s="767"/>
      <c r="B23" s="767" t="s">
        <v>833</v>
      </c>
      <c r="C23" s="830">
        <v>407</v>
      </c>
      <c r="D23" s="820">
        <v>98</v>
      </c>
      <c r="E23" s="820">
        <v>309</v>
      </c>
      <c r="F23" s="830">
        <v>356</v>
      </c>
      <c r="G23" s="820">
        <v>101</v>
      </c>
      <c r="H23" s="820">
        <v>255</v>
      </c>
    </row>
    <row r="24" spans="1:8" s="768" customFormat="1" ht="15" customHeight="1" x14ac:dyDescent="0.25">
      <c r="A24" s="767"/>
      <c r="B24" s="767" t="s">
        <v>834</v>
      </c>
      <c r="C24" s="830">
        <v>407</v>
      </c>
      <c r="D24" s="820">
        <v>103</v>
      </c>
      <c r="E24" s="820">
        <v>304</v>
      </c>
      <c r="F24" s="830">
        <v>356</v>
      </c>
      <c r="G24" s="820">
        <v>92</v>
      </c>
      <c r="H24" s="820">
        <v>264</v>
      </c>
    </row>
    <row r="25" spans="1:8" s="768" customFormat="1" ht="15" customHeight="1" x14ac:dyDescent="0.25">
      <c r="B25" s="768" t="s">
        <v>835</v>
      </c>
      <c r="C25" s="830">
        <v>407</v>
      </c>
      <c r="D25" s="820">
        <v>80</v>
      </c>
      <c r="E25" s="820">
        <v>327</v>
      </c>
      <c r="F25" s="830">
        <v>356</v>
      </c>
      <c r="G25" s="820">
        <v>69</v>
      </c>
      <c r="H25" s="820">
        <v>287</v>
      </c>
    </row>
    <row r="26" spans="1:8" s="768" customFormat="1" ht="15" customHeight="1" x14ac:dyDescent="0.25">
      <c r="C26" s="790"/>
      <c r="D26" s="820"/>
      <c r="E26" s="820"/>
      <c r="F26" s="790"/>
      <c r="G26" s="820"/>
      <c r="H26" s="820"/>
    </row>
    <row r="27" spans="1:8" s="768" customFormat="1" ht="15" customHeight="1" x14ac:dyDescent="0.25">
      <c r="A27" s="771" t="s">
        <v>836</v>
      </c>
      <c r="C27" s="790"/>
      <c r="D27" s="820"/>
      <c r="E27" s="820"/>
      <c r="F27" s="790"/>
      <c r="G27" s="820"/>
      <c r="H27" s="820"/>
    </row>
    <row r="28" spans="1:8" s="768" customFormat="1" ht="15" customHeight="1" x14ac:dyDescent="0.25">
      <c r="A28" s="767"/>
      <c r="B28" s="767" t="s">
        <v>837</v>
      </c>
      <c r="C28" s="830">
        <v>407</v>
      </c>
      <c r="D28" s="820">
        <v>170</v>
      </c>
      <c r="E28" s="820">
        <v>237</v>
      </c>
      <c r="F28" s="830">
        <v>356</v>
      </c>
      <c r="G28" s="820">
        <v>135</v>
      </c>
      <c r="H28" s="820">
        <v>221</v>
      </c>
    </row>
    <row r="29" spans="1:8" s="768" customFormat="1" ht="15" customHeight="1" x14ac:dyDescent="0.25">
      <c r="A29" s="767"/>
      <c r="B29" s="767" t="s">
        <v>838</v>
      </c>
      <c r="C29" s="830">
        <v>407</v>
      </c>
      <c r="D29" s="820">
        <v>148</v>
      </c>
      <c r="E29" s="820">
        <v>259</v>
      </c>
      <c r="F29" s="830">
        <v>356</v>
      </c>
      <c r="G29" s="820">
        <v>131</v>
      </c>
      <c r="H29" s="820">
        <v>225</v>
      </c>
    </row>
    <row r="30" spans="1:8" s="768" customFormat="1" ht="15" customHeight="1" x14ac:dyDescent="0.25">
      <c r="A30" s="767"/>
      <c r="B30" s="767"/>
      <c r="C30" s="790"/>
      <c r="D30" s="820"/>
      <c r="E30" s="820"/>
      <c r="F30" s="790"/>
      <c r="G30" s="820"/>
      <c r="H30" s="820"/>
    </row>
    <row r="31" spans="1:8" s="768" customFormat="1" ht="15" customHeight="1" x14ac:dyDescent="0.25">
      <c r="A31" s="771" t="s">
        <v>839</v>
      </c>
      <c r="B31" s="767"/>
      <c r="C31" s="790"/>
      <c r="D31" s="820"/>
      <c r="E31" s="820"/>
      <c r="F31" s="790"/>
      <c r="G31" s="820"/>
      <c r="H31" s="820"/>
    </row>
    <row r="32" spans="1:8" s="768" customFormat="1" ht="14.25" customHeight="1" x14ac:dyDescent="0.25">
      <c r="A32" s="767"/>
      <c r="B32" s="767" t="s">
        <v>840</v>
      </c>
      <c r="C32" s="830">
        <v>407</v>
      </c>
      <c r="D32" s="820">
        <v>133</v>
      </c>
      <c r="E32" s="820">
        <v>274</v>
      </c>
      <c r="F32" s="830">
        <v>356</v>
      </c>
      <c r="G32" s="820">
        <v>99</v>
      </c>
      <c r="H32" s="820">
        <v>257</v>
      </c>
    </row>
    <row r="33" spans="1:8" s="768" customFormat="1" ht="15" customHeight="1" x14ac:dyDescent="0.25">
      <c r="B33" s="768" t="s">
        <v>841</v>
      </c>
      <c r="C33" s="830">
        <v>407</v>
      </c>
      <c r="D33" s="820">
        <v>98</v>
      </c>
      <c r="E33" s="820">
        <v>309</v>
      </c>
      <c r="F33" s="830">
        <v>356</v>
      </c>
      <c r="G33" s="820">
        <v>100</v>
      </c>
      <c r="H33" s="820">
        <v>256</v>
      </c>
    </row>
    <row r="34" spans="1:8" s="768" customFormat="1" ht="15" customHeight="1" x14ac:dyDescent="0.25">
      <c r="A34" s="767"/>
      <c r="B34" s="767" t="s">
        <v>842</v>
      </c>
      <c r="C34" s="830">
        <v>407</v>
      </c>
      <c r="D34" s="820">
        <v>115</v>
      </c>
      <c r="E34" s="820">
        <v>292</v>
      </c>
      <c r="F34" s="830">
        <v>356</v>
      </c>
      <c r="G34" s="820">
        <v>103</v>
      </c>
      <c r="H34" s="820">
        <v>253</v>
      </c>
    </row>
    <row r="35" spans="1:8" s="768" customFormat="1" ht="4.5" customHeight="1" x14ac:dyDescent="0.25">
      <c r="D35" s="819"/>
      <c r="E35" s="819"/>
      <c r="G35" s="819"/>
      <c r="H35" s="819"/>
    </row>
    <row r="36" spans="1:8" ht="3" customHeight="1" thickBot="1" x14ac:dyDescent="0.3">
      <c r="A36" s="804"/>
      <c r="B36" s="804"/>
      <c r="C36" s="804"/>
      <c r="D36" s="806"/>
      <c r="E36" s="806"/>
      <c r="F36" s="804"/>
      <c r="G36" s="806"/>
      <c r="H36" s="806"/>
    </row>
    <row r="37" spans="1:8" ht="16.5" customHeight="1" thickTop="1" x14ac:dyDescent="0.25">
      <c r="A37" s="237" t="s">
        <v>1135</v>
      </c>
      <c r="B37" s="237"/>
      <c r="C37" s="237"/>
      <c r="D37" s="620"/>
      <c r="E37" s="620"/>
      <c r="F37" s="237"/>
      <c r="G37" s="620"/>
      <c r="H37" s="620"/>
    </row>
    <row r="38" spans="1:8" ht="14.25" customHeight="1" x14ac:dyDescent="0.25">
      <c r="A38" s="783" t="s">
        <v>621</v>
      </c>
      <c r="B38" s="783"/>
      <c r="C38" s="783"/>
      <c r="D38" s="783"/>
      <c r="E38" s="783"/>
    </row>
    <row r="39" spans="1:8" ht="10.5" customHeight="1" x14ac:dyDescent="0.25">
      <c r="A39" s="938"/>
      <c r="B39" s="938"/>
      <c r="C39" s="938"/>
      <c r="D39" s="938"/>
    </row>
  </sheetData>
  <mergeCells count="10">
    <mergeCell ref="A3:H3"/>
    <mergeCell ref="C5:E5"/>
    <mergeCell ref="F5:H5"/>
    <mergeCell ref="A6:A7"/>
    <mergeCell ref="C6:C7"/>
    <mergeCell ref="D6:D7"/>
    <mergeCell ref="E6:E7"/>
    <mergeCell ref="F6:F7"/>
    <mergeCell ref="G6:G7"/>
    <mergeCell ref="H6:H7"/>
  </mergeCells>
  <hyperlinks>
    <hyperlink ref="A1" location="Índice!A1" display="Voltar ao índice" xr:uid="{66409B54-2251-47AE-A94D-2E54D470C72F}"/>
  </hyperlinks>
  <pageMargins left="0.73" right="0.15" top="0.35" bottom="0.34" header="0" footer="0"/>
  <pageSetup paperSize="9" orientation="portrait" horizontalDpi="300" verticalDpi="3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937B77-F0A3-40BE-B61A-B2AC1E4D669E}">
  <sheetPr codeName="Sheet3">
    <pageSetUpPr fitToPage="1"/>
  </sheetPr>
  <dimension ref="A1:AA69"/>
  <sheetViews>
    <sheetView showGridLines="0" workbookViewId="0"/>
  </sheetViews>
  <sheetFormatPr defaultColWidth="9.7265625" defaultRowHeight="9" x14ac:dyDescent="0.2"/>
  <cols>
    <col min="1" max="1" width="22.81640625" style="372" customWidth="1"/>
    <col min="2" max="3" width="6.453125" style="372" customWidth="1"/>
    <col min="4" max="4" width="3.7265625" style="372" customWidth="1"/>
    <col min="5" max="5" width="6.26953125" style="372" customWidth="1"/>
    <col min="6" max="6" width="6.453125" style="372" customWidth="1"/>
    <col min="7" max="7" width="3.7265625" style="372" customWidth="1"/>
    <col min="8" max="8" width="6.26953125" style="372" customWidth="1"/>
    <col min="9" max="9" width="6.453125" style="372" customWidth="1"/>
    <col min="10" max="10" width="3.7265625" style="372" customWidth="1"/>
    <col min="11" max="11" width="6.26953125" style="372" customWidth="1"/>
    <col min="12" max="12" width="6.1796875" style="372" customWidth="1"/>
    <col min="13" max="13" width="3.7265625" style="372" customWidth="1"/>
    <col min="14" max="14" width="6.26953125" style="372" customWidth="1"/>
    <col min="15" max="15" width="6.81640625" style="372" customWidth="1"/>
    <col min="16" max="16" width="9.7265625" style="372" customWidth="1"/>
    <col min="17" max="16384" width="9.7265625" style="372"/>
  </cols>
  <sheetData>
    <row r="1" spans="1:27" ht="14.25" customHeight="1" x14ac:dyDescent="0.25">
      <c r="A1" s="371" t="s">
        <v>325</v>
      </c>
    </row>
    <row r="2" spans="1:27" ht="10.5" x14ac:dyDescent="0.25">
      <c r="A2" s="373" t="s">
        <v>350</v>
      </c>
      <c r="B2" s="373"/>
      <c r="C2" s="373"/>
      <c r="D2" s="373"/>
      <c r="E2" s="373"/>
      <c r="F2" s="373"/>
      <c r="G2" s="373"/>
      <c r="H2" s="373"/>
      <c r="I2" s="373"/>
      <c r="J2" s="373"/>
      <c r="K2" s="373"/>
      <c r="L2" s="373"/>
      <c r="M2" s="373"/>
      <c r="N2" s="374"/>
      <c r="O2" s="374"/>
    </row>
    <row r="3" spans="1:27" ht="27" customHeight="1" x14ac:dyDescent="0.2">
      <c r="A3" s="2385" t="s">
        <v>351</v>
      </c>
      <c r="B3" s="2385"/>
      <c r="C3" s="2385"/>
      <c r="D3" s="2385"/>
      <c r="E3" s="2385"/>
      <c r="F3" s="2385"/>
      <c r="G3" s="2385"/>
      <c r="H3" s="2385"/>
      <c r="I3" s="2385"/>
      <c r="J3" s="2385"/>
      <c r="K3" s="2385"/>
      <c r="L3" s="2385"/>
      <c r="M3" s="2385"/>
      <c r="N3" s="2385"/>
      <c r="O3" s="2385"/>
    </row>
    <row r="4" spans="1:27" ht="12.75" customHeight="1" x14ac:dyDescent="0.25">
      <c r="B4" s="375"/>
      <c r="C4" s="375"/>
      <c r="D4" s="375"/>
      <c r="E4" s="375"/>
      <c r="F4" s="375"/>
      <c r="G4" s="375"/>
      <c r="H4" s="375"/>
      <c r="I4" s="375"/>
      <c r="J4" s="375"/>
      <c r="K4" s="375"/>
      <c r="L4" s="375"/>
      <c r="M4" s="375"/>
      <c r="N4" s="376"/>
      <c r="O4" s="377" t="s">
        <v>352</v>
      </c>
    </row>
    <row r="5" spans="1:27" ht="24" customHeight="1" x14ac:dyDescent="0.2">
      <c r="A5" s="2386" t="s">
        <v>353</v>
      </c>
      <c r="B5" s="2388" t="s">
        <v>354</v>
      </c>
      <c r="C5" s="2389"/>
      <c r="D5" s="2389"/>
      <c r="E5" s="2388">
        <v>2023</v>
      </c>
      <c r="F5" s="2389"/>
      <c r="G5" s="2390"/>
      <c r="H5" s="2388">
        <v>2022</v>
      </c>
      <c r="I5" s="2389"/>
      <c r="J5" s="2390"/>
      <c r="K5" s="2388" t="s">
        <v>355</v>
      </c>
      <c r="L5" s="2389"/>
      <c r="M5" s="2390"/>
      <c r="N5" s="2388">
        <v>2020</v>
      </c>
      <c r="O5" s="2389"/>
    </row>
    <row r="6" spans="1:27" ht="39" customHeight="1" x14ac:dyDescent="0.2">
      <c r="A6" s="2387"/>
      <c r="B6" s="378" t="s">
        <v>4</v>
      </c>
      <c r="C6" s="2391" t="s">
        <v>356</v>
      </c>
      <c r="D6" s="2392"/>
      <c r="E6" s="378" t="s">
        <v>4</v>
      </c>
      <c r="F6" s="2391" t="s">
        <v>356</v>
      </c>
      <c r="G6" s="2392"/>
      <c r="H6" s="378" t="s">
        <v>4</v>
      </c>
      <c r="I6" s="2391" t="s">
        <v>356</v>
      </c>
      <c r="J6" s="2392"/>
      <c r="K6" s="378" t="s">
        <v>4</v>
      </c>
      <c r="L6" s="2391" t="s">
        <v>357</v>
      </c>
      <c r="M6" s="2392"/>
      <c r="N6" s="378" t="s">
        <v>4</v>
      </c>
      <c r="O6" s="379" t="s">
        <v>356</v>
      </c>
    </row>
    <row r="7" spans="1:27" ht="7" customHeight="1" x14ac:dyDescent="0.25">
      <c r="A7" s="380"/>
      <c r="B7" s="381"/>
      <c r="C7" s="382"/>
      <c r="D7" s="380"/>
      <c r="E7" s="381"/>
      <c r="F7" s="380"/>
      <c r="G7" s="380"/>
      <c r="H7" s="381"/>
      <c r="I7" s="380"/>
      <c r="J7" s="380"/>
      <c r="K7" s="381"/>
      <c r="L7" s="380"/>
      <c r="M7" s="380"/>
      <c r="N7" s="381"/>
      <c r="O7" s="380"/>
    </row>
    <row r="8" spans="1:27" s="390" customFormat="1" ht="18" customHeight="1" x14ac:dyDescent="0.2">
      <c r="A8" s="383" t="s">
        <v>4</v>
      </c>
      <c r="B8" s="384">
        <v>5112.3</v>
      </c>
      <c r="C8" s="385">
        <v>197</v>
      </c>
      <c r="D8" s="385"/>
      <c r="E8" s="384">
        <v>5051.2</v>
      </c>
      <c r="F8" s="386">
        <v>201</v>
      </c>
      <c r="G8" s="387"/>
      <c r="H8" s="384">
        <v>4939.8999999999996</v>
      </c>
      <c r="I8" s="386">
        <v>192.9</v>
      </c>
      <c r="J8" s="387"/>
      <c r="K8" s="384">
        <v>4782.8999999999996</v>
      </c>
      <c r="L8" s="385">
        <v>178.1</v>
      </c>
      <c r="M8" s="385"/>
      <c r="N8" s="384">
        <v>4680.2</v>
      </c>
      <c r="O8" s="388">
        <v>138.30000000000001</v>
      </c>
      <c r="P8" s="389"/>
    </row>
    <row r="9" spans="1:27" ht="18" customHeight="1" x14ac:dyDescent="0.25">
      <c r="A9" s="391" t="s">
        <v>358</v>
      </c>
      <c r="B9" s="392"/>
      <c r="C9" s="393"/>
      <c r="D9" s="394"/>
      <c r="E9" s="392"/>
      <c r="F9" s="395"/>
      <c r="G9" s="396"/>
      <c r="H9" s="392"/>
      <c r="I9" s="395"/>
      <c r="J9" s="396"/>
      <c r="K9" s="392"/>
      <c r="L9" s="395"/>
      <c r="M9" s="397"/>
      <c r="N9" s="392"/>
      <c r="O9" s="395"/>
      <c r="P9" s="389"/>
    </row>
    <row r="10" spans="1:27" ht="18" customHeight="1" x14ac:dyDescent="0.25">
      <c r="A10" s="398" t="s">
        <v>359</v>
      </c>
      <c r="B10" s="399">
        <v>2594.4</v>
      </c>
      <c r="C10" s="400">
        <v>104.4</v>
      </c>
      <c r="D10" s="401"/>
      <c r="E10" s="402">
        <v>2565.6999999999998</v>
      </c>
      <c r="F10" s="403">
        <v>109</v>
      </c>
      <c r="G10" s="404"/>
      <c r="H10" s="402">
        <v>2518.8000000000002</v>
      </c>
      <c r="I10" s="403">
        <v>102</v>
      </c>
      <c r="J10" s="404"/>
      <c r="K10" s="402">
        <v>2433.4</v>
      </c>
      <c r="L10" s="405">
        <v>92.8</v>
      </c>
      <c r="M10" s="406"/>
      <c r="N10" s="402">
        <v>2372.6</v>
      </c>
      <c r="O10" s="405">
        <v>69.2</v>
      </c>
      <c r="P10" s="407"/>
      <c r="Q10" s="408"/>
      <c r="R10" s="408"/>
      <c r="S10" s="408"/>
      <c r="T10" s="408"/>
      <c r="U10" s="408"/>
      <c r="V10" s="408"/>
      <c r="W10" s="408"/>
      <c r="X10" s="408"/>
      <c r="Y10" s="408"/>
      <c r="Z10" s="408"/>
      <c r="AA10" s="408"/>
    </row>
    <row r="11" spans="1:27" ht="18" customHeight="1" x14ac:dyDescent="0.25">
      <c r="A11" s="409" t="s">
        <v>360</v>
      </c>
      <c r="B11" s="410">
        <v>2517.8000000000002</v>
      </c>
      <c r="C11" s="400">
        <v>92.5</v>
      </c>
      <c r="D11" s="401"/>
      <c r="E11" s="402">
        <v>2485.5</v>
      </c>
      <c r="F11" s="403">
        <v>92</v>
      </c>
      <c r="G11" s="404"/>
      <c r="H11" s="402">
        <v>2421.1</v>
      </c>
      <c r="I11" s="403">
        <v>91</v>
      </c>
      <c r="J11" s="404"/>
      <c r="K11" s="402">
        <v>2349.4</v>
      </c>
      <c r="L11" s="405">
        <v>85.3</v>
      </c>
      <c r="M11" s="406"/>
      <c r="N11" s="402">
        <v>2307.6</v>
      </c>
      <c r="O11" s="405">
        <v>69.099999999999994</v>
      </c>
      <c r="P11" s="389"/>
    </row>
    <row r="12" spans="1:27" ht="7.5" customHeight="1" x14ac:dyDescent="0.25">
      <c r="A12" s="411"/>
      <c r="B12" s="412"/>
      <c r="C12" s="413"/>
      <c r="D12" s="406"/>
      <c r="E12" s="381"/>
      <c r="F12" s="414"/>
      <c r="G12" s="415"/>
      <c r="H12" s="381"/>
      <c r="I12" s="414"/>
      <c r="J12" s="415"/>
      <c r="K12" s="381"/>
      <c r="L12" s="416"/>
      <c r="M12" s="416"/>
      <c r="N12" s="381"/>
      <c r="O12" s="405"/>
      <c r="P12" s="407"/>
    </row>
    <row r="13" spans="1:27" ht="18" customHeight="1" x14ac:dyDescent="0.25">
      <c r="A13" s="391" t="s">
        <v>361</v>
      </c>
      <c r="B13" s="392"/>
      <c r="C13" s="417"/>
      <c r="D13" s="418"/>
      <c r="E13" s="392"/>
      <c r="F13" s="395"/>
      <c r="G13" s="396"/>
      <c r="H13" s="392"/>
      <c r="I13" s="395"/>
      <c r="J13" s="396"/>
      <c r="K13" s="392"/>
      <c r="L13" s="397"/>
      <c r="M13" s="397"/>
      <c r="N13" s="392"/>
      <c r="O13" s="419"/>
    </row>
    <row r="14" spans="1:27" ht="18" customHeight="1" x14ac:dyDescent="0.25">
      <c r="A14" s="420" t="s">
        <v>362</v>
      </c>
      <c r="B14" s="399">
        <v>294.3</v>
      </c>
      <c r="C14" s="400">
        <v>11.1</v>
      </c>
      <c r="D14" s="401"/>
      <c r="E14" s="402">
        <v>305.7</v>
      </c>
      <c r="F14" s="421">
        <v>9.6</v>
      </c>
      <c r="G14" s="422"/>
      <c r="H14" s="402">
        <v>276.60000000000002</v>
      </c>
      <c r="I14" s="405">
        <v>11.7</v>
      </c>
      <c r="J14" s="422" t="s">
        <v>363</v>
      </c>
      <c r="K14" s="402">
        <v>250.9</v>
      </c>
      <c r="L14" s="405">
        <v>7.3</v>
      </c>
      <c r="M14" s="423" t="s">
        <v>364</v>
      </c>
      <c r="N14" s="402">
        <v>257.2</v>
      </c>
      <c r="O14" s="405">
        <v>6.3</v>
      </c>
      <c r="P14" s="407"/>
      <c r="Q14" s="407"/>
      <c r="R14" s="424"/>
    </row>
    <row r="15" spans="1:27" ht="18" customHeight="1" x14ac:dyDescent="0.25">
      <c r="A15" s="420" t="s">
        <v>365</v>
      </c>
      <c r="B15" s="410">
        <v>986.9</v>
      </c>
      <c r="C15" s="400">
        <v>49.9</v>
      </c>
      <c r="D15" s="401"/>
      <c r="E15" s="402">
        <v>958.2</v>
      </c>
      <c r="F15" s="421">
        <v>51.8</v>
      </c>
      <c r="G15" s="422"/>
      <c r="H15" s="402">
        <v>919.3</v>
      </c>
      <c r="I15" s="405">
        <v>44.9</v>
      </c>
      <c r="J15" s="422" t="s">
        <v>363</v>
      </c>
      <c r="K15" s="402">
        <v>876.8</v>
      </c>
      <c r="L15" s="405">
        <v>47.5</v>
      </c>
      <c r="M15" s="405"/>
      <c r="N15" s="402">
        <v>895.7</v>
      </c>
      <c r="O15" s="405">
        <v>38</v>
      </c>
      <c r="P15" s="425"/>
      <c r="Q15" s="425"/>
      <c r="R15" s="426"/>
    </row>
    <row r="16" spans="1:27" ht="18" customHeight="1" x14ac:dyDescent="0.25">
      <c r="A16" s="420" t="s">
        <v>366</v>
      </c>
      <c r="B16" s="410">
        <v>1194.7</v>
      </c>
      <c r="C16" s="400">
        <v>52.6</v>
      </c>
      <c r="D16" s="401"/>
      <c r="E16" s="402">
        <v>1197.8</v>
      </c>
      <c r="F16" s="421">
        <v>49.6</v>
      </c>
      <c r="G16" s="422"/>
      <c r="H16" s="402">
        <v>1218.5999999999999</v>
      </c>
      <c r="I16" s="405">
        <v>54.4</v>
      </c>
      <c r="J16" s="422" t="s">
        <v>363</v>
      </c>
      <c r="K16" s="402">
        <v>1236.9000000000001</v>
      </c>
      <c r="L16" s="405">
        <v>52.1</v>
      </c>
      <c r="M16" s="405"/>
      <c r="N16" s="402">
        <v>1238</v>
      </c>
      <c r="O16" s="405">
        <v>41.9</v>
      </c>
      <c r="P16" s="407"/>
      <c r="Q16" s="407"/>
      <c r="R16" s="424"/>
    </row>
    <row r="17" spans="1:18" ht="18" customHeight="1" x14ac:dyDescent="0.25">
      <c r="A17" s="427" t="s">
        <v>367</v>
      </c>
      <c r="B17" s="410">
        <v>1393.4</v>
      </c>
      <c r="C17" s="400">
        <v>47.4</v>
      </c>
      <c r="D17" s="401"/>
      <c r="E17" s="402">
        <v>1374.9</v>
      </c>
      <c r="F17" s="403">
        <v>52.9</v>
      </c>
      <c r="G17" s="428"/>
      <c r="H17" s="402">
        <v>1356.5</v>
      </c>
      <c r="I17" s="405">
        <v>46.6</v>
      </c>
      <c r="J17" s="428" t="s">
        <v>363</v>
      </c>
      <c r="K17" s="402">
        <v>1328.8</v>
      </c>
      <c r="L17" s="405">
        <v>43.1</v>
      </c>
      <c r="M17" s="405"/>
      <c r="N17" s="402">
        <v>1286.0999999999999</v>
      </c>
      <c r="O17" s="405">
        <v>30.4</v>
      </c>
      <c r="P17" s="389"/>
      <c r="Q17" s="425"/>
      <c r="R17" s="429"/>
    </row>
    <row r="18" spans="1:18" ht="18" customHeight="1" x14ac:dyDescent="0.25">
      <c r="A18" s="427" t="s">
        <v>368</v>
      </c>
      <c r="B18" s="410">
        <v>1013</v>
      </c>
      <c r="C18" s="400">
        <v>28.3</v>
      </c>
      <c r="D18" s="401"/>
      <c r="E18" s="402">
        <v>986.4</v>
      </c>
      <c r="F18" s="403">
        <v>28.9</v>
      </c>
      <c r="G18" s="428"/>
      <c r="H18" s="402">
        <v>956</v>
      </c>
      <c r="I18" s="405">
        <v>28.8</v>
      </c>
      <c r="J18" s="428" t="s">
        <v>363</v>
      </c>
      <c r="K18" s="402">
        <v>903.2</v>
      </c>
      <c r="L18" s="405">
        <v>21</v>
      </c>
      <c r="M18" s="405"/>
      <c r="N18" s="402">
        <v>841</v>
      </c>
      <c r="O18" s="405">
        <v>18.7</v>
      </c>
      <c r="P18" s="407"/>
      <c r="Q18" s="407"/>
      <c r="R18" s="424"/>
    </row>
    <row r="19" spans="1:18" ht="15.75" customHeight="1" x14ac:dyDescent="0.25">
      <c r="A19" s="427" t="s">
        <v>369</v>
      </c>
      <c r="B19" s="410">
        <v>230.1</v>
      </c>
      <c r="C19" s="400">
        <v>7.6</v>
      </c>
      <c r="D19" s="430" t="s">
        <v>364</v>
      </c>
      <c r="E19" s="402">
        <v>228.2</v>
      </c>
      <c r="F19" s="403">
        <v>8.3000000000000007</v>
      </c>
      <c r="G19" s="428" t="s">
        <v>364</v>
      </c>
      <c r="H19" s="402">
        <v>212.9</v>
      </c>
      <c r="I19" s="405">
        <v>6.6</v>
      </c>
      <c r="J19" s="428" t="s">
        <v>364</v>
      </c>
      <c r="K19" s="402">
        <v>186.3</v>
      </c>
      <c r="L19" s="431">
        <v>7</v>
      </c>
      <c r="M19" s="423" t="s">
        <v>364</v>
      </c>
      <c r="N19" s="402">
        <v>162.1</v>
      </c>
      <c r="O19" s="431" t="s">
        <v>370</v>
      </c>
      <c r="P19" s="389"/>
      <c r="Q19" s="389"/>
      <c r="R19" s="429"/>
    </row>
    <row r="20" spans="1:18" ht="7.5" customHeight="1" x14ac:dyDescent="0.25">
      <c r="A20" s="420"/>
      <c r="B20" s="412"/>
      <c r="C20" s="430"/>
      <c r="D20" s="406"/>
      <c r="E20" s="432"/>
      <c r="F20" s="433"/>
      <c r="G20" s="433"/>
      <c r="H20" s="432"/>
      <c r="I20" s="433"/>
      <c r="J20" s="433"/>
      <c r="K20" s="432"/>
      <c r="L20" s="434"/>
      <c r="M20" s="416"/>
      <c r="N20" s="432"/>
      <c r="O20" s="405"/>
    </row>
    <row r="21" spans="1:18" ht="17.25" customHeight="1" x14ac:dyDescent="0.25">
      <c r="A21" s="391" t="s">
        <v>371</v>
      </c>
      <c r="B21" s="392"/>
      <c r="C21" s="417"/>
      <c r="D21" s="417"/>
      <c r="E21" s="392"/>
      <c r="F21" s="392"/>
      <c r="G21" s="392"/>
      <c r="H21" s="392"/>
      <c r="I21" s="392"/>
      <c r="J21" s="392"/>
      <c r="K21" s="392"/>
      <c r="L21" s="392"/>
      <c r="M21" s="392"/>
      <c r="N21" s="392"/>
      <c r="O21" s="392"/>
    </row>
    <row r="22" spans="1:18" ht="18" customHeight="1" x14ac:dyDescent="0.25">
      <c r="A22" s="435" t="s">
        <v>372</v>
      </c>
      <c r="B22" s="399">
        <v>1713.5</v>
      </c>
      <c r="C22" s="400">
        <v>28.8</v>
      </c>
      <c r="D22" s="436"/>
      <c r="E22" s="402">
        <v>1822.7</v>
      </c>
      <c r="F22" s="421">
        <v>30.2</v>
      </c>
      <c r="G22" s="437"/>
      <c r="H22" s="402">
        <v>1800.1</v>
      </c>
      <c r="I22" s="421">
        <v>31.4</v>
      </c>
      <c r="J22" s="437"/>
      <c r="K22" s="402">
        <v>1811</v>
      </c>
      <c r="L22" s="421">
        <v>35.700000000000003</v>
      </c>
      <c r="M22" s="438"/>
      <c r="N22" s="402">
        <v>1878.9</v>
      </c>
      <c r="O22" s="421">
        <v>17.600000000000001</v>
      </c>
    </row>
    <row r="23" spans="1:18" ht="18" customHeight="1" x14ac:dyDescent="0.25">
      <c r="A23" s="439" t="s">
        <v>373</v>
      </c>
      <c r="B23" s="410">
        <v>1661.4</v>
      </c>
      <c r="C23" s="400">
        <v>52.4</v>
      </c>
      <c r="D23" s="436"/>
      <c r="E23" s="402">
        <v>1589.5</v>
      </c>
      <c r="F23" s="421">
        <v>55.5</v>
      </c>
      <c r="G23" s="440"/>
      <c r="H23" s="402">
        <v>1542</v>
      </c>
      <c r="I23" s="421">
        <v>49.3</v>
      </c>
      <c r="J23" s="440"/>
      <c r="K23" s="402">
        <v>1446.6</v>
      </c>
      <c r="L23" s="421">
        <v>43.4</v>
      </c>
      <c r="M23" s="441"/>
      <c r="N23" s="402">
        <v>1383.7</v>
      </c>
      <c r="O23" s="421">
        <v>31.4</v>
      </c>
    </row>
    <row r="24" spans="1:18" ht="18" customHeight="1" x14ac:dyDescent="0.25">
      <c r="A24" s="409" t="s">
        <v>374</v>
      </c>
      <c r="B24" s="410">
        <v>1737.4</v>
      </c>
      <c r="C24" s="400">
        <v>115.8</v>
      </c>
      <c r="D24" s="436"/>
      <c r="E24" s="402">
        <v>1639</v>
      </c>
      <c r="F24" s="421">
        <v>115.3</v>
      </c>
      <c r="G24" s="404"/>
      <c r="H24" s="402">
        <v>1597.8</v>
      </c>
      <c r="I24" s="421">
        <v>112.1</v>
      </c>
      <c r="J24" s="404"/>
      <c r="K24" s="402">
        <v>1525.3</v>
      </c>
      <c r="L24" s="421">
        <v>99</v>
      </c>
      <c r="M24" s="406"/>
      <c r="N24" s="402">
        <v>1417.7</v>
      </c>
      <c r="O24" s="421">
        <v>89.3</v>
      </c>
    </row>
    <row r="25" spans="1:18" ht="7.5" customHeight="1" thickBot="1" x14ac:dyDescent="0.3">
      <c r="A25" s="254"/>
      <c r="B25" s="442"/>
      <c r="C25" s="443"/>
      <c r="D25" s="444"/>
      <c r="E25" s="445"/>
      <c r="F25" s="254"/>
      <c r="G25" s="254"/>
      <c r="H25" s="445"/>
      <c r="I25" s="254"/>
      <c r="J25" s="254"/>
      <c r="K25" s="442"/>
      <c r="L25" s="444"/>
      <c r="M25" s="444"/>
      <c r="N25" s="442"/>
      <c r="O25" s="444"/>
    </row>
    <row r="26" spans="1:18" ht="15.4" customHeight="1" thickTop="1" x14ac:dyDescent="0.2">
      <c r="A26" s="2394" t="s">
        <v>375</v>
      </c>
      <c r="B26" s="2394"/>
      <c r="C26" s="2394"/>
      <c r="D26" s="2394"/>
      <c r="E26" s="2394"/>
      <c r="F26" s="2394"/>
      <c r="G26" s="2394"/>
      <c r="H26" s="2394"/>
      <c r="I26" s="2394"/>
      <c r="J26" s="2394"/>
      <c r="K26" s="2394"/>
      <c r="L26" s="2394"/>
      <c r="M26" s="2394"/>
      <c r="N26" s="2394"/>
      <c r="O26" s="2394"/>
    </row>
    <row r="27" spans="1:18" ht="27.75" customHeight="1" x14ac:dyDescent="0.2">
      <c r="A27" s="2395" t="s">
        <v>376</v>
      </c>
      <c r="B27" s="2395"/>
      <c r="C27" s="2395"/>
      <c r="D27" s="2395"/>
      <c r="E27" s="2395"/>
      <c r="F27" s="2395"/>
      <c r="G27" s="2395"/>
      <c r="H27" s="2395"/>
      <c r="I27" s="2395"/>
      <c r="J27" s="2395"/>
      <c r="K27" s="2395"/>
      <c r="L27" s="2395"/>
      <c r="M27" s="2395"/>
      <c r="N27" s="2395"/>
      <c r="O27" s="2395"/>
    </row>
    <row r="28" spans="1:18" ht="32.25" customHeight="1" x14ac:dyDescent="0.2">
      <c r="A28" s="2395" t="s">
        <v>377</v>
      </c>
      <c r="B28" s="2395"/>
      <c r="C28" s="2395"/>
      <c r="D28" s="2395"/>
      <c r="E28" s="2395"/>
      <c r="F28" s="2395"/>
      <c r="G28" s="2395"/>
      <c r="H28" s="2395"/>
      <c r="I28" s="2395"/>
      <c r="J28" s="2395"/>
      <c r="K28" s="2395"/>
      <c r="L28" s="2395"/>
      <c r="M28" s="2395"/>
      <c r="N28" s="2395"/>
      <c r="O28" s="2395"/>
    </row>
    <row r="29" spans="1:18" s="446" customFormat="1" ht="54" customHeight="1" x14ac:dyDescent="0.35">
      <c r="A29" s="2395" t="s">
        <v>378</v>
      </c>
      <c r="B29" s="2395"/>
      <c r="C29" s="2395"/>
      <c r="D29" s="2395"/>
      <c r="E29" s="2395"/>
      <c r="F29" s="2395"/>
      <c r="G29" s="2395"/>
      <c r="H29" s="2395"/>
      <c r="I29" s="2395"/>
      <c r="J29" s="2395"/>
      <c r="K29" s="2395"/>
      <c r="L29" s="2395"/>
      <c r="M29" s="2395"/>
      <c r="N29" s="2395"/>
      <c r="Q29" s="2383"/>
      <c r="R29" s="2383"/>
    </row>
    <row r="30" spans="1:18" s="446" customFormat="1" ht="26.25" customHeight="1" x14ac:dyDescent="0.35">
      <c r="A30" s="2384" t="s">
        <v>379</v>
      </c>
      <c r="B30" s="2384"/>
      <c r="C30" s="2384"/>
      <c r="D30" s="2384"/>
      <c r="E30" s="2384"/>
      <c r="F30" s="2384"/>
      <c r="G30" s="2384"/>
      <c r="H30" s="2384"/>
      <c r="I30" s="2384"/>
      <c r="J30" s="2384"/>
      <c r="K30" s="2384"/>
      <c r="L30" s="2384"/>
      <c r="M30" s="2384"/>
      <c r="N30" s="2384"/>
      <c r="P30" s="447"/>
      <c r="Q30" s="2383"/>
      <c r="R30" s="2383"/>
    </row>
    <row r="31" spans="1:18" s="449" customFormat="1" ht="15.75" customHeight="1" x14ac:dyDescent="0.25">
      <c r="A31" s="448" t="s">
        <v>380</v>
      </c>
      <c r="B31" s="448"/>
      <c r="C31" s="448"/>
      <c r="D31" s="448"/>
      <c r="E31" s="448"/>
      <c r="F31" s="448"/>
      <c r="G31" s="448"/>
      <c r="H31" s="448"/>
      <c r="I31" s="448"/>
      <c r="J31" s="448"/>
      <c r="K31" s="448"/>
      <c r="L31" s="448"/>
      <c r="M31" s="448"/>
      <c r="N31" s="448"/>
      <c r="O31" s="448"/>
      <c r="P31" s="447"/>
      <c r="Q31" s="2383"/>
      <c r="R31" s="2383"/>
    </row>
    <row r="32" spans="1:18" s="449" customFormat="1" ht="18" customHeight="1" x14ac:dyDescent="0.25">
      <c r="A32" s="448" t="s">
        <v>381</v>
      </c>
      <c r="B32" s="448"/>
      <c r="C32" s="448"/>
      <c r="D32" s="448"/>
      <c r="E32" s="448"/>
      <c r="F32" s="448"/>
      <c r="G32" s="448"/>
      <c r="H32" s="448"/>
      <c r="I32" s="450"/>
      <c r="J32" s="450"/>
      <c r="K32" s="450"/>
      <c r="L32" s="450"/>
      <c r="M32" s="450"/>
      <c r="N32" s="450"/>
      <c r="O32" s="450"/>
      <c r="P32" s="447"/>
      <c r="Q32" s="2383"/>
      <c r="R32" s="2383"/>
    </row>
    <row r="33" spans="1:21" s="449" customFormat="1" ht="12.75" customHeight="1" x14ac:dyDescent="0.25">
      <c r="A33" s="448" t="s">
        <v>382</v>
      </c>
      <c r="B33" s="448"/>
      <c r="C33" s="448"/>
      <c r="D33" s="448"/>
      <c r="E33" s="448"/>
      <c r="F33" s="448"/>
      <c r="G33" s="448"/>
      <c r="H33" s="448"/>
      <c r="I33" s="448"/>
      <c r="J33" s="448"/>
      <c r="K33" s="448"/>
      <c r="L33" s="448"/>
      <c r="M33" s="448"/>
      <c r="N33" s="448"/>
      <c r="O33" s="448"/>
      <c r="P33" s="447"/>
      <c r="Q33" s="2383"/>
      <c r="R33" s="2383"/>
      <c r="U33" s="449" t="s">
        <v>91</v>
      </c>
    </row>
    <row r="34" spans="1:21" s="449" customFormat="1" ht="13.5" customHeight="1" x14ac:dyDescent="0.25">
      <c r="A34" s="451" t="s">
        <v>383</v>
      </c>
      <c r="B34" s="451"/>
      <c r="C34" s="451"/>
      <c r="D34" s="451"/>
      <c r="E34" s="376"/>
      <c r="F34" s="376"/>
      <c r="G34" s="376"/>
      <c r="H34" s="376"/>
      <c r="I34" s="376"/>
      <c r="J34" s="376"/>
      <c r="K34" s="376"/>
      <c r="L34" s="376"/>
      <c r="M34" s="376"/>
      <c r="N34" s="376"/>
      <c r="O34" s="376"/>
      <c r="P34" s="447"/>
      <c r="Q34" s="2383"/>
      <c r="R34" s="2383"/>
    </row>
    <row r="35" spans="1:21" ht="14.25" customHeight="1" x14ac:dyDescent="0.25">
      <c r="A35" s="452" t="s">
        <v>304</v>
      </c>
      <c r="B35" s="452"/>
      <c r="C35" s="452"/>
      <c r="D35" s="452"/>
      <c r="E35" s="452"/>
      <c r="F35" s="373"/>
      <c r="G35" s="373"/>
      <c r="H35" s="373"/>
      <c r="I35" s="452"/>
      <c r="J35" s="452"/>
      <c r="K35" s="452"/>
      <c r="L35" s="242"/>
      <c r="M35" s="242"/>
      <c r="N35" s="242"/>
      <c r="O35" s="242"/>
      <c r="P35" s="453"/>
    </row>
    <row r="36" spans="1:21" ht="16.5" customHeight="1" x14ac:dyDescent="0.25">
      <c r="A36" s="373" t="s">
        <v>384</v>
      </c>
      <c r="B36" s="373"/>
      <c r="C36" s="373"/>
      <c r="D36" s="373"/>
      <c r="E36" s="373"/>
      <c r="F36" s="373"/>
      <c r="G36" s="373"/>
      <c r="H36" s="373"/>
      <c r="I36" s="452"/>
      <c r="J36" s="452"/>
      <c r="K36" s="452"/>
      <c r="L36" s="242"/>
      <c r="M36" s="242"/>
      <c r="N36" s="242"/>
      <c r="O36" s="242"/>
    </row>
    <row r="37" spans="1:21" s="458" customFormat="1" ht="12" customHeight="1" x14ac:dyDescent="0.25">
      <c r="A37" s="454" t="s">
        <v>385</v>
      </c>
      <c r="B37" s="454"/>
      <c r="C37" s="454"/>
      <c r="D37" s="454"/>
      <c r="E37" s="454"/>
      <c r="F37" s="454"/>
      <c r="G37" s="454"/>
      <c r="H37" s="454"/>
      <c r="I37" s="454"/>
      <c r="J37" s="454"/>
      <c r="K37" s="454"/>
      <c r="L37" s="455"/>
      <c r="M37" s="455"/>
      <c r="N37" s="456"/>
      <c r="O37" s="457"/>
    </row>
    <row r="38" spans="1:21" s="458" customFormat="1" ht="12.75" customHeight="1" x14ac:dyDescent="0.2">
      <c r="A38" s="459" t="s">
        <v>386</v>
      </c>
      <c r="B38" s="459"/>
      <c r="C38" s="459"/>
      <c r="D38" s="459"/>
      <c r="E38" s="459"/>
      <c r="F38" s="459"/>
      <c r="G38" s="459"/>
      <c r="H38" s="459"/>
      <c r="I38" s="459"/>
      <c r="J38" s="459"/>
      <c r="K38" s="459"/>
      <c r="L38" s="460"/>
      <c r="M38" s="460"/>
      <c r="N38" s="460"/>
      <c r="O38" s="460"/>
    </row>
    <row r="39" spans="1:21" s="458" customFormat="1" ht="12.75" customHeight="1" x14ac:dyDescent="0.25">
      <c r="A39" s="454" t="s">
        <v>387</v>
      </c>
      <c r="B39" s="454"/>
      <c r="C39" s="454"/>
      <c r="D39" s="454"/>
      <c r="E39" s="454"/>
      <c r="F39" s="454"/>
      <c r="G39" s="454"/>
      <c r="H39" s="454"/>
      <c r="I39" s="454"/>
      <c r="J39" s="454"/>
      <c r="K39" s="454"/>
      <c r="L39" s="461"/>
      <c r="M39" s="461"/>
      <c r="N39" s="461"/>
      <c r="O39" s="461"/>
    </row>
    <row r="40" spans="1:21" s="458" customFormat="1" ht="12.75" customHeight="1" x14ac:dyDescent="0.25">
      <c r="A40" s="2393"/>
      <c r="B40" s="2393"/>
      <c r="C40" s="2393"/>
      <c r="D40" s="2393"/>
      <c r="E40" s="2393"/>
      <c r="F40" s="2393"/>
      <c r="G40" s="2393"/>
      <c r="H40" s="2393"/>
      <c r="I40" s="2393"/>
      <c r="J40" s="2393"/>
      <c r="K40" s="2393"/>
      <c r="L40" s="2393"/>
      <c r="M40" s="2393"/>
      <c r="N40" s="2393"/>
      <c r="O40" s="2393"/>
    </row>
    <row r="41" spans="1:21" s="463" customFormat="1" ht="12.75" customHeight="1" x14ac:dyDescent="0.25">
      <c r="A41" s="373" t="s">
        <v>388</v>
      </c>
      <c r="B41" s="373"/>
      <c r="C41" s="373"/>
      <c r="D41" s="373"/>
      <c r="E41" s="373"/>
      <c r="F41" s="373"/>
      <c r="G41" s="373"/>
      <c r="H41" s="373"/>
      <c r="I41" s="462"/>
      <c r="J41" s="462"/>
      <c r="K41" s="462"/>
      <c r="L41" s="462"/>
      <c r="M41" s="462"/>
      <c r="N41" s="462"/>
      <c r="O41" s="462"/>
    </row>
    <row r="42" spans="1:21" s="463" customFormat="1" ht="12" customHeight="1" x14ac:dyDescent="0.25">
      <c r="A42" s="464" t="s">
        <v>389</v>
      </c>
      <c r="B42" s="464"/>
      <c r="C42" s="464"/>
      <c r="D42" s="464"/>
      <c r="E42" s="464"/>
      <c r="F42" s="464"/>
      <c r="G42" s="464"/>
      <c r="H42" s="464"/>
      <c r="I42" s="464"/>
      <c r="J42" s="464"/>
      <c r="K42" s="464"/>
      <c r="L42" s="455"/>
      <c r="M42" s="455"/>
      <c r="N42" s="462"/>
      <c r="O42" s="465"/>
    </row>
    <row r="43" spans="1:21" s="463" customFormat="1" ht="12.75" customHeight="1" x14ac:dyDescent="0.2">
      <c r="A43" s="466" t="s">
        <v>390</v>
      </c>
      <c r="B43" s="466"/>
      <c r="C43" s="466"/>
      <c r="D43" s="466"/>
      <c r="E43" s="466"/>
      <c r="F43" s="466"/>
      <c r="G43" s="466"/>
      <c r="H43" s="466"/>
      <c r="I43" s="466"/>
      <c r="J43" s="466"/>
      <c r="K43" s="466"/>
      <c r="L43" s="467"/>
      <c r="M43" s="467"/>
      <c r="N43" s="467"/>
      <c r="O43" s="467"/>
    </row>
    <row r="44" spans="1:21" s="463" customFormat="1" ht="12.75" customHeight="1" x14ac:dyDescent="0.25">
      <c r="A44" s="464" t="s">
        <v>391</v>
      </c>
      <c r="B44" s="464"/>
      <c r="C44" s="464"/>
      <c r="D44" s="464"/>
      <c r="E44" s="464"/>
      <c r="F44" s="464"/>
      <c r="G44" s="464"/>
      <c r="H44" s="464"/>
      <c r="I44" s="464"/>
      <c r="J44" s="464"/>
      <c r="K44" s="464"/>
      <c r="L44" s="468"/>
      <c r="M44" s="468"/>
      <c r="N44" s="468"/>
      <c r="O44" s="468"/>
    </row>
    <row r="45" spans="1:21" ht="12.75" customHeight="1" x14ac:dyDescent="0.2"/>
    <row r="46" spans="1:21" ht="17.149999999999999" customHeight="1" x14ac:dyDescent="0.2"/>
    <row r="47" spans="1:21" ht="17.149999999999999" customHeight="1" x14ac:dyDescent="0.2"/>
    <row r="48" spans="1:21" ht="17.149999999999999" customHeight="1" x14ac:dyDescent="0.2"/>
    <row r="49" ht="17.149999999999999" customHeight="1" x14ac:dyDescent="0.2"/>
    <row r="50" ht="17.149999999999999" customHeight="1" x14ac:dyDescent="0.2"/>
    <row r="51" ht="17.149999999999999" customHeight="1" x14ac:dyDescent="0.2"/>
    <row r="52" ht="17.149999999999999" customHeight="1" x14ac:dyDescent="0.2"/>
    <row r="53" ht="17.149999999999999" customHeight="1" x14ac:dyDescent="0.2"/>
    <row r="54" ht="17.149999999999999" customHeight="1" x14ac:dyDescent="0.2"/>
    <row r="55" ht="17.149999999999999" customHeight="1" x14ac:dyDescent="0.2"/>
    <row r="56" ht="17.149999999999999" customHeight="1" x14ac:dyDescent="0.2"/>
    <row r="57" ht="17.149999999999999" customHeight="1" x14ac:dyDescent="0.2"/>
    <row r="58" ht="17.149999999999999" customHeight="1" x14ac:dyDescent="0.2"/>
    <row r="59" ht="17.149999999999999" customHeight="1" x14ac:dyDescent="0.2"/>
    <row r="60" ht="17.149999999999999" customHeight="1" x14ac:dyDescent="0.2"/>
    <row r="61" ht="17.149999999999999" customHeight="1" x14ac:dyDescent="0.2"/>
    <row r="62" ht="17.149999999999999" customHeight="1" x14ac:dyDescent="0.2"/>
    <row r="63" ht="17.149999999999999" customHeight="1" x14ac:dyDescent="0.2"/>
    <row r="64" ht="17.149999999999999" customHeight="1" x14ac:dyDescent="0.2"/>
    <row r="65" ht="17.149999999999999" customHeight="1" x14ac:dyDescent="0.2"/>
    <row r="66" ht="17.149999999999999" customHeight="1" x14ac:dyDescent="0.2"/>
    <row r="67" ht="17.149999999999999" customHeight="1" x14ac:dyDescent="0.2"/>
    <row r="68" ht="17.149999999999999" customHeight="1" x14ac:dyDescent="0.2"/>
    <row r="69" ht="17.149999999999999" customHeight="1" x14ac:dyDescent="0.2"/>
  </sheetData>
  <mergeCells count="18">
    <mergeCell ref="A40:O40"/>
    <mergeCell ref="L6:M6"/>
    <mergeCell ref="A26:O26"/>
    <mergeCell ref="A27:O27"/>
    <mergeCell ref="A28:O28"/>
    <mergeCell ref="A29:N29"/>
    <mergeCell ref="Q29:R34"/>
    <mergeCell ref="A30:N30"/>
    <mergeCell ref="A3:O3"/>
    <mergeCell ref="A5:A6"/>
    <mergeCell ref="B5:D5"/>
    <mergeCell ref="E5:G5"/>
    <mergeCell ref="H5:J5"/>
    <mergeCell ref="K5:M5"/>
    <mergeCell ref="N5:O5"/>
    <mergeCell ref="C6:D6"/>
    <mergeCell ref="F6:G6"/>
    <mergeCell ref="I6:J6"/>
  </mergeCells>
  <hyperlinks>
    <hyperlink ref="A42" r:id="rId1" xr:uid="{D561FF6F-739C-44DC-A436-AA0194AAC62A}"/>
    <hyperlink ref="A44" r:id="rId2" xr:uid="{4CB73859-EBA9-45EE-84FD-8C95C2715E24}"/>
    <hyperlink ref="A43" r:id="rId3" xr:uid="{38283EED-0761-4758-B2F7-A50E3FEED50D}"/>
    <hyperlink ref="A37" r:id="rId4" xr:uid="{AD249AA0-955B-479F-BFC6-FB060149963C}"/>
    <hyperlink ref="A38" r:id="rId5" xr:uid="{A947C280-A964-4F06-AF82-8EEB4C946C5D}"/>
    <hyperlink ref="A39" r:id="rId6" xr:uid="{5A2792FE-F9DE-42ED-B3D1-7D8F8008BB7C}"/>
    <hyperlink ref="A40:O40" r:id="rId7" display="População empregada (Série 2021 - N.º) por Local de residência (NUTS - 2013), Sexo, Grupo etário e Nível de escolaridade mais elevado completo; Anual" xr:uid="{164C0EA1-0A2B-4A22-B6ED-B238F3F04246}"/>
    <hyperlink ref="A1" location="Índice!A1" display="Voltar ao índice" xr:uid="{23D14F9C-8BB9-4413-82CE-EB5341DB77A1}"/>
  </hyperlinks>
  <pageMargins left="0.32" right="0.19685039370078741" top="0.31496062992125984" bottom="0.39370078740157483" header="0" footer="0"/>
  <pageSetup paperSize="9" orientation="portrait" verticalDpi="2400" r:id="rId8"/>
  <headerFooter alignWithMargins="0"/>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C4C3C-8E4C-4D77-A450-9FD4466B127B}">
  <sheetPr syncVertical="1" syncRef="A1" transitionEvaluation="1" codeName="Sheet75"/>
  <dimension ref="A1:F489"/>
  <sheetViews>
    <sheetView showGridLines="0" workbookViewId="0"/>
  </sheetViews>
  <sheetFormatPr defaultColWidth="9.7265625" defaultRowHeight="10.5" x14ac:dyDescent="0.25"/>
  <cols>
    <col min="1" max="1" width="43" style="940" customWidth="1"/>
    <col min="2" max="2" width="13.453125" style="940" customWidth="1"/>
    <col min="3" max="3" width="11.7265625" style="940" customWidth="1"/>
    <col min="4" max="4" width="9.54296875" style="940" customWidth="1"/>
    <col min="5" max="5" width="9.1796875" style="940" customWidth="1"/>
    <col min="6" max="16384" width="9.7265625" style="940"/>
  </cols>
  <sheetData>
    <row r="1" spans="1:6" ht="12.5" x14ac:dyDescent="0.25">
      <c r="A1" s="371" t="s">
        <v>325</v>
      </c>
    </row>
    <row r="2" spans="1:6" ht="12.75" customHeight="1" x14ac:dyDescent="0.25">
      <c r="A2" s="2624" t="s">
        <v>843</v>
      </c>
      <c r="B2" s="2624"/>
      <c r="C2" s="2624"/>
      <c r="D2" s="2624"/>
      <c r="E2" s="2624"/>
    </row>
    <row r="3" spans="1:6" ht="21.75" customHeight="1" x14ac:dyDescent="0.25">
      <c r="A3" s="2625" t="s">
        <v>844</v>
      </c>
      <c r="B3" s="2625"/>
      <c r="C3" s="2625"/>
      <c r="D3" s="2625"/>
      <c r="E3" s="2625"/>
    </row>
    <row r="4" spans="1:6" ht="13" customHeight="1" x14ac:dyDescent="0.25">
      <c r="A4" s="941"/>
      <c r="E4" s="790" t="s">
        <v>241</v>
      </c>
      <c r="F4" s="942"/>
    </row>
    <row r="5" spans="1:6" ht="22.5" customHeight="1" x14ac:dyDescent="0.25">
      <c r="A5" s="2626" t="s">
        <v>845</v>
      </c>
      <c r="B5" s="2629" t="s">
        <v>846</v>
      </c>
      <c r="C5" s="2630"/>
      <c r="D5" s="2630"/>
      <c r="E5" s="2631"/>
    </row>
    <row r="6" spans="1:6" ht="12" customHeight="1" x14ac:dyDescent="0.25">
      <c r="A6" s="2627"/>
      <c r="B6" s="946"/>
      <c r="C6" s="943"/>
      <c r="D6" s="947"/>
      <c r="E6" s="947"/>
    </row>
    <row r="7" spans="1:6" ht="12" customHeight="1" x14ac:dyDescent="0.25">
      <c r="A7" s="2627"/>
      <c r="B7" s="948" t="s">
        <v>4</v>
      </c>
      <c r="C7" s="945" t="s">
        <v>847</v>
      </c>
      <c r="D7" s="948" t="s">
        <v>848</v>
      </c>
      <c r="E7" s="948" t="s">
        <v>849</v>
      </c>
      <c r="F7" s="949"/>
    </row>
    <row r="8" spans="1:6" ht="12" customHeight="1" x14ac:dyDescent="0.25">
      <c r="A8" s="2628"/>
      <c r="B8" s="951"/>
      <c r="C8" s="950"/>
      <c r="D8" s="951"/>
      <c r="E8" s="951"/>
      <c r="F8" s="949"/>
    </row>
    <row r="9" spans="1:6" x14ac:dyDescent="0.25">
      <c r="A9" s="952">
        <v>2024</v>
      </c>
      <c r="B9" s="953"/>
      <c r="C9" s="954"/>
    </row>
    <row r="10" spans="1:6" ht="15" customHeight="1" x14ac:dyDescent="0.25">
      <c r="A10" s="955" t="s">
        <v>14</v>
      </c>
      <c r="B10" s="956">
        <v>4875</v>
      </c>
      <c r="C10" s="956">
        <v>3725</v>
      </c>
      <c r="D10" s="956">
        <v>585</v>
      </c>
      <c r="E10" s="956">
        <v>565</v>
      </c>
      <c r="F10" s="957"/>
    </row>
    <row r="11" spans="1:6" ht="7.5" customHeight="1" x14ac:dyDescent="0.25">
      <c r="A11" s="952"/>
      <c r="B11" s="953"/>
      <c r="C11" s="953"/>
      <c r="D11" s="953"/>
      <c r="E11" s="953"/>
      <c r="F11" s="957"/>
    </row>
    <row r="12" spans="1:6" ht="13" customHeight="1" x14ac:dyDescent="0.25">
      <c r="A12" s="894" t="s">
        <v>850</v>
      </c>
      <c r="B12" s="958">
        <v>4361</v>
      </c>
      <c r="C12" s="958">
        <v>3231</v>
      </c>
      <c r="D12" s="958">
        <v>571</v>
      </c>
      <c r="E12" s="958">
        <v>559</v>
      </c>
      <c r="F12" s="957"/>
    </row>
    <row r="13" spans="1:6" s="960" customFormat="1" ht="20.149999999999999" customHeight="1" x14ac:dyDescent="0.25">
      <c r="A13" s="686" t="s">
        <v>531</v>
      </c>
      <c r="B13" s="959">
        <v>1471</v>
      </c>
      <c r="C13" s="959">
        <v>1096</v>
      </c>
      <c r="D13" s="959">
        <v>170</v>
      </c>
      <c r="E13" s="959">
        <v>205</v>
      </c>
      <c r="F13" s="957"/>
    </row>
    <row r="14" spans="1:6" s="960" customFormat="1" ht="13" customHeight="1" x14ac:dyDescent="0.25">
      <c r="A14" s="684" t="s">
        <v>851</v>
      </c>
      <c r="B14" s="959">
        <v>211</v>
      </c>
      <c r="C14" s="961">
        <v>152</v>
      </c>
      <c r="D14" s="961">
        <v>27</v>
      </c>
      <c r="E14" s="961">
        <v>32</v>
      </c>
      <c r="F14" s="957"/>
    </row>
    <row r="15" spans="1:6" s="960" customFormat="1" ht="13" customHeight="1" x14ac:dyDescent="0.25">
      <c r="A15" s="684" t="s">
        <v>852</v>
      </c>
      <c r="B15" s="959">
        <v>149</v>
      </c>
      <c r="C15" s="961">
        <v>104</v>
      </c>
      <c r="D15" s="961">
        <v>22</v>
      </c>
      <c r="E15" s="961">
        <v>23</v>
      </c>
      <c r="F15" s="957"/>
    </row>
    <row r="16" spans="1:6" s="960" customFormat="1" ht="13" customHeight="1" x14ac:dyDescent="0.25">
      <c r="A16" s="684" t="s">
        <v>853</v>
      </c>
      <c r="B16" s="959">
        <v>127</v>
      </c>
      <c r="C16" s="961">
        <v>96</v>
      </c>
      <c r="D16" s="961">
        <v>15</v>
      </c>
      <c r="E16" s="961">
        <v>16</v>
      </c>
      <c r="F16" s="957"/>
    </row>
    <row r="17" spans="1:6" s="960" customFormat="1" ht="13" customHeight="1" x14ac:dyDescent="0.25">
      <c r="A17" s="684" t="s">
        <v>854</v>
      </c>
      <c r="B17" s="959">
        <v>310</v>
      </c>
      <c r="C17" s="961">
        <v>229</v>
      </c>
      <c r="D17" s="961">
        <v>56</v>
      </c>
      <c r="E17" s="961">
        <v>25</v>
      </c>
      <c r="F17" s="957"/>
    </row>
    <row r="18" spans="1:6" s="960" customFormat="1" ht="13" customHeight="1" x14ac:dyDescent="0.25">
      <c r="A18" s="684" t="s">
        <v>855</v>
      </c>
      <c r="B18" s="959">
        <v>87</v>
      </c>
      <c r="C18" s="961">
        <v>49</v>
      </c>
      <c r="D18" s="961">
        <v>7</v>
      </c>
      <c r="E18" s="961">
        <v>31</v>
      </c>
      <c r="F18" s="957"/>
    </row>
    <row r="19" spans="1:6" s="960" customFormat="1" ht="13" customHeight="1" x14ac:dyDescent="0.25">
      <c r="A19" s="684" t="s">
        <v>856</v>
      </c>
      <c r="B19" s="959">
        <v>146</v>
      </c>
      <c r="C19" s="961">
        <v>109</v>
      </c>
      <c r="D19" s="961">
        <v>12</v>
      </c>
      <c r="E19" s="961">
        <v>25</v>
      </c>
      <c r="F19" s="957"/>
    </row>
    <row r="20" spans="1:6" s="960" customFormat="1" ht="13" customHeight="1" x14ac:dyDescent="0.25">
      <c r="A20" s="684" t="s">
        <v>857</v>
      </c>
      <c r="B20" s="959">
        <v>331</v>
      </c>
      <c r="C20" s="961">
        <v>266</v>
      </c>
      <c r="D20" s="961">
        <v>27</v>
      </c>
      <c r="E20" s="961">
        <v>38</v>
      </c>
      <c r="F20" s="957"/>
    </row>
    <row r="21" spans="1:6" s="960" customFormat="1" ht="13" customHeight="1" x14ac:dyDescent="0.25">
      <c r="A21" s="684" t="s">
        <v>858</v>
      </c>
      <c r="B21" s="959">
        <v>110</v>
      </c>
      <c r="C21" s="961">
        <v>91</v>
      </c>
      <c r="D21" s="961">
        <v>4</v>
      </c>
      <c r="E21" s="961">
        <v>15</v>
      </c>
      <c r="F21" s="957"/>
    </row>
    <row r="22" spans="1:6" s="960" customFormat="1" ht="19.5" customHeight="1" x14ac:dyDescent="0.25">
      <c r="A22" s="686" t="s">
        <v>532</v>
      </c>
      <c r="B22" s="959">
        <v>902</v>
      </c>
      <c r="C22" s="959">
        <v>688</v>
      </c>
      <c r="D22" s="959">
        <v>122</v>
      </c>
      <c r="E22" s="959">
        <v>92</v>
      </c>
      <c r="F22" s="957"/>
    </row>
    <row r="23" spans="1:6" s="960" customFormat="1" ht="13" customHeight="1" x14ac:dyDescent="0.25">
      <c r="A23" s="684" t="s">
        <v>859</v>
      </c>
      <c r="B23" s="959">
        <v>78</v>
      </c>
      <c r="C23" s="961">
        <v>54</v>
      </c>
      <c r="D23" s="961">
        <v>18</v>
      </c>
      <c r="E23" s="961">
        <v>6</v>
      </c>
      <c r="F23" s="957"/>
    </row>
    <row r="24" spans="1:6" s="960" customFormat="1" ht="13" customHeight="1" x14ac:dyDescent="0.25">
      <c r="A24" s="684" t="s">
        <v>860</v>
      </c>
      <c r="B24" s="959">
        <v>253</v>
      </c>
      <c r="C24" s="961">
        <v>202</v>
      </c>
      <c r="D24" s="961">
        <v>37</v>
      </c>
      <c r="E24" s="961">
        <v>14</v>
      </c>
      <c r="F24" s="957"/>
    </row>
    <row r="25" spans="1:6" s="960" customFormat="1" ht="13" customHeight="1" x14ac:dyDescent="0.25">
      <c r="A25" s="684" t="s">
        <v>861</v>
      </c>
      <c r="B25" s="959">
        <v>77</v>
      </c>
      <c r="C25" s="961">
        <v>56</v>
      </c>
      <c r="D25" s="961">
        <v>11</v>
      </c>
      <c r="E25" s="961">
        <v>10</v>
      </c>
      <c r="F25" s="957"/>
    </row>
    <row r="26" spans="1:6" s="960" customFormat="1" ht="13" customHeight="1" x14ac:dyDescent="0.25">
      <c r="A26" s="684" t="s">
        <v>862</v>
      </c>
      <c r="B26" s="959">
        <v>191</v>
      </c>
      <c r="C26" s="961">
        <v>141</v>
      </c>
      <c r="D26" s="961">
        <v>21</v>
      </c>
      <c r="E26" s="961">
        <v>29</v>
      </c>
      <c r="F26" s="957"/>
    </row>
    <row r="27" spans="1:6" s="960" customFormat="1" ht="13" customHeight="1" x14ac:dyDescent="0.25">
      <c r="A27" s="684" t="s">
        <v>863</v>
      </c>
      <c r="B27" s="959">
        <v>76</v>
      </c>
      <c r="C27" s="961">
        <v>61</v>
      </c>
      <c r="D27" s="961">
        <v>8</v>
      </c>
      <c r="E27" s="961">
        <v>7</v>
      </c>
      <c r="F27" s="957"/>
    </row>
    <row r="28" spans="1:6" s="960" customFormat="1" ht="13" customHeight="1" x14ac:dyDescent="0.25">
      <c r="A28" s="684" t="s">
        <v>864</v>
      </c>
      <c r="B28" s="959">
        <v>227</v>
      </c>
      <c r="C28" s="961">
        <v>174</v>
      </c>
      <c r="D28" s="961">
        <v>27</v>
      </c>
      <c r="E28" s="961">
        <v>26</v>
      </c>
      <c r="F28" s="957"/>
    </row>
    <row r="29" spans="1:6" s="960" customFormat="1" ht="19.5" customHeight="1" x14ac:dyDescent="0.25">
      <c r="A29" s="686" t="s">
        <v>533</v>
      </c>
      <c r="B29" s="959">
        <v>378</v>
      </c>
      <c r="C29" s="959">
        <v>300</v>
      </c>
      <c r="D29" s="959">
        <v>43</v>
      </c>
      <c r="E29" s="959">
        <v>35</v>
      </c>
      <c r="F29" s="957"/>
    </row>
    <row r="30" spans="1:6" s="960" customFormat="1" ht="13" customHeight="1" x14ac:dyDescent="0.25">
      <c r="A30" s="684" t="s">
        <v>865</v>
      </c>
      <c r="B30" s="959">
        <v>157</v>
      </c>
      <c r="C30" s="961">
        <v>126</v>
      </c>
      <c r="D30" s="961">
        <v>15</v>
      </c>
      <c r="E30" s="961">
        <v>16</v>
      </c>
      <c r="F30" s="957"/>
    </row>
    <row r="31" spans="1:6" s="960" customFormat="1" ht="13" customHeight="1" x14ac:dyDescent="0.25">
      <c r="A31" s="684" t="s">
        <v>866</v>
      </c>
      <c r="B31" s="959">
        <v>135</v>
      </c>
      <c r="C31" s="961">
        <v>108</v>
      </c>
      <c r="D31" s="961">
        <v>16</v>
      </c>
      <c r="E31" s="961">
        <v>11</v>
      </c>
      <c r="F31" s="957"/>
    </row>
    <row r="32" spans="1:6" s="960" customFormat="1" ht="13" customHeight="1" x14ac:dyDescent="0.25">
      <c r="A32" s="684" t="s">
        <v>867</v>
      </c>
      <c r="B32" s="959">
        <v>86</v>
      </c>
      <c r="C32" s="961">
        <v>66</v>
      </c>
      <c r="D32" s="961">
        <v>12</v>
      </c>
      <c r="E32" s="961">
        <v>8</v>
      </c>
      <c r="F32" s="957"/>
    </row>
    <row r="33" spans="1:6" s="960" customFormat="1" ht="19.5" customHeight="1" x14ac:dyDescent="0.25">
      <c r="A33" s="686" t="s">
        <v>534</v>
      </c>
      <c r="B33" s="959">
        <v>575</v>
      </c>
      <c r="C33" s="959">
        <v>422</v>
      </c>
      <c r="D33" s="959">
        <v>115</v>
      </c>
      <c r="E33" s="959">
        <v>38</v>
      </c>
      <c r="F33" s="957"/>
    </row>
    <row r="34" spans="1:6" s="960" customFormat="1" ht="19.5" customHeight="1" x14ac:dyDescent="0.25">
      <c r="A34" s="686" t="s">
        <v>535</v>
      </c>
      <c r="B34" s="959">
        <v>131</v>
      </c>
      <c r="C34" s="959">
        <v>101</v>
      </c>
      <c r="D34" s="959">
        <v>20</v>
      </c>
      <c r="E34" s="959">
        <v>10</v>
      </c>
      <c r="F34" s="962"/>
    </row>
    <row r="35" spans="1:6" s="960" customFormat="1" ht="19.5" customHeight="1" x14ac:dyDescent="0.25">
      <c r="A35" s="686" t="s">
        <v>536</v>
      </c>
      <c r="B35" s="959">
        <v>697</v>
      </c>
      <c r="C35" s="959">
        <v>467</v>
      </c>
      <c r="D35" s="959">
        <v>78</v>
      </c>
      <c r="E35" s="959">
        <v>152</v>
      </c>
      <c r="F35" s="963"/>
    </row>
    <row r="36" spans="1:6" s="960" customFormat="1" ht="13" customHeight="1" x14ac:dyDescent="0.25">
      <c r="A36" s="684" t="s">
        <v>868</v>
      </c>
      <c r="B36" s="959">
        <v>55</v>
      </c>
      <c r="C36" s="961">
        <v>40</v>
      </c>
      <c r="D36" s="961">
        <v>3</v>
      </c>
      <c r="E36" s="961">
        <v>12</v>
      </c>
      <c r="F36" s="963"/>
    </row>
    <row r="37" spans="1:6" s="960" customFormat="1" ht="13" customHeight="1" x14ac:dyDescent="0.25">
      <c r="A37" s="684" t="s">
        <v>869</v>
      </c>
      <c r="B37" s="959">
        <v>124</v>
      </c>
      <c r="C37" s="961">
        <v>95</v>
      </c>
      <c r="D37" s="961">
        <v>13</v>
      </c>
      <c r="E37" s="961">
        <v>16</v>
      </c>
      <c r="F37" s="963"/>
    </row>
    <row r="38" spans="1:6" s="960" customFormat="1" ht="13" customHeight="1" x14ac:dyDescent="0.25">
      <c r="A38" s="684" t="s">
        <v>870</v>
      </c>
      <c r="B38" s="959">
        <v>245</v>
      </c>
      <c r="C38" s="961">
        <v>155</v>
      </c>
      <c r="D38" s="961">
        <v>21</v>
      </c>
      <c r="E38" s="961">
        <v>69</v>
      </c>
      <c r="F38" s="963"/>
    </row>
    <row r="39" spans="1:6" s="960" customFormat="1" ht="13" customHeight="1" x14ac:dyDescent="0.25">
      <c r="A39" s="684" t="s">
        <v>871</v>
      </c>
      <c r="B39" s="959">
        <v>273</v>
      </c>
      <c r="C39" s="961">
        <v>177</v>
      </c>
      <c r="D39" s="961">
        <v>41</v>
      </c>
      <c r="E39" s="961">
        <v>55</v>
      </c>
      <c r="F39" s="963"/>
    </row>
    <row r="40" spans="1:6" s="960" customFormat="1" ht="19.5" customHeight="1" x14ac:dyDescent="0.25">
      <c r="A40" s="686" t="s">
        <v>537</v>
      </c>
      <c r="B40" s="959">
        <v>207</v>
      </c>
      <c r="C40" s="959">
        <v>157</v>
      </c>
      <c r="D40" s="959">
        <v>23</v>
      </c>
      <c r="E40" s="959">
        <v>27</v>
      </c>
      <c r="F40" s="963"/>
    </row>
    <row r="41" spans="1:6" s="960" customFormat="1" ht="19.5" customHeight="1" x14ac:dyDescent="0.25">
      <c r="A41" s="676" t="s">
        <v>639</v>
      </c>
      <c r="B41" s="959">
        <v>334</v>
      </c>
      <c r="C41" s="959">
        <v>321</v>
      </c>
      <c r="D41" s="959">
        <v>7</v>
      </c>
      <c r="E41" s="959">
        <v>6</v>
      </c>
      <c r="F41" s="963"/>
    </row>
    <row r="42" spans="1:6" s="960" customFormat="1" ht="19.5" customHeight="1" x14ac:dyDescent="0.25">
      <c r="A42" s="676" t="s">
        <v>640</v>
      </c>
      <c r="B42" s="959">
        <v>180</v>
      </c>
      <c r="C42" s="959">
        <v>173</v>
      </c>
      <c r="D42" s="959">
        <v>7</v>
      </c>
      <c r="E42" s="964">
        <v>0</v>
      </c>
      <c r="F42" s="963"/>
    </row>
    <row r="43" spans="1:6" ht="7" customHeight="1" thickBot="1" x14ac:dyDescent="0.3">
      <c r="A43" s="965"/>
      <c r="B43" s="966"/>
      <c r="C43" s="966"/>
      <c r="D43" s="966"/>
      <c r="E43" s="966"/>
    </row>
    <row r="44" spans="1:6" s="960" customFormat="1" ht="13" customHeight="1" thickTop="1" x14ac:dyDescent="0.25">
      <c r="A44" s="967" t="s">
        <v>872</v>
      </c>
      <c r="B44" s="967"/>
      <c r="C44" s="967"/>
      <c r="D44" s="967"/>
      <c r="E44" s="967"/>
    </row>
    <row r="45" spans="1:6" ht="13" customHeight="1" x14ac:dyDescent="0.25">
      <c r="A45" s="968" t="s">
        <v>873</v>
      </c>
      <c r="B45" s="968"/>
      <c r="C45" s="968"/>
      <c r="D45" s="968"/>
      <c r="E45" s="968"/>
    </row>
    <row r="46" spans="1:6" s="969" customFormat="1" ht="13" customHeight="1" x14ac:dyDescent="0.25">
      <c r="A46" s="968" t="s">
        <v>874</v>
      </c>
      <c r="B46" s="968"/>
      <c r="C46" s="968"/>
      <c r="D46" s="968"/>
      <c r="E46" s="968"/>
    </row>
    <row r="47" spans="1:6" s="813" customFormat="1" ht="13.5" customHeight="1" x14ac:dyDescent="0.25">
      <c r="A47" s="927" t="s">
        <v>304</v>
      </c>
      <c r="B47" s="810"/>
      <c r="C47" s="811"/>
      <c r="D47" s="810"/>
      <c r="E47" s="810"/>
      <c r="F47" s="810"/>
    </row>
    <row r="48" spans="1:6" s="835" customFormat="1" ht="12" customHeight="1" x14ac:dyDescent="0.25">
      <c r="A48" s="834" t="s">
        <v>875</v>
      </c>
      <c r="B48" s="810"/>
      <c r="C48" s="811"/>
      <c r="D48" s="810"/>
      <c r="E48" s="810"/>
      <c r="F48" s="810"/>
    </row>
    <row r="49" ht="12" customHeight="1" x14ac:dyDescent="0.25"/>
    <row r="50" ht="12" customHeight="1" x14ac:dyDescent="0.25"/>
    <row r="51" ht="12" customHeight="1" x14ac:dyDescent="0.25"/>
    <row r="52" ht="12" customHeight="1" x14ac:dyDescent="0.25"/>
    <row r="53" ht="12" customHeight="1" x14ac:dyDescent="0.25"/>
    <row r="54" ht="12" customHeight="1" x14ac:dyDescent="0.25"/>
    <row r="55" ht="12" customHeight="1" x14ac:dyDescent="0.25"/>
    <row r="56" ht="12" customHeight="1" x14ac:dyDescent="0.25"/>
    <row r="57" ht="12" customHeight="1" x14ac:dyDescent="0.25"/>
    <row r="58" ht="12" customHeight="1" x14ac:dyDescent="0.25"/>
    <row r="59" ht="12" customHeight="1" x14ac:dyDescent="0.25"/>
    <row r="60" ht="12" customHeight="1" x14ac:dyDescent="0.25"/>
    <row r="61" ht="12" customHeight="1" x14ac:dyDescent="0.25"/>
    <row r="62" ht="12" customHeight="1" x14ac:dyDescent="0.25"/>
    <row r="63" ht="12" customHeight="1" x14ac:dyDescent="0.25"/>
    <row r="64" ht="12" customHeight="1" x14ac:dyDescent="0.25"/>
    <row r="65" ht="12" customHeight="1" x14ac:dyDescent="0.25"/>
    <row r="66" ht="12" customHeight="1" x14ac:dyDescent="0.25"/>
    <row r="67" ht="12" customHeight="1" x14ac:dyDescent="0.25"/>
    <row r="68" ht="12" customHeight="1" x14ac:dyDescent="0.25"/>
    <row r="69" ht="12" customHeight="1" x14ac:dyDescent="0.25"/>
    <row r="70" ht="12" customHeight="1" x14ac:dyDescent="0.25"/>
    <row r="71" ht="12" customHeight="1" x14ac:dyDescent="0.25"/>
    <row r="72" ht="12" customHeight="1" x14ac:dyDescent="0.25"/>
    <row r="73" ht="12" customHeight="1" x14ac:dyDescent="0.25"/>
    <row r="74" ht="12" customHeight="1" x14ac:dyDescent="0.25"/>
    <row r="75" ht="12" customHeight="1" x14ac:dyDescent="0.25"/>
    <row r="76" ht="12" customHeight="1" x14ac:dyDescent="0.25"/>
    <row r="77" ht="12" customHeight="1" x14ac:dyDescent="0.25"/>
    <row r="78" ht="12" customHeight="1" x14ac:dyDescent="0.25"/>
    <row r="79" ht="12" customHeight="1" x14ac:dyDescent="0.25"/>
    <row r="80" ht="12" customHeight="1" x14ac:dyDescent="0.25"/>
    <row r="81" ht="12" customHeight="1" x14ac:dyDescent="0.25"/>
    <row r="82" ht="12" customHeight="1" x14ac:dyDescent="0.25"/>
    <row r="83" ht="12" customHeight="1" x14ac:dyDescent="0.25"/>
    <row r="84" ht="12" customHeight="1" x14ac:dyDescent="0.25"/>
    <row r="85" ht="12" customHeight="1" x14ac:dyDescent="0.25"/>
    <row r="86" ht="12" customHeight="1" x14ac:dyDescent="0.25"/>
    <row r="87" ht="12" customHeight="1" x14ac:dyDescent="0.25"/>
    <row r="88" ht="12" customHeight="1" x14ac:dyDescent="0.25"/>
    <row r="89" ht="12" customHeight="1" x14ac:dyDescent="0.25"/>
    <row r="90" ht="12" customHeight="1" x14ac:dyDescent="0.25"/>
    <row r="91" ht="12" customHeight="1" x14ac:dyDescent="0.25"/>
    <row r="92" ht="12" customHeight="1" x14ac:dyDescent="0.25"/>
    <row r="93" ht="12" customHeight="1" x14ac:dyDescent="0.25"/>
    <row r="94" ht="12" customHeight="1" x14ac:dyDescent="0.25"/>
    <row r="95" ht="12" customHeight="1" x14ac:dyDescent="0.25"/>
    <row r="96" ht="12" customHeight="1" x14ac:dyDescent="0.25"/>
    <row r="97" ht="12" customHeight="1" x14ac:dyDescent="0.25"/>
    <row r="98" ht="12" customHeight="1" x14ac:dyDescent="0.25"/>
    <row r="99" ht="12" customHeight="1" x14ac:dyDescent="0.25"/>
    <row r="100" ht="12" customHeight="1" x14ac:dyDescent="0.25"/>
    <row r="101" ht="12" customHeight="1" x14ac:dyDescent="0.25"/>
    <row r="102" ht="12" customHeight="1" x14ac:dyDescent="0.25"/>
    <row r="103" ht="12" customHeight="1" x14ac:dyDescent="0.25"/>
    <row r="104" ht="12" customHeight="1" x14ac:dyDescent="0.25"/>
    <row r="105" ht="12" customHeight="1" x14ac:dyDescent="0.25"/>
    <row r="106" ht="12" customHeight="1" x14ac:dyDescent="0.25"/>
    <row r="107" ht="12" customHeight="1" x14ac:dyDescent="0.25"/>
    <row r="108" ht="12" customHeight="1" x14ac:dyDescent="0.25"/>
    <row r="109" ht="12" customHeight="1" x14ac:dyDescent="0.25"/>
    <row r="110" ht="12" customHeight="1" x14ac:dyDescent="0.25"/>
    <row r="111" ht="12" customHeight="1" x14ac:dyDescent="0.25"/>
    <row r="112" ht="12" customHeight="1" x14ac:dyDescent="0.25"/>
    <row r="113" ht="12" customHeight="1" x14ac:dyDescent="0.25"/>
    <row r="114" ht="12" customHeight="1" x14ac:dyDescent="0.25"/>
    <row r="115" ht="12" customHeight="1" x14ac:dyDescent="0.25"/>
    <row r="116" ht="12" customHeight="1" x14ac:dyDescent="0.25"/>
    <row r="117" ht="12" customHeight="1" x14ac:dyDescent="0.25"/>
    <row r="118" ht="12" customHeight="1" x14ac:dyDescent="0.25"/>
    <row r="119" ht="12" customHeight="1" x14ac:dyDescent="0.25"/>
    <row r="120" ht="12" customHeight="1" x14ac:dyDescent="0.25"/>
    <row r="121" ht="12" customHeight="1" x14ac:dyDescent="0.25"/>
    <row r="122" ht="12" customHeight="1" x14ac:dyDescent="0.25"/>
    <row r="123" ht="12" customHeight="1" x14ac:dyDescent="0.25"/>
    <row r="124" ht="12" customHeight="1" x14ac:dyDescent="0.25"/>
    <row r="125" ht="12" customHeight="1" x14ac:dyDescent="0.25"/>
    <row r="126" ht="12" customHeight="1" x14ac:dyDescent="0.25"/>
    <row r="127" ht="12" customHeight="1" x14ac:dyDescent="0.25"/>
    <row r="128" ht="12" customHeight="1" x14ac:dyDescent="0.25"/>
    <row r="129" ht="12" customHeight="1" x14ac:dyDescent="0.25"/>
    <row r="130" ht="12" customHeight="1" x14ac:dyDescent="0.25"/>
    <row r="131" ht="12" customHeight="1" x14ac:dyDescent="0.25"/>
    <row r="132" ht="12" customHeight="1" x14ac:dyDescent="0.25"/>
    <row r="133" ht="12" customHeight="1" x14ac:dyDescent="0.25"/>
    <row r="134" ht="12" customHeight="1" x14ac:dyDescent="0.25"/>
    <row r="135" ht="12" customHeight="1" x14ac:dyDescent="0.25"/>
    <row r="136" ht="12" customHeight="1" x14ac:dyDescent="0.25"/>
    <row r="137" ht="12" customHeight="1" x14ac:dyDescent="0.25"/>
    <row r="138" ht="12" customHeight="1" x14ac:dyDescent="0.25"/>
    <row r="139" ht="12" customHeight="1" x14ac:dyDescent="0.25"/>
    <row r="140" ht="12" customHeight="1" x14ac:dyDescent="0.25"/>
    <row r="141" ht="12" customHeight="1" x14ac:dyDescent="0.25"/>
    <row r="142" ht="12" customHeight="1" x14ac:dyDescent="0.25"/>
    <row r="143" ht="12" customHeight="1" x14ac:dyDescent="0.25"/>
    <row r="144" ht="12" customHeight="1" x14ac:dyDescent="0.25"/>
    <row r="145" ht="12" customHeight="1" x14ac:dyDescent="0.25"/>
    <row r="146" ht="12" customHeight="1" x14ac:dyDescent="0.25"/>
    <row r="147" ht="12" customHeight="1" x14ac:dyDescent="0.25"/>
    <row r="148" ht="12" customHeight="1" x14ac:dyDescent="0.25"/>
    <row r="149" ht="12" customHeight="1" x14ac:dyDescent="0.25"/>
    <row r="150" ht="12" customHeight="1" x14ac:dyDescent="0.25"/>
    <row r="151" ht="12" customHeight="1" x14ac:dyDescent="0.25"/>
    <row r="152" ht="12" customHeight="1" x14ac:dyDescent="0.25"/>
    <row r="153" ht="12" customHeight="1" x14ac:dyDescent="0.25"/>
    <row r="154" ht="12" customHeight="1" x14ac:dyDescent="0.25"/>
    <row r="155" ht="12" customHeight="1" x14ac:dyDescent="0.25"/>
    <row r="156" ht="12" customHeight="1" x14ac:dyDescent="0.25"/>
    <row r="157" ht="12" customHeight="1" x14ac:dyDescent="0.25"/>
    <row r="158" ht="12" customHeight="1" x14ac:dyDescent="0.25"/>
    <row r="159" ht="12" customHeight="1" x14ac:dyDescent="0.25"/>
    <row r="160" ht="12" customHeight="1" x14ac:dyDescent="0.25"/>
    <row r="161" ht="12" customHeight="1" x14ac:dyDescent="0.25"/>
    <row r="162" ht="12" customHeight="1" x14ac:dyDescent="0.25"/>
    <row r="163" ht="12" customHeight="1" x14ac:dyDescent="0.25"/>
    <row r="164" ht="12" customHeight="1" x14ac:dyDescent="0.25"/>
    <row r="165" ht="12" customHeight="1" x14ac:dyDescent="0.25"/>
    <row r="166" ht="12" customHeight="1" x14ac:dyDescent="0.25"/>
    <row r="167" ht="12" customHeight="1" x14ac:dyDescent="0.25"/>
    <row r="168" ht="12" customHeight="1" x14ac:dyDescent="0.25"/>
    <row r="169" ht="12" customHeight="1" x14ac:dyDescent="0.25"/>
    <row r="170" ht="12" customHeight="1" x14ac:dyDescent="0.25"/>
    <row r="171" ht="12" customHeight="1" x14ac:dyDescent="0.25"/>
    <row r="172" ht="12" customHeight="1" x14ac:dyDescent="0.25"/>
    <row r="173" ht="12" customHeight="1" x14ac:dyDescent="0.25"/>
    <row r="174" ht="12" customHeight="1" x14ac:dyDescent="0.25"/>
    <row r="175" ht="12" customHeight="1" x14ac:dyDescent="0.25"/>
    <row r="176" ht="12" customHeight="1" x14ac:dyDescent="0.25"/>
    <row r="177" ht="12" customHeight="1" x14ac:dyDescent="0.25"/>
    <row r="178" ht="12" customHeight="1" x14ac:dyDescent="0.25"/>
    <row r="179" ht="12" customHeight="1" x14ac:dyDescent="0.25"/>
    <row r="180" ht="12" customHeight="1" x14ac:dyDescent="0.25"/>
    <row r="181" ht="12" customHeight="1" x14ac:dyDescent="0.25"/>
    <row r="182" ht="12" customHeight="1" x14ac:dyDescent="0.25"/>
    <row r="183" ht="12" customHeight="1" x14ac:dyDescent="0.25"/>
    <row r="184" ht="12" customHeight="1" x14ac:dyDescent="0.25"/>
    <row r="185" ht="12" customHeight="1" x14ac:dyDescent="0.25"/>
    <row r="186" ht="12" customHeight="1" x14ac:dyDescent="0.25"/>
    <row r="187" ht="12" customHeight="1" x14ac:dyDescent="0.25"/>
    <row r="188" ht="12" customHeight="1" x14ac:dyDescent="0.25"/>
    <row r="189" ht="12" customHeight="1" x14ac:dyDescent="0.25"/>
    <row r="190" ht="12" customHeight="1" x14ac:dyDescent="0.25"/>
    <row r="191" ht="12" customHeight="1" x14ac:dyDescent="0.25"/>
    <row r="192" ht="12" customHeight="1" x14ac:dyDescent="0.25"/>
    <row r="193" ht="12" customHeight="1" x14ac:dyDescent="0.25"/>
    <row r="194" ht="12" customHeight="1" x14ac:dyDescent="0.25"/>
    <row r="195" ht="12" customHeight="1" x14ac:dyDescent="0.25"/>
    <row r="196" ht="12" customHeight="1" x14ac:dyDescent="0.25"/>
    <row r="197" ht="12" customHeight="1" x14ac:dyDescent="0.25"/>
    <row r="198" ht="12" customHeight="1" x14ac:dyDescent="0.25"/>
    <row r="199" ht="12" customHeight="1" x14ac:dyDescent="0.25"/>
    <row r="200" ht="12" customHeight="1" x14ac:dyDescent="0.25"/>
    <row r="201" ht="12" customHeight="1" x14ac:dyDescent="0.25"/>
    <row r="202" ht="12" customHeight="1" x14ac:dyDescent="0.25"/>
    <row r="203" ht="12" customHeight="1" x14ac:dyDescent="0.25"/>
    <row r="204" ht="12" customHeight="1" x14ac:dyDescent="0.25"/>
    <row r="205" ht="12" customHeight="1" x14ac:dyDescent="0.25"/>
    <row r="206" ht="12" customHeight="1" x14ac:dyDescent="0.25"/>
    <row r="207" ht="12" customHeight="1" x14ac:dyDescent="0.25"/>
    <row r="208" ht="12" customHeight="1" x14ac:dyDescent="0.25"/>
    <row r="209" ht="12" customHeight="1" x14ac:dyDescent="0.25"/>
    <row r="210" ht="12" customHeight="1" x14ac:dyDescent="0.25"/>
    <row r="211" ht="12" customHeight="1" x14ac:dyDescent="0.25"/>
    <row r="212" ht="12" customHeight="1" x14ac:dyDescent="0.25"/>
    <row r="213" ht="12" customHeight="1" x14ac:dyDescent="0.25"/>
    <row r="214" ht="12" customHeight="1" x14ac:dyDescent="0.25"/>
    <row r="215" ht="12" customHeight="1" x14ac:dyDescent="0.25"/>
    <row r="216" ht="12" customHeight="1" x14ac:dyDescent="0.25"/>
    <row r="217" ht="12" customHeight="1" x14ac:dyDescent="0.25"/>
    <row r="218" ht="12" customHeight="1" x14ac:dyDescent="0.25"/>
    <row r="219" ht="12" customHeight="1" x14ac:dyDescent="0.25"/>
    <row r="220" ht="12" customHeight="1" x14ac:dyDescent="0.25"/>
    <row r="221" ht="12" customHeight="1" x14ac:dyDescent="0.25"/>
    <row r="222" ht="12" customHeight="1" x14ac:dyDescent="0.25"/>
    <row r="223" ht="12" customHeight="1" x14ac:dyDescent="0.25"/>
    <row r="224" ht="12" customHeight="1" x14ac:dyDescent="0.25"/>
    <row r="225" ht="12" customHeight="1" x14ac:dyDescent="0.25"/>
    <row r="226" ht="12" customHeight="1" x14ac:dyDescent="0.25"/>
    <row r="227" ht="12" customHeight="1" x14ac:dyDescent="0.25"/>
    <row r="228" ht="12" customHeight="1" x14ac:dyDescent="0.25"/>
    <row r="229" ht="12" customHeight="1" x14ac:dyDescent="0.25"/>
    <row r="230" ht="12" customHeight="1" x14ac:dyDescent="0.25"/>
    <row r="231" ht="12" customHeight="1" x14ac:dyDescent="0.25"/>
    <row r="232" ht="12" customHeight="1" x14ac:dyDescent="0.25"/>
    <row r="233" ht="12" customHeight="1" x14ac:dyDescent="0.25"/>
    <row r="234" ht="12" customHeight="1" x14ac:dyDescent="0.25"/>
    <row r="235" ht="12" customHeight="1" x14ac:dyDescent="0.25"/>
    <row r="236" ht="12" customHeight="1" x14ac:dyDescent="0.25"/>
    <row r="237" ht="12" customHeight="1" x14ac:dyDescent="0.25"/>
    <row r="238" ht="12" customHeight="1" x14ac:dyDescent="0.25"/>
    <row r="239" ht="12" customHeight="1" x14ac:dyDescent="0.25"/>
    <row r="240" ht="12" customHeight="1" x14ac:dyDescent="0.25"/>
    <row r="241" ht="12" customHeight="1" x14ac:dyDescent="0.25"/>
    <row r="242" ht="12" customHeight="1" x14ac:dyDescent="0.25"/>
    <row r="243" ht="12" customHeight="1" x14ac:dyDescent="0.25"/>
    <row r="244" ht="12" customHeight="1" x14ac:dyDescent="0.25"/>
    <row r="245" ht="12" customHeight="1" x14ac:dyDescent="0.25"/>
    <row r="246" ht="12" customHeight="1" x14ac:dyDescent="0.25"/>
    <row r="247" ht="12" customHeight="1" x14ac:dyDescent="0.25"/>
    <row r="248" ht="12" customHeight="1" x14ac:dyDescent="0.25"/>
    <row r="249" ht="12" customHeight="1" x14ac:dyDescent="0.25"/>
    <row r="250" ht="12" customHeight="1" x14ac:dyDescent="0.25"/>
    <row r="251" ht="12" customHeight="1" x14ac:dyDescent="0.25"/>
    <row r="252" ht="12" customHeight="1" x14ac:dyDescent="0.25"/>
    <row r="253" ht="12" customHeight="1" x14ac:dyDescent="0.25"/>
    <row r="254" ht="12" customHeight="1" x14ac:dyDescent="0.25"/>
    <row r="255" ht="12" customHeight="1" x14ac:dyDescent="0.25"/>
    <row r="256" ht="12" customHeight="1" x14ac:dyDescent="0.25"/>
    <row r="257" ht="12" customHeight="1" x14ac:dyDescent="0.25"/>
    <row r="258" ht="12" customHeight="1" x14ac:dyDescent="0.25"/>
    <row r="259" ht="12" customHeight="1" x14ac:dyDescent="0.25"/>
    <row r="260" ht="12" customHeight="1" x14ac:dyDescent="0.25"/>
    <row r="261" ht="12" customHeight="1" x14ac:dyDescent="0.25"/>
    <row r="262" ht="12" customHeight="1" x14ac:dyDescent="0.25"/>
    <row r="263" ht="12" customHeight="1" x14ac:dyDescent="0.25"/>
    <row r="264" ht="12" customHeight="1" x14ac:dyDescent="0.25"/>
    <row r="265" ht="12" customHeight="1" x14ac:dyDescent="0.25"/>
    <row r="266" ht="12" customHeight="1" x14ac:dyDescent="0.25"/>
    <row r="267" ht="12" customHeight="1" x14ac:dyDescent="0.25"/>
    <row r="268" ht="12" customHeight="1" x14ac:dyDescent="0.25"/>
    <row r="269" ht="12" customHeight="1" x14ac:dyDescent="0.25"/>
    <row r="270" ht="12" customHeight="1" x14ac:dyDescent="0.25"/>
    <row r="271" ht="12" customHeight="1" x14ac:dyDescent="0.25"/>
    <row r="272" ht="12" customHeight="1" x14ac:dyDescent="0.25"/>
    <row r="273" ht="12" customHeight="1" x14ac:dyDescent="0.25"/>
    <row r="274" ht="12" customHeight="1" x14ac:dyDescent="0.25"/>
    <row r="275" ht="12" customHeight="1" x14ac:dyDescent="0.25"/>
    <row r="276" ht="12" customHeight="1" x14ac:dyDescent="0.25"/>
    <row r="277" ht="12" customHeight="1" x14ac:dyDescent="0.25"/>
    <row r="278" ht="12" customHeight="1" x14ac:dyDescent="0.25"/>
    <row r="279" ht="12" customHeight="1" x14ac:dyDescent="0.25"/>
    <row r="280" ht="12" customHeight="1" x14ac:dyDescent="0.25"/>
    <row r="281" ht="12" customHeight="1" x14ac:dyDescent="0.25"/>
    <row r="282" ht="12" customHeight="1" x14ac:dyDescent="0.25"/>
    <row r="283" ht="12" customHeight="1" x14ac:dyDescent="0.25"/>
    <row r="284" ht="12" customHeight="1" x14ac:dyDescent="0.25"/>
    <row r="285" ht="12" customHeight="1" x14ac:dyDescent="0.25"/>
    <row r="286" ht="12" customHeight="1" x14ac:dyDescent="0.25"/>
    <row r="287" ht="12" customHeight="1" x14ac:dyDescent="0.25"/>
    <row r="288" ht="12" customHeight="1" x14ac:dyDescent="0.25"/>
    <row r="289" ht="12" customHeight="1" x14ac:dyDescent="0.25"/>
    <row r="290" ht="12" customHeight="1" x14ac:dyDescent="0.25"/>
    <row r="291" ht="12" customHeight="1" x14ac:dyDescent="0.25"/>
    <row r="292" ht="12" customHeight="1" x14ac:dyDescent="0.25"/>
    <row r="293" ht="12" customHeight="1" x14ac:dyDescent="0.25"/>
    <row r="294" ht="12" customHeight="1" x14ac:dyDescent="0.25"/>
    <row r="295" ht="12" customHeight="1" x14ac:dyDescent="0.25"/>
    <row r="296" ht="12" customHeight="1" x14ac:dyDescent="0.25"/>
    <row r="297" ht="12" customHeight="1" x14ac:dyDescent="0.25"/>
    <row r="298" ht="12" customHeight="1" x14ac:dyDescent="0.25"/>
    <row r="299" ht="12" customHeight="1" x14ac:dyDescent="0.25"/>
    <row r="300" ht="12" customHeight="1" x14ac:dyDescent="0.25"/>
    <row r="301" ht="12" customHeight="1" x14ac:dyDescent="0.25"/>
    <row r="302" ht="12" customHeight="1" x14ac:dyDescent="0.25"/>
    <row r="303" ht="12" customHeight="1" x14ac:dyDescent="0.25"/>
    <row r="304" ht="12" customHeight="1" x14ac:dyDescent="0.25"/>
    <row r="305" ht="12" customHeight="1" x14ac:dyDescent="0.25"/>
    <row r="306" ht="12" customHeight="1" x14ac:dyDescent="0.25"/>
    <row r="307" ht="12" customHeight="1" x14ac:dyDescent="0.25"/>
    <row r="308" ht="12" customHeight="1" x14ac:dyDescent="0.25"/>
    <row r="309" ht="12" customHeight="1" x14ac:dyDescent="0.25"/>
    <row r="310" ht="12" customHeight="1" x14ac:dyDescent="0.25"/>
    <row r="311" ht="12" customHeight="1" x14ac:dyDescent="0.25"/>
    <row r="312" ht="12" customHeight="1" x14ac:dyDescent="0.25"/>
    <row r="313" ht="12" customHeight="1" x14ac:dyDescent="0.25"/>
    <row r="314" ht="12" customHeight="1" x14ac:dyDescent="0.25"/>
    <row r="315" ht="12" customHeight="1" x14ac:dyDescent="0.25"/>
    <row r="316" ht="12" customHeight="1" x14ac:dyDescent="0.25"/>
    <row r="317" ht="12" customHeight="1" x14ac:dyDescent="0.25"/>
    <row r="318" ht="12" customHeight="1" x14ac:dyDescent="0.25"/>
    <row r="319" ht="12" customHeight="1" x14ac:dyDescent="0.25"/>
    <row r="320" ht="12" customHeight="1" x14ac:dyDescent="0.25"/>
    <row r="321" ht="12" customHeight="1" x14ac:dyDescent="0.25"/>
    <row r="322" ht="12" customHeight="1" x14ac:dyDescent="0.25"/>
    <row r="323" ht="12" customHeight="1" x14ac:dyDescent="0.25"/>
    <row r="324" ht="12" customHeight="1" x14ac:dyDescent="0.25"/>
    <row r="325" ht="12" customHeight="1" x14ac:dyDescent="0.25"/>
    <row r="326" ht="12" customHeight="1" x14ac:dyDescent="0.25"/>
    <row r="327" ht="12" customHeight="1" x14ac:dyDescent="0.25"/>
    <row r="328" ht="12" customHeight="1" x14ac:dyDescent="0.25"/>
    <row r="329" ht="12" customHeight="1" x14ac:dyDescent="0.25"/>
    <row r="330" ht="12" customHeight="1" x14ac:dyDescent="0.25"/>
    <row r="331" ht="12" customHeight="1" x14ac:dyDescent="0.25"/>
    <row r="332" ht="12" customHeight="1" x14ac:dyDescent="0.25"/>
    <row r="333" ht="12" customHeight="1" x14ac:dyDescent="0.25"/>
    <row r="334" ht="12" customHeight="1" x14ac:dyDescent="0.25"/>
    <row r="335" ht="12" customHeight="1" x14ac:dyDescent="0.25"/>
    <row r="336" ht="12" customHeight="1" x14ac:dyDescent="0.25"/>
    <row r="337" ht="12" customHeight="1" x14ac:dyDescent="0.25"/>
    <row r="338" ht="12" customHeight="1" x14ac:dyDescent="0.25"/>
    <row r="339" ht="12" customHeight="1" x14ac:dyDescent="0.25"/>
    <row r="340" ht="12" customHeight="1" x14ac:dyDescent="0.25"/>
    <row r="341" ht="12" customHeight="1" x14ac:dyDescent="0.25"/>
    <row r="342" ht="12" customHeight="1" x14ac:dyDescent="0.25"/>
    <row r="343" ht="12" customHeight="1" x14ac:dyDescent="0.25"/>
    <row r="344" ht="12" customHeight="1" x14ac:dyDescent="0.25"/>
    <row r="345" ht="12" customHeight="1" x14ac:dyDescent="0.25"/>
    <row r="346" ht="12" customHeight="1" x14ac:dyDescent="0.25"/>
    <row r="347" ht="12" customHeight="1" x14ac:dyDescent="0.25"/>
    <row r="348" ht="12" customHeight="1" x14ac:dyDescent="0.25"/>
    <row r="349" ht="12" customHeight="1" x14ac:dyDescent="0.25"/>
    <row r="350" ht="12" customHeight="1" x14ac:dyDescent="0.25"/>
    <row r="351" ht="12" customHeight="1" x14ac:dyDescent="0.25"/>
    <row r="352" ht="12" customHeight="1" x14ac:dyDescent="0.25"/>
    <row r="353" ht="12" customHeight="1" x14ac:dyDescent="0.25"/>
    <row r="354" ht="12" customHeight="1" x14ac:dyDescent="0.25"/>
    <row r="355" ht="12" customHeight="1" x14ac:dyDescent="0.25"/>
    <row r="356" ht="12" customHeight="1" x14ac:dyDescent="0.25"/>
    <row r="357" ht="12" customHeight="1" x14ac:dyDescent="0.25"/>
    <row r="358" ht="12" customHeight="1" x14ac:dyDescent="0.25"/>
    <row r="359" ht="12" customHeight="1" x14ac:dyDescent="0.25"/>
    <row r="360" ht="12" customHeight="1" x14ac:dyDescent="0.25"/>
    <row r="361" ht="12" customHeight="1" x14ac:dyDescent="0.25"/>
    <row r="362" ht="12" customHeight="1" x14ac:dyDescent="0.25"/>
    <row r="363" ht="12" customHeight="1" x14ac:dyDescent="0.25"/>
    <row r="364" ht="12" customHeight="1" x14ac:dyDescent="0.25"/>
    <row r="365" ht="12" customHeight="1" x14ac:dyDescent="0.25"/>
    <row r="366" ht="12" customHeight="1" x14ac:dyDescent="0.25"/>
    <row r="367" ht="12" customHeight="1" x14ac:dyDescent="0.25"/>
    <row r="368" ht="12" customHeight="1" x14ac:dyDescent="0.25"/>
    <row r="369" ht="12" customHeight="1" x14ac:dyDescent="0.25"/>
    <row r="370" ht="12" customHeight="1" x14ac:dyDescent="0.25"/>
    <row r="371" ht="12" customHeight="1" x14ac:dyDescent="0.25"/>
    <row r="372" ht="12" customHeight="1" x14ac:dyDescent="0.25"/>
    <row r="373" ht="12" customHeight="1" x14ac:dyDescent="0.25"/>
    <row r="374" ht="12" customHeight="1" x14ac:dyDescent="0.25"/>
    <row r="375" ht="12" customHeight="1" x14ac:dyDescent="0.25"/>
    <row r="376" ht="12" customHeight="1" x14ac:dyDescent="0.25"/>
    <row r="377" ht="12" customHeight="1" x14ac:dyDescent="0.25"/>
    <row r="378" ht="12" customHeight="1" x14ac:dyDescent="0.25"/>
    <row r="379" ht="12" customHeight="1" x14ac:dyDescent="0.25"/>
    <row r="380" ht="12" customHeight="1" x14ac:dyDescent="0.25"/>
    <row r="381" ht="12" customHeight="1" x14ac:dyDescent="0.25"/>
    <row r="382" ht="12" customHeight="1" x14ac:dyDescent="0.25"/>
    <row r="383" ht="12" customHeight="1" x14ac:dyDescent="0.25"/>
    <row r="384" ht="12" customHeight="1" x14ac:dyDescent="0.25"/>
    <row r="385" ht="12" customHeight="1" x14ac:dyDescent="0.25"/>
    <row r="386" ht="12" customHeight="1" x14ac:dyDescent="0.25"/>
    <row r="387" ht="12" customHeight="1" x14ac:dyDescent="0.25"/>
    <row r="388" ht="12" customHeight="1" x14ac:dyDescent="0.25"/>
    <row r="389" ht="12" customHeight="1" x14ac:dyDescent="0.25"/>
    <row r="390" ht="12" customHeight="1" x14ac:dyDescent="0.25"/>
    <row r="391" ht="12" customHeight="1" x14ac:dyDescent="0.25"/>
    <row r="392" ht="12" customHeight="1" x14ac:dyDescent="0.25"/>
    <row r="393" ht="12" customHeight="1" x14ac:dyDescent="0.25"/>
    <row r="394" ht="12" customHeight="1" x14ac:dyDescent="0.25"/>
    <row r="395" ht="12" customHeight="1" x14ac:dyDescent="0.25"/>
    <row r="396" ht="12" customHeight="1" x14ac:dyDescent="0.25"/>
    <row r="397" ht="12" customHeight="1" x14ac:dyDescent="0.25"/>
    <row r="398" ht="12" customHeight="1" x14ac:dyDescent="0.25"/>
    <row r="399" ht="12" customHeight="1" x14ac:dyDescent="0.25"/>
    <row r="400" ht="12" customHeight="1" x14ac:dyDescent="0.25"/>
    <row r="401" ht="12" customHeight="1" x14ac:dyDescent="0.25"/>
    <row r="402" ht="12" customHeight="1" x14ac:dyDescent="0.25"/>
    <row r="403" ht="12" customHeight="1" x14ac:dyDescent="0.25"/>
    <row r="404" ht="12" customHeight="1" x14ac:dyDescent="0.25"/>
    <row r="405" ht="12" customHeight="1" x14ac:dyDescent="0.25"/>
    <row r="406" ht="12" customHeight="1" x14ac:dyDescent="0.25"/>
    <row r="407" ht="12" customHeight="1" x14ac:dyDescent="0.25"/>
    <row r="408" ht="12" customHeight="1" x14ac:dyDescent="0.25"/>
    <row r="409" ht="12" customHeight="1" x14ac:dyDescent="0.25"/>
    <row r="410" ht="12" customHeight="1" x14ac:dyDescent="0.25"/>
    <row r="411" ht="12" customHeight="1" x14ac:dyDescent="0.25"/>
    <row r="412" ht="12" customHeight="1" x14ac:dyDescent="0.25"/>
    <row r="413" ht="12" customHeight="1" x14ac:dyDescent="0.25"/>
    <row r="414" ht="12" customHeight="1" x14ac:dyDescent="0.25"/>
    <row r="415" ht="12" customHeight="1" x14ac:dyDescent="0.25"/>
    <row r="416" ht="12" customHeight="1" x14ac:dyDescent="0.25"/>
    <row r="417" ht="12" customHeight="1" x14ac:dyDescent="0.25"/>
    <row r="418" ht="12" customHeight="1" x14ac:dyDescent="0.25"/>
    <row r="419" ht="12" customHeight="1" x14ac:dyDescent="0.25"/>
    <row r="420" ht="12" customHeight="1" x14ac:dyDescent="0.25"/>
    <row r="421" ht="12" customHeight="1" x14ac:dyDescent="0.25"/>
    <row r="422" ht="12" customHeight="1" x14ac:dyDescent="0.25"/>
    <row r="423" ht="12" customHeight="1" x14ac:dyDescent="0.25"/>
    <row r="424" ht="12" customHeight="1" x14ac:dyDescent="0.25"/>
    <row r="425" ht="12" customHeight="1" x14ac:dyDescent="0.25"/>
    <row r="426" ht="12" customHeight="1" x14ac:dyDescent="0.25"/>
    <row r="427" ht="12" customHeight="1" x14ac:dyDescent="0.25"/>
    <row r="428" ht="12" customHeight="1" x14ac:dyDescent="0.25"/>
    <row r="429" ht="12" customHeight="1" x14ac:dyDescent="0.25"/>
    <row r="430" ht="12" customHeight="1" x14ac:dyDescent="0.25"/>
    <row r="431" ht="12" customHeight="1" x14ac:dyDescent="0.25"/>
    <row r="432" ht="12" customHeight="1" x14ac:dyDescent="0.25"/>
    <row r="433" ht="12" customHeight="1" x14ac:dyDescent="0.25"/>
    <row r="434" ht="12" customHeight="1" x14ac:dyDescent="0.25"/>
    <row r="435" ht="12" customHeight="1" x14ac:dyDescent="0.25"/>
    <row r="436" ht="12" customHeight="1" x14ac:dyDescent="0.25"/>
    <row r="437" ht="12" customHeight="1" x14ac:dyDescent="0.25"/>
    <row r="438" ht="12" customHeight="1" x14ac:dyDescent="0.25"/>
    <row r="439" ht="12" customHeight="1" x14ac:dyDescent="0.25"/>
    <row r="440" ht="12" customHeight="1" x14ac:dyDescent="0.25"/>
    <row r="441" ht="12" customHeight="1" x14ac:dyDescent="0.25"/>
    <row r="442" ht="12" customHeight="1" x14ac:dyDescent="0.25"/>
    <row r="443" ht="12" customHeight="1" x14ac:dyDescent="0.25"/>
    <row r="444" ht="12" customHeight="1" x14ac:dyDescent="0.25"/>
    <row r="445" ht="12" customHeight="1" x14ac:dyDescent="0.25"/>
    <row r="446" ht="12" customHeight="1" x14ac:dyDescent="0.25"/>
    <row r="447" ht="12" customHeight="1" x14ac:dyDescent="0.25"/>
    <row r="448" ht="12" customHeight="1" x14ac:dyDescent="0.25"/>
    <row r="449" ht="12" customHeight="1" x14ac:dyDescent="0.25"/>
    <row r="450" ht="12" customHeight="1" x14ac:dyDescent="0.25"/>
    <row r="451" ht="12" customHeight="1" x14ac:dyDescent="0.25"/>
    <row r="452" ht="12" customHeight="1" x14ac:dyDescent="0.25"/>
    <row r="453" ht="12" customHeight="1" x14ac:dyDescent="0.25"/>
    <row r="454" ht="12" customHeight="1" x14ac:dyDescent="0.25"/>
    <row r="455" ht="12" customHeight="1" x14ac:dyDescent="0.25"/>
    <row r="456" ht="12" customHeight="1" x14ac:dyDescent="0.25"/>
    <row r="457" ht="12" customHeight="1" x14ac:dyDescent="0.25"/>
    <row r="458" ht="12" customHeight="1" x14ac:dyDescent="0.25"/>
    <row r="459" ht="12" customHeight="1" x14ac:dyDescent="0.25"/>
    <row r="460" ht="12" customHeight="1" x14ac:dyDescent="0.25"/>
    <row r="461" ht="12" customHeight="1" x14ac:dyDescent="0.25"/>
    <row r="462" ht="12" customHeight="1" x14ac:dyDescent="0.25"/>
    <row r="463" ht="12" customHeight="1" x14ac:dyDescent="0.25"/>
    <row r="464" ht="12" customHeight="1" x14ac:dyDescent="0.25"/>
    <row r="465" ht="12" customHeight="1" x14ac:dyDescent="0.25"/>
    <row r="466" ht="12" customHeight="1" x14ac:dyDescent="0.25"/>
    <row r="467" ht="12" customHeight="1" x14ac:dyDescent="0.25"/>
    <row r="468" ht="12" customHeight="1" x14ac:dyDescent="0.25"/>
    <row r="469" ht="12" customHeight="1" x14ac:dyDescent="0.25"/>
    <row r="470" ht="12" customHeight="1" x14ac:dyDescent="0.25"/>
    <row r="471" ht="12" customHeight="1" x14ac:dyDescent="0.25"/>
    <row r="472" ht="12" customHeight="1" x14ac:dyDescent="0.25"/>
    <row r="473" ht="12" customHeight="1" x14ac:dyDescent="0.25"/>
    <row r="474" ht="12" customHeight="1" x14ac:dyDescent="0.25"/>
    <row r="475" ht="12" customHeight="1" x14ac:dyDescent="0.25"/>
    <row r="476" ht="12" customHeight="1" x14ac:dyDescent="0.25"/>
    <row r="477" ht="12" customHeight="1" x14ac:dyDescent="0.25"/>
    <row r="478" ht="12" customHeight="1" x14ac:dyDescent="0.25"/>
    <row r="479" ht="12" customHeight="1" x14ac:dyDescent="0.25"/>
    <row r="480" ht="12" customHeight="1" x14ac:dyDescent="0.25"/>
    <row r="481" ht="12" customHeight="1" x14ac:dyDescent="0.25"/>
    <row r="482" ht="12" customHeight="1" x14ac:dyDescent="0.25"/>
    <row r="483" ht="12" customHeight="1" x14ac:dyDescent="0.25"/>
    <row r="484" ht="12" customHeight="1" x14ac:dyDescent="0.25"/>
    <row r="485" ht="12" customHeight="1" x14ac:dyDescent="0.25"/>
    <row r="486" ht="12" customHeight="1" x14ac:dyDescent="0.25"/>
    <row r="487" ht="12" customHeight="1" x14ac:dyDescent="0.25"/>
    <row r="488" ht="12" customHeight="1" x14ac:dyDescent="0.25"/>
    <row r="489" ht="12" customHeight="1" x14ac:dyDescent="0.25"/>
  </sheetData>
  <mergeCells count="4">
    <mergeCell ref="A2:E2"/>
    <mergeCell ref="A3:E3"/>
    <mergeCell ref="A5:A8"/>
    <mergeCell ref="B5:E5"/>
  </mergeCells>
  <hyperlinks>
    <hyperlink ref="A48" r:id="rId1" xr:uid="{A5FFD7F3-F778-42F9-ADA9-4AFB9AAACD5D}"/>
    <hyperlink ref="A1" location="Índice!A1" display="Voltar ao índice" xr:uid="{00F3D454-776D-49B2-B9A4-5E544196AAAE}"/>
  </hyperlinks>
  <printOptions horizontalCentered="1" gridLinesSet="0"/>
  <pageMargins left="0.78740157480314965" right="0.78740157480314965" top="1.1811023622047243" bottom="0.78740157480314965" header="0" footer="0"/>
  <pageSetup paperSize="9" orientation="portrait" r:id="rId2"/>
  <headerFooter alignWithMargins="0"/>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BED10E-37CB-4CF4-B9ED-F65A7740B6B6}">
  <sheetPr syncVertical="1" syncRef="A1" transitionEvaluation="1" codeName="Sheet76"/>
  <dimension ref="A1:IV497"/>
  <sheetViews>
    <sheetView showGridLines="0" zoomScaleNormal="100" zoomScaleSheetLayoutView="100" workbookViewId="0"/>
  </sheetViews>
  <sheetFormatPr defaultColWidth="9.7265625" defaultRowHeight="10.5" x14ac:dyDescent="0.25"/>
  <cols>
    <col min="1" max="1" width="41.54296875" style="940" customWidth="1"/>
    <col min="2" max="2" width="11" style="940" customWidth="1"/>
    <col min="3" max="3" width="11.7265625" style="940" customWidth="1"/>
    <col min="4" max="4" width="10.81640625" style="940" customWidth="1"/>
    <col min="5" max="5" width="12.7265625" style="940" customWidth="1"/>
    <col min="6" max="16384" width="9.7265625" style="940"/>
  </cols>
  <sheetData>
    <row r="1" spans="1:256" ht="12.5" x14ac:dyDescent="0.25">
      <c r="A1" s="371" t="s">
        <v>325</v>
      </c>
    </row>
    <row r="2" spans="1:256" ht="12.75" customHeight="1" x14ac:dyDescent="0.25">
      <c r="A2" s="2624" t="s">
        <v>876</v>
      </c>
      <c r="B2" s="2624"/>
      <c r="C2" s="2624"/>
      <c r="D2" s="2624"/>
      <c r="E2" s="2624"/>
    </row>
    <row r="3" spans="1:256" ht="21.75" customHeight="1" x14ac:dyDescent="0.25">
      <c r="A3" s="2625" t="s">
        <v>877</v>
      </c>
      <c r="B3" s="2625"/>
      <c r="C3" s="2625"/>
      <c r="D3" s="2625"/>
      <c r="E3" s="2625"/>
      <c r="G3" s="949"/>
      <c r="H3" s="949"/>
      <c r="I3" s="949"/>
      <c r="J3" s="949"/>
      <c r="K3" s="949"/>
    </row>
    <row r="4" spans="1:256" ht="13" customHeight="1" x14ac:dyDescent="0.25">
      <c r="A4" s="941"/>
      <c r="E4" s="790" t="s">
        <v>241</v>
      </c>
      <c r="F4" s="942"/>
      <c r="G4" s="949"/>
      <c r="H4" s="949"/>
      <c r="I4" s="949"/>
      <c r="J4" s="949"/>
      <c r="K4" s="949"/>
    </row>
    <row r="5" spans="1:256" ht="22.5" customHeight="1" x14ac:dyDescent="0.25">
      <c r="A5" s="2626" t="s">
        <v>845</v>
      </c>
      <c r="B5" s="2629" t="s">
        <v>878</v>
      </c>
      <c r="C5" s="2630"/>
      <c r="D5" s="2630"/>
      <c r="E5" s="2631"/>
      <c r="G5" s="949"/>
      <c r="I5" s="949"/>
      <c r="J5" s="949"/>
      <c r="K5" s="949"/>
    </row>
    <row r="6" spans="1:256" ht="12" customHeight="1" x14ac:dyDescent="0.25">
      <c r="A6" s="2627"/>
      <c r="B6" s="2626" t="s">
        <v>4</v>
      </c>
      <c r="C6" s="2626" t="s">
        <v>879</v>
      </c>
      <c r="D6" s="947" t="s">
        <v>880</v>
      </c>
      <c r="E6" s="947" t="s">
        <v>880</v>
      </c>
    </row>
    <row r="7" spans="1:256" ht="12" customHeight="1" x14ac:dyDescent="0.25">
      <c r="A7" s="2627"/>
      <c r="B7" s="2627"/>
      <c r="C7" s="2627"/>
      <c r="D7" s="948" t="s">
        <v>881</v>
      </c>
      <c r="E7" s="948" t="s">
        <v>881</v>
      </c>
    </row>
    <row r="8" spans="1:256" ht="12" customHeight="1" x14ac:dyDescent="0.25">
      <c r="A8" s="2628"/>
      <c r="B8" s="2628"/>
      <c r="C8" s="2628"/>
      <c r="D8" s="951" t="s">
        <v>882</v>
      </c>
      <c r="E8" s="951" t="s">
        <v>883</v>
      </c>
    </row>
    <row r="9" spans="1:256" x14ac:dyDescent="0.25">
      <c r="A9" s="952">
        <v>2024</v>
      </c>
      <c r="B9" s="953"/>
      <c r="C9" s="954"/>
    </row>
    <row r="10" spans="1:256" ht="15" customHeight="1" x14ac:dyDescent="0.25">
      <c r="A10" s="955" t="s">
        <v>14</v>
      </c>
      <c r="B10" s="970">
        <v>4875</v>
      </c>
      <c r="C10" s="970">
        <v>866</v>
      </c>
      <c r="D10" s="970">
        <v>3021</v>
      </c>
      <c r="E10" s="970">
        <v>988</v>
      </c>
      <c r="G10" s="971"/>
    </row>
    <row r="11" spans="1:256" ht="7.5" customHeight="1" x14ac:dyDescent="0.25">
      <c r="A11" s="952"/>
      <c r="B11" s="953"/>
      <c r="C11" s="954"/>
      <c r="D11" s="954"/>
      <c r="E11" s="954"/>
    </row>
    <row r="12" spans="1:256" ht="12.75" customHeight="1" x14ac:dyDescent="0.25">
      <c r="A12" s="894" t="s">
        <v>850</v>
      </c>
      <c r="B12" s="972">
        <v>4361</v>
      </c>
      <c r="C12" s="972">
        <v>856</v>
      </c>
      <c r="D12" s="972">
        <v>2790</v>
      </c>
      <c r="E12" s="972">
        <v>715</v>
      </c>
      <c r="G12" s="971"/>
      <c r="I12" s="960"/>
      <c r="J12" s="960"/>
      <c r="K12" s="960"/>
      <c r="L12" s="960"/>
      <c r="M12" s="960"/>
      <c r="N12" s="960"/>
      <c r="O12" s="960"/>
      <c r="P12" s="960"/>
      <c r="Q12" s="960"/>
      <c r="R12" s="960"/>
      <c r="S12" s="960"/>
      <c r="T12" s="960"/>
      <c r="U12" s="960"/>
      <c r="V12" s="960"/>
      <c r="W12" s="960"/>
      <c r="X12" s="960"/>
      <c r="Y12" s="960"/>
      <c r="Z12" s="960"/>
      <c r="AA12" s="960"/>
      <c r="AB12" s="960"/>
      <c r="AC12" s="960"/>
      <c r="AD12" s="960"/>
      <c r="AE12" s="960"/>
      <c r="AF12" s="960"/>
      <c r="AG12" s="960"/>
      <c r="AH12" s="960"/>
      <c r="AI12" s="960"/>
      <c r="AJ12" s="960"/>
      <c r="AK12" s="960"/>
      <c r="AL12" s="960"/>
      <c r="AM12" s="960"/>
      <c r="AN12" s="960"/>
      <c r="AO12" s="960"/>
      <c r="AP12" s="960"/>
      <c r="AQ12" s="960"/>
      <c r="AR12" s="960"/>
      <c r="AS12" s="960"/>
      <c r="AT12" s="960"/>
      <c r="AU12" s="960"/>
      <c r="AV12" s="960"/>
      <c r="AW12" s="960"/>
      <c r="AX12" s="960"/>
      <c r="AY12" s="960"/>
      <c r="AZ12" s="960"/>
      <c r="BA12" s="960"/>
      <c r="BB12" s="960"/>
      <c r="BC12" s="960"/>
      <c r="BD12" s="960"/>
      <c r="BE12" s="960"/>
      <c r="BF12" s="960"/>
      <c r="BG12" s="960"/>
      <c r="BH12" s="960"/>
      <c r="BI12" s="960"/>
      <c r="BJ12" s="960"/>
      <c r="BK12" s="960"/>
      <c r="BL12" s="960"/>
      <c r="BM12" s="960"/>
      <c r="BN12" s="960"/>
      <c r="BO12" s="960"/>
      <c r="BP12" s="960"/>
      <c r="BQ12" s="960"/>
      <c r="BR12" s="960"/>
      <c r="BS12" s="960"/>
      <c r="BT12" s="960"/>
      <c r="BU12" s="960"/>
      <c r="BV12" s="960"/>
      <c r="BW12" s="960"/>
      <c r="BX12" s="960"/>
      <c r="BY12" s="960"/>
      <c r="BZ12" s="960"/>
      <c r="CA12" s="960"/>
      <c r="CB12" s="960"/>
      <c r="CC12" s="960"/>
      <c r="CD12" s="960"/>
      <c r="CE12" s="960"/>
      <c r="CF12" s="960"/>
      <c r="CG12" s="960"/>
      <c r="CH12" s="960"/>
      <c r="CI12" s="960"/>
      <c r="CJ12" s="960"/>
      <c r="CK12" s="960"/>
      <c r="CL12" s="960"/>
      <c r="CM12" s="960"/>
      <c r="CN12" s="960"/>
      <c r="CO12" s="960"/>
      <c r="CP12" s="960"/>
      <c r="CQ12" s="960"/>
      <c r="CR12" s="960"/>
      <c r="CS12" s="960"/>
      <c r="CT12" s="960"/>
      <c r="CU12" s="960"/>
      <c r="CV12" s="960"/>
      <c r="CW12" s="960"/>
      <c r="CX12" s="960"/>
      <c r="CY12" s="960"/>
      <c r="CZ12" s="960"/>
      <c r="DA12" s="960"/>
      <c r="DB12" s="960"/>
      <c r="DC12" s="960"/>
      <c r="DD12" s="960"/>
      <c r="DE12" s="960"/>
      <c r="DF12" s="960"/>
      <c r="DG12" s="960"/>
      <c r="DH12" s="960"/>
      <c r="DI12" s="960"/>
      <c r="DJ12" s="960"/>
      <c r="DK12" s="960"/>
      <c r="DL12" s="960"/>
      <c r="DM12" s="960"/>
      <c r="DN12" s="960"/>
      <c r="DO12" s="960"/>
      <c r="DP12" s="960"/>
      <c r="DQ12" s="960"/>
      <c r="DR12" s="960"/>
      <c r="DS12" s="960"/>
      <c r="DT12" s="960"/>
      <c r="DU12" s="960"/>
      <c r="DV12" s="960"/>
      <c r="DW12" s="960"/>
      <c r="DX12" s="960"/>
      <c r="DY12" s="960"/>
      <c r="DZ12" s="960"/>
      <c r="EA12" s="960"/>
      <c r="EB12" s="960"/>
      <c r="EC12" s="960"/>
      <c r="ED12" s="960"/>
      <c r="EE12" s="960"/>
      <c r="EF12" s="960"/>
      <c r="EG12" s="960"/>
      <c r="EH12" s="960"/>
      <c r="EI12" s="960"/>
      <c r="EJ12" s="960"/>
      <c r="EK12" s="960"/>
      <c r="EL12" s="960"/>
      <c r="EM12" s="960"/>
      <c r="EN12" s="960"/>
      <c r="EO12" s="960"/>
      <c r="EP12" s="960"/>
      <c r="EQ12" s="960"/>
      <c r="ER12" s="960"/>
      <c r="ES12" s="960"/>
      <c r="ET12" s="960"/>
      <c r="EU12" s="960"/>
      <c r="EV12" s="960"/>
      <c r="EW12" s="960"/>
      <c r="EX12" s="960"/>
      <c r="EY12" s="960"/>
      <c r="EZ12" s="960"/>
      <c r="FA12" s="960"/>
      <c r="FB12" s="960"/>
      <c r="FC12" s="960"/>
      <c r="FD12" s="960"/>
      <c r="FE12" s="960"/>
      <c r="FF12" s="960"/>
      <c r="FG12" s="960"/>
      <c r="FH12" s="960"/>
      <c r="FI12" s="960"/>
      <c r="FJ12" s="960"/>
      <c r="FK12" s="960"/>
      <c r="FL12" s="960"/>
      <c r="FM12" s="960"/>
      <c r="FN12" s="960"/>
      <c r="FO12" s="960"/>
      <c r="FP12" s="960"/>
      <c r="FQ12" s="960"/>
      <c r="FR12" s="960"/>
      <c r="FS12" s="960"/>
      <c r="FT12" s="960"/>
      <c r="FU12" s="960"/>
      <c r="FV12" s="960"/>
      <c r="FW12" s="960"/>
      <c r="FX12" s="960"/>
      <c r="FY12" s="960"/>
      <c r="FZ12" s="960"/>
      <c r="GA12" s="960"/>
      <c r="GB12" s="960"/>
      <c r="GC12" s="960"/>
      <c r="GD12" s="960"/>
      <c r="GE12" s="960"/>
      <c r="GF12" s="960"/>
      <c r="GG12" s="960"/>
      <c r="GH12" s="960"/>
      <c r="GI12" s="960"/>
      <c r="GJ12" s="960"/>
      <c r="GK12" s="960"/>
      <c r="GL12" s="960"/>
      <c r="GM12" s="960"/>
      <c r="GN12" s="960"/>
      <c r="GO12" s="960"/>
      <c r="GP12" s="960"/>
      <c r="GQ12" s="960"/>
      <c r="GR12" s="960"/>
      <c r="GS12" s="960"/>
      <c r="GT12" s="960"/>
      <c r="GU12" s="960"/>
      <c r="GV12" s="960"/>
      <c r="GW12" s="960"/>
      <c r="GX12" s="960"/>
      <c r="GY12" s="960"/>
      <c r="GZ12" s="960"/>
      <c r="HA12" s="960"/>
      <c r="HB12" s="960"/>
      <c r="HC12" s="960"/>
      <c r="HD12" s="960"/>
      <c r="HE12" s="960"/>
      <c r="HF12" s="960"/>
      <c r="HG12" s="960"/>
      <c r="HH12" s="960"/>
      <c r="HI12" s="960"/>
      <c r="HJ12" s="960"/>
      <c r="HK12" s="960"/>
      <c r="HL12" s="960"/>
      <c r="HM12" s="960"/>
      <c r="HN12" s="960"/>
      <c r="HO12" s="960"/>
      <c r="HP12" s="960"/>
      <c r="HQ12" s="960"/>
      <c r="HR12" s="960"/>
      <c r="HS12" s="960"/>
      <c r="HT12" s="960"/>
      <c r="HU12" s="960"/>
      <c r="HV12" s="960"/>
      <c r="HW12" s="960"/>
      <c r="HX12" s="960"/>
      <c r="HY12" s="960"/>
      <c r="HZ12" s="960"/>
      <c r="IA12" s="960"/>
      <c r="IB12" s="960"/>
      <c r="IC12" s="960"/>
      <c r="ID12" s="960"/>
      <c r="IE12" s="960"/>
      <c r="IF12" s="960"/>
      <c r="IG12" s="960"/>
      <c r="IH12" s="960"/>
      <c r="II12" s="960"/>
      <c r="IJ12" s="960"/>
      <c r="IK12" s="960"/>
      <c r="IL12" s="960"/>
      <c r="IM12" s="960"/>
      <c r="IN12" s="960"/>
      <c r="IO12" s="960"/>
      <c r="IP12" s="960"/>
      <c r="IQ12" s="960"/>
      <c r="IR12" s="960"/>
      <c r="IS12" s="960"/>
      <c r="IT12" s="960"/>
      <c r="IU12" s="960"/>
      <c r="IV12" s="960"/>
    </row>
    <row r="13" spans="1:256" s="960" customFormat="1" ht="19.5" customHeight="1" x14ac:dyDescent="0.25">
      <c r="A13" s="686" t="s">
        <v>531</v>
      </c>
      <c r="B13" s="972">
        <v>1471</v>
      </c>
      <c r="C13" s="972">
        <v>294</v>
      </c>
      <c r="D13" s="972">
        <v>1026</v>
      </c>
      <c r="E13" s="972">
        <v>151</v>
      </c>
      <c r="F13" s="940"/>
      <c r="G13" s="940"/>
      <c r="H13" s="940"/>
      <c r="I13" s="940"/>
      <c r="J13" s="940"/>
      <c r="K13" s="940"/>
      <c r="L13" s="940"/>
      <c r="M13" s="940"/>
      <c r="N13" s="940"/>
      <c r="O13" s="940"/>
      <c r="P13" s="940"/>
      <c r="Q13" s="940"/>
      <c r="R13" s="940"/>
      <c r="S13" s="940"/>
      <c r="T13" s="940"/>
      <c r="U13" s="940"/>
      <c r="V13" s="940"/>
      <c r="W13" s="940"/>
      <c r="X13" s="940"/>
      <c r="Y13" s="940"/>
      <c r="Z13" s="940"/>
      <c r="AA13" s="940"/>
      <c r="AB13" s="940"/>
      <c r="AC13" s="940"/>
      <c r="AD13" s="940"/>
      <c r="AE13" s="940"/>
      <c r="AF13" s="940"/>
      <c r="AG13" s="940"/>
      <c r="AH13" s="940"/>
      <c r="AI13" s="940"/>
      <c r="AJ13" s="940"/>
      <c r="AK13" s="940"/>
      <c r="AL13" s="940"/>
      <c r="AM13" s="940"/>
      <c r="AN13" s="940"/>
      <c r="AO13" s="940"/>
      <c r="AP13" s="940"/>
      <c r="AQ13" s="940"/>
      <c r="AR13" s="940"/>
      <c r="AS13" s="940"/>
      <c r="AT13" s="940"/>
      <c r="AU13" s="940"/>
      <c r="AV13" s="940"/>
      <c r="AW13" s="940"/>
      <c r="AX13" s="940"/>
      <c r="AY13" s="940"/>
      <c r="AZ13" s="940"/>
      <c r="BA13" s="940"/>
      <c r="BB13" s="940"/>
      <c r="BC13" s="940"/>
      <c r="BD13" s="940"/>
      <c r="BE13" s="940"/>
      <c r="BF13" s="940"/>
      <c r="BG13" s="940"/>
      <c r="BH13" s="940"/>
      <c r="BI13" s="940"/>
      <c r="BJ13" s="940"/>
      <c r="BK13" s="940"/>
      <c r="BL13" s="940"/>
      <c r="BM13" s="940"/>
      <c r="BN13" s="940"/>
      <c r="BO13" s="940"/>
      <c r="BP13" s="940"/>
      <c r="BQ13" s="940"/>
      <c r="BR13" s="940"/>
      <c r="BS13" s="940"/>
      <c r="BT13" s="940"/>
      <c r="BU13" s="940"/>
      <c r="BV13" s="940"/>
      <c r="BW13" s="940"/>
      <c r="BX13" s="940"/>
      <c r="BY13" s="940"/>
      <c r="BZ13" s="940"/>
      <c r="CA13" s="940"/>
      <c r="CB13" s="940"/>
      <c r="CC13" s="940"/>
      <c r="CD13" s="940"/>
      <c r="CE13" s="940"/>
      <c r="CF13" s="940"/>
      <c r="CG13" s="940"/>
      <c r="CH13" s="940"/>
      <c r="CI13" s="940"/>
      <c r="CJ13" s="940"/>
      <c r="CK13" s="940"/>
      <c r="CL13" s="940"/>
      <c r="CM13" s="940"/>
      <c r="CN13" s="940"/>
      <c r="CO13" s="940"/>
      <c r="CP13" s="940"/>
      <c r="CQ13" s="940"/>
      <c r="CR13" s="940"/>
      <c r="CS13" s="940"/>
      <c r="CT13" s="940"/>
      <c r="CU13" s="940"/>
      <c r="CV13" s="940"/>
      <c r="CW13" s="940"/>
      <c r="CX13" s="940"/>
      <c r="CY13" s="940"/>
      <c r="CZ13" s="940"/>
      <c r="DA13" s="940"/>
      <c r="DB13" s="940"/>
      <c r="DC13" s="940"/>
      <c r="DD13" s="940"/>
      <c r="DE13" s="940"/>
      <c r="DF13" s="940"/>
      <c r="DG13" s="940"/>
      <c r="DH13" s="940"/>
      <c r="DI13" s="940"/>
      <c r="DJ13" s="940"/>
      <c r="DK13" s="940"/>
      <c r="DL13" s="940"/>
      <c r="DM13" s="940"/>
      <c r="DN13" s="940"/>
      <c r="DO13" s="940"/>
      <c r="DP13" s="940"/>
      <c r="DQ13" s="940"/>
      <c r="DR13" s="940"/>
      <c r="DS13" s="940"/>
      <c r="DT13" s="940"/>
      <c r="DU13" s="940"/>
      <c r="DV13" s="940"/>
      <c r="DW13" s="940"/>
      <c r="DX13" s="940"/>
      <c r="DY13" s="940"/>
      <c r="DZ13" s="940"/>
      <c r="EA13" s="940"/>
      <c r="EB13" s="940"/>
      <c r="EC13" s="940"/>
      <c r="ED13" s="940"/>
      <c r="EE13" s="940"/>
      <c r="EF13" s="940"/>
      <c r="EG13" s="940"/>
      <c r="EH13" s="940"/>
      <c r="EI13" s="940"/>
      <c r="EJ13" s="940"/>
      <c r="EK13" s="940"/>
      <c r="EL13" s="940"/>
      <c r="EM13" s="940"/>
      <c r="EN13" s="940"/>
      <c r="EO13" s="940"/>
      <c r="EP13" s="940"/>
      <c r="EQ13" s="940"/>
      <c r="ER13" s="940"/>
      <c r="ES13" s="940"/>
      <c r="ET13" s="940"/>
      <c r="EU13" s="940"/>
      <c r="EV13" s="940"/>
      <c r="EW13" s="940"/>
      <c r="EX13" s="940"/>
      <c r="EY13" s="940"/>
      <c r="EZ13" s="940"/>
      <c r="FA13" s="940"/>
      <c r="FB13" s="940"/>
      <c r="FC13" s="940"/>
      <c r="FD13" s="940"/>
      <c r="FE13" s="940"/>
      <c r="FF13" s="940"/>
      <c r="FG13" s="940"/>
      <c r="FH13" s="940"/>
      <c r="FI13" s="940"/>
      <c r="FJ13" s="940"/>
      <c r="FK13" s="940"/>
      <c r="FL13" s="940"/>
      <c r="FM13" s="940"/>
      <c r="FN13" s="940"/>
      <c r="FO13" s="940"/>
      <c r="FP13" s="940"/>
      <c r="FQ13" s="940"/>
      <c r="FR13" s="940"/>
      <c r="FS13" s="940"/>
      <c r="FT13" s="940"/>
      <c r="FU13" s="940"/>
      <c r="FV13" s="940"/>
      <c r="FW13" s="940"/>
      <c r="FX13" s="940"/>
      <c r="FY13" s="940"/>
      <c r="FZ13" s="940"/>
      <c r="GA13" s="940"/>
      <c r="GB13" s="940"/>
      <c r="GC13" s="940"/>
      <c r="GD13" s="940"/>
      <c r="GE13" s="940"/>
      <c r="GF13" s="940"/>
      <c r="GG13" s="940"/>
      <c r="GH13" s="940"/>
      <c r="GI13" s="940"/>
      <c r="GJ13" s="940"/>
      <c r="GK13" s="940"/>
      <c r="GL13" s="940"/>
      <c r="GM13" s="940"/>
      <c r="GN13" s="940"/>
      <c r="GO13" s="940"/>
      <c r="GP13" s="940"/>
      <c r="GQ13" s="940"/>
      <c r="GR13" s="940"/>
      <c r="GS13" s="940"/>
      <c r="GT13" s="940"/>
      <c r="GU13" s="940"/>
      <c r="GV13" s="940"/>
      <c r="GW13" s="940"/>
      <c r="GX13" s="940"/>
      <c r="GY13" s="940"/>
      <c r="GZ13" s="940"/>
      <c r="HA13" s="940"/>
      <c r="HB13" s="940"/>
      <c r="HC13" s="940"/>
      <c r="HD13" s="940"/>
      <c r="HE13" s="940"/>
      <c r="HF13" s="940"/>
      <c r="HG13" s="940"/>
      <c r="HH13" s="940"/>
      <c r="HI13" s="940"/>
      <c r="HJ13" s="940"/>
      <c r="HK13" s="940"/>
      <c r="HL13" s="940"/>
      <c r="HM13" s="940"/>
      <c r="HN13" s="940"/>
      <c r="HO13" s="940"/>
      <c r="HP13" s="940"/>
      <c r="HQ13" s="940"/>
      <c r="HR13" s="940"/>
      <c r="HS13" s="940"/>
      <c r="HT13" s="940"/>
      <c r="HU13" s="940"/>
      <c r="HV13" s="940"/>
      <c r="HW13" s="940"/>
      <c r="HX13" s="940"/>
      <c r="HY13" s="940"/>
      <c r="HZ13" s="940"/>
      <c r="IA13" s="940"/>
      <c r="IB13" s="940"/>
      <c r="IC13" s="940"/>
      <c r="ID13" s="940"/>
      <c r="IE13" s="940"/>
      <c r="IF13" s="940"/>
      <c r="IG13" s="940"/>
      <c r="IH13" s="940"/>
      <c r="II13" s="940"/>
      <c r="IJ13" s="940"/>
      <c r="IK13" s="940"/>
      <c r="IL13" s="940"/>
      <c r="IM13" s="940"/>
      <c r="IN13" s="940"/>
      <c r="IO13" s="940"/>
      <c r="IP13" s="940"/>
      <c r="IQ13" s="940"/>
      <c r="IR13" s="940"/>
      <c r="IS13" s="940"/>
      <c r="IT13" s="940"/>
      <c r="IU13" s="940"/>
      <c r="IV13" s="940"/>
    </row>
    <row r="14" spans="1:256" s="960" customFormat="1" ht="13" customHeight="1" x14ac:dyDescent="0.25">
      <c r="A14" s="684" t="s">
        <v>851</v>
      </c>
      <c r="B14" s="972">
        <v>211</v>
      </c>
      <c r="C14" s="973">
        <v>56</v>
      </c>
      <c r="D14" s="973">
        <v>137</v>
      </c>
      <c r="E14" s="973">
        <v>18</v>
      </c>
      <c r="F14" s="949"/>
      <c r="G14" s="940"/>
      <c r="H14" s="940"/>
      <c r="I14" s="940"/>
      <c r="J14" s="940"/>
      <c r="K14" s="940"/>
      <c r="L14" s="940"/>
      <c r="M14" s="940"/>
      <c r="N14" s="940"/>
      <c r="O14" s="940"/>
      <c r="P14" s="940"/>
      <c r="Q14" s="940"/>
      <c r="R14" s="940"/>
      <c r="S14" s="940"/>
      <c r="T14" s="940"/>
      <c r="U14" s="940"/>
      <c r="V14" s="940"/>
      <c r="W14" s="940"/>
      <c r="X14" s="940"/>
      <c r="Y14" s="940"/>
      <c r="Z14" s="940"/>
      <c r="AA14" s="940"/>
      <c r="AB14" s="940"/>
      <c r="AC14" s="940"/>
      <c r="AD14" s="940"/>
      <c r="AE14" s="940"/>
      <c r="AF14" s="940"/>
      <c r="AG14" s="940"/>
      <c r="AH14" s="940"/>
      <c r="AI14" s="940"/>
      <c r="AJ14" s="940"/>
      <c r="AK14" s="940"/>
      <c r="AL14" s="940"/>
      <c r="AM14" s="940"/>
      <c r="AN14" s="940"/>
      <c r="AO14" s="940"/>
      <c r="AP14" s="940"/>
      <c r="AQ14" s="940"/>
      <c r="AR14" s="940"/>
      <c r="AS14" s="940"/>
      <c r="AT14" s="940"/>
      <c r="AU14" s="940"/>
      <c r="AV14" s="940"/>
      <c r="AW14" s="940"/>
      <c r="AX14" s="940"/>
      <c r="AY14" s="940"/>
      <c r="AZ14" s="940"/>
      <c r="BA14" s="940"/>
      <c r="BB14" s="940"/>
      <c r="BC14" s="940"/>
      <c r="BD14" s="940"/>
      <c r="BE14" s="940"/>
      <c r="BF14" s="940"/>
      <c r="BG14" s="940"/>
      <c r="BH14" s="940"/>
      <c r="BI14" s="940"/>
      <c r="BJ14" s="940"/>
      <c r="BK14" s="940"/>
      <c r="BL14" s="940"/>
      <c r="BM14" s="940"/>
      <c r="BN14" s="940"/>
      <c r="BO14" s="940"/>
      <c r="BP14" s="940"/>
      <c r="BQ14" s="940"/>
      <c r="BR14" s="940"/>
      <c r="BS14" s="940"/>
      <c r="BT14" s="940"/>
      <c r="BU14" s="940"/>
      <c r="BV14" s="940"/>
      <c r="BW14" s="940"/>
      <c r="BX14" s="940"/>
      <c r="BY14" s="940"/>
      <c r="BZ14" s="940"/>
      <c r="CA14" s="940"/>
      <c r="CB14" s="940"/>
      <c r="CC14" s="940"/>
      <c r="CD14" s="940"/>
      <c r="CE14" s="940"/>
      <c r="CF14" s="940"/>
      <c r="CG14" s="940"/>
      <c r="CH14" s="940"/>
      <c r="CI14" s="940"/>
      <c r="CJ14" s="940"/>
      <c r="CK14" s="940"/>
      <c r="CL14" s="940"/>
      <c r="CM14" s="940"/>
      <c r="CN14" s="940"/>
      <c r="CO14" s="940"/>
      <c r="CP14" s="940"/>
      <c r="CQ14" s="940"/>
      <c r="CR14" s="940"/>
      <c r="CS14" s="940"/>
      <c r="CT14" s="940"/>
      <c r="CU14" s="940"/>
      <c r="CV14" s="940"/>
      <c r="CW14" s="940"/>
      <c r="CX14" s="940"/>
      <c r="CY14" s="940"/>
      <c r="CZ14" s="940"/>
      <c r="DA14" s="940"/>
      <c r="DB14" s="940"/>
      <c r="DC14" s="940"/>
      <c r="DD14" s="940"/>
      <c r="DE14" s="940"/>
      <c r="DF14" s="940"/>
      <c r="DG14" s="940"/>
      <c r="DH14" s="940"/>
      <c r="DI14" s="940"/>
      <c r="DJ14" s="940"/>
      <c r="DK14" s="940"/>
      <c r="DL14" s="940"/>
      <c r="DM14" s="940"/>
      <c r="DN14" s="940"/>
      <c r="DO14" s="940"/>
      <c r="DP14" s="940"/>
      <c r="DQ14" s="940"/>
      <c r="DR14" s="940"/>
      <c r="DS14" s="940"/>
      <c r="DT14" s="940"/>
      <c r="DU14" s="940"/>
      <c r="DV14" s="940"/>
      <c r="DW14" s="940"/>
      <c r="DX14" s="940"/>
      <c r="DY14" s="940"/>
      <c r="DZ14" s="940"/>
      <c r="EA14" s="940"/>
      <c r="EB14" s="940"/>
      <c r="EC14" s="940"/>
      <c r="ED14" s="940"/>
      <c r="EE14" s="940"/>
      <c r="EF14" s="940"/>
      <c r="EG14" s="940"/>
      <c r="EH14" s="940"/>
      <c r="EI14" s="940"/>
      <c r="EJ14" s="940"/>
      <c r="EK14" s="940"/>
      <c r="EL14" s="940"/>
      <c r="EM14" s="940"/>
      <c r="EN14" s="940"/>
      <c r="EO14" s="940"/>
      <c r="EP14" s="940"/>
      <c r="EQ14" s="940"/>
      <c r="ER14" s="940"/>
      <c r="ES14" s="940"/>
      <c r="ET14" s="940"/>
      <c r="EU14" s="940"/>
      <c r="EV14" s="940"/>
      <c r="EW14" s="940"/>
      <c r="EX14" s="940"/>
      <c r="EY14" s="940"/>
      <c r="EZ14" s="940"/>
      <c r="FA14" s="940"/>
      <c r="FB14" s="940"/>
      <c r="FC14" s="940"/>
      <c r="FD14" s="940"/>
      <c r="FE14" s="940"/>
      <c r="FF14" s="940"/>
      <c r="FG14" s="940"/>
      <c r="FH14" s="940"/>
      <c r="FI14" s="940"/>
      <c r="FJ14" s="940"/>
      <c r="FK14" s="940"/>
      <c r="FL14" s="940"/>
      <c r="FM14" s="940"/>
      <c r="FN14" s="940"/>
      <c r="FO14" s="940"/>
      <c r="FP14" s="940"/>
      <c r="FQ14" s="940"/>
      <c r="FR14" s="940"/>
      <c r="FS14" s="940"/>
      <c r="FT14" s="940"/>
      <c r="FU14" s="940"/>
      <c r="FV14" s="940"/>
      <c r="FW14" s="940"/>
      <c r="FX14" s="940"/>
      <c r="FY14" s="940"/>
      <c r="FZ14" s="940"/>
      <c r="GA14" s="940"/>
      <c r="GB14" s="940"/>
      <c r="GC14" s="940"/>
      <c r="GD14" s="940"/>
      <c r="GE14" s="940"/>
      <c r="GF14" s="940"/>
      <c r="GG14" s="940"/>
      <c r="GH14" s="940"/>
      <c r="GI14" s="940"/>
      <c r="GJ14" s="940"/>
      <c r="GK14" s="940"/>
      <c r="GL14" s="940"/>
      <c r="GM14" s="940"/>
      <c r="GN14" s="940"/>
      <c r="GO14" s="940"/>
      <c r="GP14" s="940"/>
      <c r="GQ14" s="940"/>
      <c r="GR14" s="940"/>
      <c r="GS14" s="940"/>
      <c r="GT14" s="940"/>
      <c r="GU14" s="940"/>
      <c r="GV14" s="940"/>
      <c r="GW14" s="940"/>
      <c r="GX14" s="940"/>
      <c r="GY14" s="940"/>
      <c r="GZ14" s="940"/>
      <c r="HA14" s="940"/>
      <c r="HB14" s="940"/>
      <c r="HC14" s="940"/>
      <c r="HD14" s="940"/>
      <c r="HE14" s="940"/>
      <c r="HF14" s="940"/>
      <c r="HG14" s="940"/>
      <c r="HH14" s="940"/>
      <c r="HI14" s="940"/>
      <c r="HJ14" s="940"/>
      <c r="HK14" s="940"/>
      <c r="HL14" s="940"/>
      <c r="HM14" s="940"/>
      <c r="HN14" s="940"/>
      <c r="HO14" s="940"/>
      <c r="HP14" s="940"/>
      <c r="HQ14" s="940"/>
      <c r="HR14" s="940"/>
      <c r="HS14" s="940"/>
      <c r="HT14" s="940"/>
      <c r="HU14" s="940"/>
      <c r="HV14" s="940"/>
      <c r="HW14" s="940"/>
      <c r="HX14" s="940"/>
      <c r="HY14" s="940"/>
      <c r="HZ14" s="940"/>
      <c r="IA14" s="940"/>
      <c r="IB14" s="940"/>
      <c r="IC14" s="940"/>
      <c r="ID14" s="940"/>
      <c r="IE14" s="940"/>
      <c r="IF14" s="940"/>
      <c r="IG14" s="940"/>
      <c r="IH14" s="940"/>
      <c r="II14" s="940"/>
      <c r="IJ14" s="940"/>
      <c r="IK14" s="940"/>
      <c r="IL14" s="940"/>
      <c r="IM14" s="940"/>
      <c r="IN14" s="940"/>
      <c r="IO14" s="940"/>
      <c r="IP14" s="940"/>
      <c r="IQ14" s="940"/>
      <c r="IR14" s="940"/>
      <c r="IS14" s="940"/>
      <c r="IT14" s="940"/>
      <c r="IU14" s="940"/>
      <c r="IV14" s="940"/>
    </row>
    <row r="15" spans="1:256" s="960" customFormat="1" ht="13" customHeight="1" x14ac:dyDescent="0.25">
      <c r="A15" s="684" t="s">
        <v>852</v>
      </c>
      <c r="B15" s="972">
        <v>149</v>
      </c>
      <c r="C15" s="973">
        <v>34</v>
      </c>
      <c r="D15" s="973">
        <v>95</v>
      </c>
      <c r="E15" s="973">
        <v>20</v>
      </c>
      <c r="F15" s="949"/>
      <c r="G15" s="940"/>
      <c r="H15" s="940"/>
      <c r="I15" s="940"/>
      <c r="J15" s="940"/>
      <c r="K15" s="940"/>
      <c r="L15" s="940"/>
      <c r="M15" s="940"/>
      <c r="N15" s="940"/>
      <c r="O15" s="940"/>
      <c r="P15" s="940"/>
      <c r="Q15" s="940"/>
      <c r="R15" s="940"/>
      <c r="S15" s="940"/>
      <c r="T15" s="940"/>
      <c r="U15" s="940"/>
      <c r="V15" s="940"/>
      <c r="W15" s="940"/>
      <c r="X15" s="940"/>
      <c r="Y15" s="940"/>
      <c r="Z15" s="940"/>
      <c r="AA15" s="940"/>
      <c r="AB15" s="940"/>
      <c r="AC15" s="940"/>
      <c r="AD15" s="940"/>
      <c r="AE15" s="940"/>
      <c r="AF15" s="940"/>
      <c r="AG15" s="940"/>
      <c r="AH15" s="940"/>
      <c r="AI15" s="940"/>
      <c r="AJ15" s="940"/>
      <c r="AK15" s="940"/>
      <c r="AL15" s="940"/>
      <c r="AM15" s="940"/>
      <c r="AN15" s="940"/>
      <c r="AO15" s="940"/>
      <c r="AP15" s="940"/>
      <c r="AQ15" s="940"/>
      <c r="AR15" s="940"/>
      <c r="AS15" s="940"/>
      <c r="AT15" s="940"/>
      <c r="AU15" s="940"/>
      <c r="AV15" s="940"/>
      <c r="AW15" s="940"/>
      <c r="AX15" s="940"/>
      <c r="AY15" s="940"/>
      <c r="AZ15" s="940"/>
      <c r="BA15" s="940"/>
      <c r="BB15" s="940"/>
      <c r="BC15" s="940"/>
      <c r="BD15" s="940"/>
      <c r="BE15" s="940"/>
      <c r="BF15" s="940"/>
      <c r="BG15" s="940"/>
      <c r="BH15" s="940"/>
      <c r="BI15" s="940"/>
      <c r="BJ15" s="940"/>
      <c r="BK15" s="940"/>
      <c r="BL15" s="940"/>
      <c r="BM15" s="940"/>
      <c r="BN15" s="940"/>
      <c r="BO15" s="940"/>
      <c r="BP15" s="940"/>
      <c r="BQ15" s="940"/>
      <c r="BR15" s="940"/>
      <c r="BS15" s="940"/>
      <c r="BT15" s="940"/>
      <c r="BU15" s="940"/>
      <c r="BV15" s="940"/>
      <c r="BW15" s="940"/>
      <c r="BX15" s="940"/>
      <c r="BY15" s="940"/>
      <c r="BZ15" s="940"/>
      <c r="CA15" s="940"/>
      <c r="CB15" s="940"/>
      <c r="CC15" s="940"/>
      <c r="CD15" s="940"/>
      <c r="CE15" s="940"/>
      <c r="CF15" s="940"/>
      <c r="CG15" s="940"/>
      <c r="CH15" s="940"/>
      <c r="CI15" s="940"/>
      <c r="CJ15" s="940"/>
      <c r="CK15" s="940"/>
      <c r="CL15" s="940"/>
      <c r="CM15" s="940"/>
      <c r="CN15" s="940"/>
      <c r="CO15" s="940"/>
      <c r="CP15" s="940"/>
      <c r="CQ15" s="940"/>
      <c r="CR15" s="940"/>
      <c r="CS15" s="940"/>
      <c r="CT15" s="940"/>
      <c r="CU15" s="940"/>
      <c r="CV15" s="940"/>
      <c r="CW15" s="940"/>
      <c r="CX15" s="940"/>
      <c r="CY15" s="940"/>
      <c r="CZ15" s="940"/>
      <c r="DA15" s="940"/>
      <c r="DB15" s="940"/>
      <c r="DC15" s="940"/>
      <c r="DD15" s="940"/>
      <c r="DE15" s="940"/>
      <c r="DF15" s="940"/>
      <c r="DG15" s="940"/>
      <c r="DH15" s="940"/>
      <c r="DI15" s="940"/>
      <c r="DJ15" s="940"/>
      <c r="DK15" s="940"/>
      <c r="DL15" s="940"/>
      <c r="DM15" s="940"/>
      <c r="DN15" s="940"/>
      <c r="DO15" s="940"/>
      <c r="DP15" s="940"/>
      <c r="DQ15" s="940"/>
      <c r="DR15" s="940"/>
      <c r="DS15" s="940"/>
      <c r="DT15" s="940"/>
      <c r="DU15" s="940"/>
      <c r="DV15" s="940"/>
      <c r="DW15" s="940"/>
      <c r="DX15" s="940"/>
      <c r="DY15" s="940"/>
      <c r="DZ15" s="940"/>
      <c r="EA15" s="940"/>
      <c r="EB15" s="940"/>
      <c r="EC15" s="940"/>
      <c r="ED15" s="940"/>
      <c r="EE15" s="940"/>
      <c r="EF15" s="940"/>
      <c r="EG15" s="940"/>
      <c r="EH15" s="940"/>
      <c r="EI15" s="940"/>
      <c r="EJ15" s="940"/>
      <c r="EK15" s="940"/>
      <c r="EL15" s="940"/>
      <c r="EM15" s="940"/>
      <c r="EN15" s="940"/>
      <c r="EO15" s="940"/>
      <c r="EP15" s="940"/>
      <c r="EQ15" s="940"/>
      <c r="ER15" s="940"/>
      <c r="ES15" s="940"/>
      <c r="ET15" s="940"/>
      <c r="EU15" s="940"/>
      <c r="EV15" s="940"/>
      <c r="EW15" s="940"/>
      <c r="EX15" s="940"/>
      <c r="EY15" s="940"/>
      <c r="EZ15" s="940"/>
      <c r="FA15" s="940"/>
      <c r="FB15" s="940"/>
      <c r="FC15" s="940"/>
      <c r="FD15" s="940"/>
      <c r="FE15" s="940"/>
      <c r="FF15" s="940"/>
      <c r="FG15" s="940"/>
      <c r="FH15" s="940"/>
      <c r="FI15" s="940"/>
      <c r="FJ15" s="940"/>
      <c r="FK15" s="940"/>
      <c r="FL15" s="940"/>
      <c r="FM15" s="940"/>
      <c r="FN15" s="940"/>
      <c r="FO15" s="940"/>
      <c r="FP15" s="940"/>
      <c r="FQ15" s="940"/>
      <c r="FR15" s="940"/>
      <c r="FS15" s="940"/>
      <c r="FT15" s="940"/>
      <c r="FU15" s="940"/>
      <c r="FV15" s="940"/>
      <c r="FW15" s="940"/>
      <c r="FX15" s="940"/>
      <c r="FY15" s="940"/>
      <c r="FZ15" s="940"/>
      <c r="GA15" s="940"/>
      <c r="GB15" s="940"/>
      <c r="GC15" s="940"/>
      <c r="GD15" s="940"/>
      <c r="GE15" s="940"/>
      <c r="GF15" s="940"/>
      <c r="GG15" s="940"/>
      <c r="GH15" s="940"/>
      <c r="GI15" s="940"/>
      <c r="GJ15" s="940"/>
      <c r="GK15" s="940"/>
      <c r="GL15" s="940"/>
      <c r="GM15" s="940"/>
      <c r="GN15" s="940"/>
      <c r="GO15" s="940"/>
      <c r="GP15" s="940"/>
      <c r="GQ15" s="940"/>
      <c r="GR15" s="940"/>
      <c r="GS15" s="940"/>
      <c r="GT15" s="940"/>
      <c r="GU15" s="940"/>
      <c r="GV15" s="940"/>
      <c r="GW15" s="940"/>
      <c r="GX15" s="940"/>
      <c r="GY15" s="940"/>
      <c r="GZ15" s="940"/>
      <c r="HA15" s="940"/>
      <c r="HB15" s="940"/>
      <c r="HC15" s="940"/>
      <c r="HD15" s="940"/>
      <c r="HE15" s="940"/>
      <c r="HF15" s="940"/>
      <c r="HG15" s="940"/>
      <c r="HH15" s="940"/>
      <c r="HI15" s="940"/>
      <c r="HJ15" s="940"/>
      <c r="HK15" s="940"/>
      <c r="HL15" s="940"/>
      <c r="HM15" s="940"/>
      <c r="HN15" s="940"/>
      <c r="HO15" s="940"/>
      <c r="HP15" s="940"/>
      <c r="HQ15" s="940"/>
      <c r="HR15" s="940"/>
      <c r="HS15" s="940"/>
      <c r="HT15" s="940"/>
      <c r="HU15" s="940"/>
      <c r="HV15" s="940"/>
      <c r="HW15" s="940"/>
      <c r="HX15" s="940"/>
      <c r="HY15" s="940"/>
      <c r="HZ15" s="940"/>
      <c r="IA15" s="940"/>
      <c r="IB15" s="940"/>
      <c r="IC15" s="940"/>
      <c r="ID15" s="940"/>
      <c r="IE15" s="940"/>
      <c r="IF15" s="940"/>
      <c r="IG15" s="940"/>
      <c r="IH15" s="940"/>
      <c r="II15" s="940"/>
      <c r="IJ15" s="940"/>
      <c r="IK15" s="940"/>
      <c r="IL15" s="940"/>
      <c r="IM15" s="940"/>
      <c r="IN15" s="940"/>
      <c r="IO15" s="940"/>
      <c r="IP15" s="940"/>
      <c r="IQ15" s="940"/>
      <c r="IR15" s="940"/>
      <c r="IS15" s="940"/>
      <c r="IT15" s="940"/>
      <c r="IU15" s="940"/>
      <c r="IV15" s="940"/>
    </row>
    <row r="16" spans="1:256" s="960" customFormat="1" ht="13" customHeight="1" x14ac:dyDescent="0.25">
      <c r="A16" s="684" t="s">
        <v>853</v>
      </c>
      <c r="B16" s="972">
        <v>127</v>
      </c>
      <c r="C16" s="973">
        <v>29</v>
      </c>
      <c r="D16" s="973">
        <v>80</v>
      </c>
      <c r="E16" s="973">
        <v>18</v>
      </c>
      <c r="F16" s="949"/>
      <c r="G16" s="940"/>
      <c r="H16" s="940"/>
      <c r="I16" s="940"/>
      <c r="J16" s="940"/>
      <c r="K16" s="940"/>
      <c r="L16" s="940"/>
      <c r="M16" s="940"/>
      <c r="N16" s="940"/>
      <c r="O16" s="940"/>
      <c r="P16" s="940"/>
      <c r="Q16" s="940"/>
      <c r="R16" s="940"/>
      <c r="S16" s="940"/>
      <c r="T16" s="940"/>
      <c r="U16" s="940"/>
      <c r="V16" s="940"/>
      <c r="W16" s="940"/>
      <c r="X16" s="940"/>
      <c r="Y16" s="940"/>
      <c r="Z16" s="940"/>
      <c r="AA16" s="940"/>
      <c r="AB16" s="940"/>
      <c r="AC16" s="940"/>
      <c r="AD16" s="940"/>
      <c r="AE16" s="940"/>
      <c r="AF16" s="940"/>
      <c r="AG16" s="940"/>
      <c r="AH16" s="940"/>
      <c r="AI16" s="940"/>
      <c r="AJ16" s="940"/>
      <c r="AK16" s="940"/>
      <c r="AL16" s="940"/>
      <c r="AM16" s="940"/>
      <c r="AN16" s="940"/>
      <c r="AO16" s="940"/>
      <c r="AP16" s="940"/>
      <c r="AQ16" s="940"/>
      <c r="AR16" s="940"/>
      <c r="AS16" s="940"/>
      <c r="AT16" s="940"/>
      <c r="AU16" s="940"/>
      <c r="AV16" s="940"/>
      <c r="AW16" s="940"/>
      <c r="AX16" s="940"/>
      <c r="AY16" s="940"/>
      <c r="AZ16" s="940"/>
      <c r="BA16" s="940"/>
      <c r="BB16" s="940"/>
      <c r="BC16" s="940"/>
      <c r="BD16" s="940"/>
      <c r="BE16" s="940"/>
      <c r="BF16" s="940"/>
      <c r="BG16" s="940"/>
      <c r="BH16" s="940"/>
      <c r="BI16" s="940"/>
      <c r="BJ16" s="940"/>
      <c r="BK16" s="940"/>
      <c r="BL16" s="940"/>
      <c r="BM16" s="940"/>
      <c r="BN16" s="940"/>
      <c r="BO16" s="940"/>
      <c r="BP16" s="940"/>
      <c r="BQ16" s="940"/>
      <c r="BR16" s="940"/>
      <c r="BS16" s="940"/>
      <c r="BT16" s="940"/>
      <c r="BU16" s="940"/>
      <c r="BV16" s="940"/>
      <c r="BW16" s="940"/>
      <c r="BX16" s="940"/>
      <c r="BY16" s="940"/>
      <c r="BZ16" s="940"/>
      <c r="CA16" s="940"/>
      <c r="CB16" s="940"/>
      <c r="CC16" s="940"/>
      <c r="CD16" s="940"/>
      <c r="CE16" s="940"/>
      <c r="CF16" s="940"/>
      <c r="CG16" s="940"/>
      <c r="CH16" s="940"/>
      <c r="CI16" s="940"/>
      <c r="CJ16" s="940"/>
      <c r="CK16" s="940"/>
      <c r="CL16" s="940"/>
      <c r="CM16" s="940"/>
      <c r="CN16" s="940"/>
      <c r="CO16" s="940"/>
      <c r="CP16" s="940"/>
      <c r="CQ16" s="940"/>
      <c r="CR16" s="940"/>
      <c r="CS16" s="940"/>
      <c r="CT16" s="940"/>
      <c r="CU16" s="940"/>
      <c r="CV16" s="940"/>
      <c r="CW16" s="940"/>
      <c r="CX16" s="940"/>
      <c r="CY16" s="940"/>
      <c r="CZ16" s="940"/>
      <c r="DA16" s="940"/>
      <c r="DB16" s="940"/>
      <c r="DC16" s="940"/>
      <c r="DD16" s="940"/>
      <c r="DE16" s="940"/>
      <c r="DF16" s="940"/>
      <c r="DG16" s="940"/>
      <c r="DH16" s="940"/>
      <c r="DI16" s="940"/>
      <c r="DJ16" s="940"/>
      <c r="DK16" s="940"/>
      <c r="DL16" s="940"/>
      <c r="DM16" s="940"/>
      <c r="DN16" s="940"/>
      <c r="DO16" s="940"/>
      <c r="DP16" s="940"/>
      <c r="DQ16" s="940"/>
      <c r="DR16" s="940"/>
      <c r="DS16" s="940"/>
      <c r="DT16" s="940"/>
      <c r="DU16" s="940"/>
      <c r="DV16" s="940"/>
      <c r="DW16" s="940"/>
      <c r="DX16" s="940"/>
      <c r="DY16" s="940"/>
      <c r="DZ16" s="940"/>
      <c r="EA16" s="940"/>
      <c r="EB16" s="940"/>
      <c r="EC16" s="940"/>
      <c r="ED16" s="940"/>
      <c r="EE16" s="940"/>
      <c r="EF16" s="940"/>
      <c r="EG16" s="940"/>
      <c r="EH16" s="940"/>
      <c r="EI16" s="940"/>
      <c r="EJ16" s="940"/>
      <c r="EK16" s="940"/>
      <c r="EL16" s="940"/>
      <c r="EM16" s="940"/>
      <c r="EN16" s="940"/>
      <c r="EO16" s="940"/>
      <c r="EP16" s="940"/>
      <c r="EQ16" s="940"/>
      <c r="ER16" s="940"/>
      <c r="ES16" s="940"/>
      <c r="ET16" s="940"/>
      <c r="EU16" s="940"/>
      <c r="EV16" s="940"/>
      <c r="EW16" s="940"/>
      <c r="EX16" s="940"/>
      <c r="EY16" s="940"/>
      <c r="EZ16" s="940"/>
      <c r="FA16" s="940"/>
      <c r="FB16" s="940"/>
      <c r="FC16" s="940"/>
      <c r="FD16" s="940"/>
      <c r="FE16" s="940"/>
      <c r="FF16" s="940"/>
      <c r="FG16" s="940"/>
      <c r="FH16" s="940"/>
      <c r="FI16" s="940"/>
      <c r="FJ16" s="940"/>
      <c r="FK16" s="940"/>
      <c r="FL16" s="940"/>
      <c r="FM16" s="940"/>
      <c r="FN16" s="940"/>
      <c r="FO16" s="940"/>
      <c r="FP16" s="940"/>
      <c r="FQ16" s="940"/>
      <c r="FR16" s="940"/>
      <c r="FS16" s="940"/>
      <c r="FT16" s="940"/>
      <c r="FU16" s="940"/>
      <c r="FV16" s="940"/>
      <c r="FW16" s="940"/>
      <c r="FX16" s="940"/>
      <c r="FY16" s="940"/>
      <c r="FZ16" s="940"/>
      <c r="GA16" s="940"/>
      <c r="GB16" s="940"/>
      <c r="GC16" s="940"/>
      <c r="GD16" s="940"/>
      <c r="GE16" s="940"/>
      <c r="GF16" s="940"/>
      <c r="GG16" s="940"/>
      <c r="GH16" s="940"/>
      <c r="GI16" s="940"/>
      <c r="GJ16" s="940"/>
      <c r="GK16" s="940"/>
      <c r="GL16" s="940"/>
      <c r="GM16" s="940"/>
      <c r="GN16" s="940"/>
      <c r="GO16" s="940"/>
      <c r="GP16" s="940"/>
      <c r="GQ16" s="940"/>
      <c r="GR16" s="940"/>
      <c r="GS16" s="940"/>
      <c r="GT16" s="940"/>
      <c r="GU16" s="940"/>
      <c r="GV16" s="940"/>
      <c r="GW16" s="940"/>
      <c r="GX16" s="940"/>
      <c r="GY16" s="940"/>
      <c r="GZ16" s="940"/>
      <c r="HA16" s="940"/>
      <c r="HB16" s="940"/>
      <c r="HC16" s="940"/>
      <c r="HD16" s="940"/>
      <c r="HE16" s="940"/>
      <c r="HF16" s="940"/>
      <c r="HG16" s="940"/>
      <c r="HH16" s="940"/>
      <c r="HI16" s="940"/>
      <c r="HJ16" s="940"/>
      <c r="HK16" s="940"/>
      <c r="HL16" s="940"/>
      <c r="HM16" s="940"/>
      <c r="HN16" s="940"/>
      <c r="HO16" s="940"/>
      <c r="HP16" s="940"/>
      <c r="HQ16" s="940"/>
      <c r="HR16" s="940"/>
      <c r="HS16" s="940"/>
      <c r="HT16" s="940"/>
      <c r="HU16" s="940"/>
      <c r="HV16" s="940"/>
      <c r="HW16" s="940"/>
      <c r="HX16" s="940"/>
      <c r="HY16" s="940"/>
      <c r="HZ16" s="940"/>
      <c r="IA16" s="940"/>
      <c r="IB16" s="940"/>
      <c r="IC16" s="940"/>
      <c r="ID16" s="940"/>
      <c r="IE16" s="940"/>
      <c r="IF16" s="940"/>
      <c r="IG16" s="940"/>
      <c r="IH16" s="940"/>
      <c r="II16" s="940"/>
      <c r="IJ16" s="940"/>
      <c r="IK16" s="940"/>
      <c r="IL16" s="940"/>
      <c r="IM16" s="940"/>
      <c r="IN16" s="940"/>
      <c r="IO16" s="940"/>
      <c r="IP16" s="940"/>
      <c r="IQ16" s="940"/>
      <c r="IR16" s="940"/>
      <c r="IS16" s="940"/>
      <c r="IT16" s="940"/>
      <c r="IU16" s="940"/>
      <c r="IV16" s="940"/>
    </row>
    <row r="17" spans="1:256" s="960" customFormat="1" ht="13" customHeight="1" x14ac:dyDescent="0.25">
      <c r="A17" s="684" t="s">
        <v>854</v>
      </c>
      <c r="B17" s="972">
        <v>310</v>
      </c>
      <c r="C17" s="973">
        <v>60</v>
      </c>
      <c r="D17" s="973">
        <v>202</v>
      </c>
      <c r="E17" s="973">
        <v>48</v>
      </c>
      <c r="F17" s="949"/>
      <c r="G17" s="940"/>
      <c r="H17" s="940"/>
      <c r="I17" s="940"/>
      <c r="J17" s="940"/>
      <c r="K17" s="940"/>
      <c r="L17" s="940"/>
      <c r="M17" s="940"/>
      <c r="N17" s="940"/>
      <c r="O17" s="940"/>
      <c r="P17" s="940"/>
      <c r="Q17" s="940"/>
      <c r="R17" s="940"/>
      <c r="S17" s="940"/>
      <c r="T17" s="940"/>
      <c r="U17" s="940"/>
      <c r="V17" s="940"/>
      <c r="W17" s="940"/>
      <c r="X17" s="940"/>
      <c r="Y17" s="940"/>
      <c r="Z17" s="940"/>
      <c r="AA17" s="940"/>
      <c r="AB17" s="940"/>
      <c r="AC17" s="940"/>
      <c r="AD17" s="940"/>
      <c r="AE17" s="940"/>
      <c r="AF17" s="940"/>
      <c r="AG17" s="940"/>
      <c r="AH17" s="940"/>
      <c r="AI17" s="940"/>
      <c r="AJ17" s="940"/>
      <c r="AK17" s="940"/>
      <c r="AL17" s="940"/>
      <c r="AM17" s="940"/>
      <c r="AN17" s="940"/>
      <c r="AO17" s="940"/>
      <c r="AP17" s="940"/>
      <c r="AQ17" s="940"/>
      <c r="AR17" s="940"/>
      <c r="AS17" s="940"/>
      <c r="AT17" s="940"/>
      <c r="AU17" s="940"/>
      <c r="AV17" s="940"/>
      <c r="AW17" s="940"/>
      <c r="AX17" s="940"/>
      <c r="AY17" s="940"/>
      <c r="AZ17" s="940"/>
      <c r="BA17" s="940"/>
      <c r="BB17" s="940"/>
      <c r="BC17" s="940"/>
      <c r="BD17" s="940"/>
      <c r="BE17" s="940"/>
      <c r="BF17" s="940"/>
      <c r="BG17" s="940"/>
      <c r="BH17" s="940"/>
      <c r="BI17" s="940"/>
      <c r="BJ17" s="940"/>
      <c r="BK17" s="940"/>
      <c r="BL17" s="940"/>
      <c r="BM17" s="940"/>
      <c r="BN17" s="940"/>
      <c r="BO17" s="940"/>
      <c r="BP17" s="940"/>
      <c r="BQ17" s="940"/>
      <c r="BR17" s="940"/>
      <c r="BS17" s="940"/>
      <c r="BT17" s="940"/>
      <c r="BU17" s="940"/>
      <c r="BV17" s="940"/>
      <c r="BW17" s="940"/>
      <c r="BX17" s="940"/>
      <c r="BY17" s="940"/>
      <c r="BZ17" s="940"/>
      <c r="CA17" s="940"/>
      <c r="CB17" s="940"/>
      <c r="CC17" s="940"/>
      <c r="CD17" s="940"/>
      <c r="CE17" s="940"/>
      <c r="CF17" s="940"/>
      <c r="CG17" s="940"/>
      <c r="CH17" s="940"/>
      <c r="CI17" s="940"/>
      <c r="CJ17" s="940"/>
      <c r="CK17" s="940"/>
      <c r="CL17" s="940"/>
      <c r="CM17" s="940"/>
      <c r="CN17" s="940"/>
      <c r="CO17" s="940"/>
      <c r="CP17" s="940"/>
      <c r="CQ17" s="940"/>
      <c r="CR17" s="940"/>
      <c r="CS17" s="940"/>
      <c r="CT17" s="940"/>
      <c r="CU17" s="940"/>
      <c r="CV17" s="940"/>
      <c r="CW17" s="940"/>
      <c r="CX17" s="940"/>
      <c r="CY17" s="940"/>
      <c r="CZ17" s="940"/>
      <c r="DA17" s="940"/>
      <c r="DB17" s="940"/>
      <c r="DC17" s="940"/>
      <c r="DD17" s="940"/>
      <c r="DE17" s="940"/>
      <c r="DF17" s="940"/>
      <c r="DG17" s="940"/>
      <c r="DH17" s="940"/>
      <c r="DI17" s="940"/>
      <c r="DJ17" s="940"/>
      <c r="DK17" s="940"/>
      <c r="DL17" s="940"/>
      <c r="DM17" s="940"/>
      <c r="DN17" s="940"/>
      <c r="DO17" s="940"/>
      <c r="DP17" s="940"/>
      <c r="DQ17" s="940"/>
      <c r="DR17" s="940"/>
      <c r="DS17" s="940"/>
      <c r="DT17" s="940"/>
      <c r="DU17" s="940"/>
      <c r="DV17" s="940"/>
      <c r="DW17" s="940"/>
      <c r="DX17" s="940"/>
      <c r="DY17" s="940"/>
      <c r="DZ17" s="940"/>
      <c r="EA17" s="940"/>
      <c r="EB17" s="940"/>
      <c r="EC17" s="940"/>
      <c r="ED17" s="940"/>
      <c r="EE17" s="940"/>
      <c r="EF17" s="940"/>
      <c r="EG17" s="940"/>
      <c r="EH17" s="940"/>
      <c r="EI17" s="940"/>
      <c r="EJ17" s="940"/>
      <c r="EK17" s="940"/>
      <c r="EL17" s="940"/>
      <c r="EM17" s="940"/>
      <c r="EN17" s="940"/>
      <c r="EO17" s="940"/>
      <c r="EP17" s="940"/>
      <c r="EQ17" s="940"/>
      <c r="ER17" s="940"/>
      <c r="ES17" s="940"/>
      <c r="ET17" s="940"/>
      <c r="EU17" s="940"/>
      <c r="EV17" s="940"/>
      <c r="EW17" s="940"/>
      <c r="EX17" s="940"/>
      <c r="EY17" s="940"/>
      <c r="EZ17" s="940"/>
      <c r="FA17" s="940"/>
      <c r="FB17" s="940"/>
      <c r="FC17" s="940"/>
      <c r="FD17" s="940"/>
      <c r="FE17" s="940"/>
      <c r="FF17" s="940"/>
      <c r="FG17" s="940"/>
      <c r="FH17" s="940"/>
      <c r="FI17" s="940"/>
      <c r="FJ17" s="940"/>
      <c r="FK17" s="940"/>
      <c r="FL17" s="940"/>
      <c r="FM17" s="940"/>
      <c r="FN17" s="940"/>
      <c r="FO17" s="940"/>
      <c r="FP17" s="940"/>
      <c r="FQ17" s="940"/>
      <c r="FR17" s="940"/>
      <c r="FS17" s="940"/>
      <c r="FT17" s="940"/>
      <c r="FU17" s="940"/>
      <c r="FV17" s="940"/>
      <c r="FW17" s="940"/>
      <c r="FX17" s="940"/>
      <c r="FY17" s="940"/>
      <c r="FZ17" s="940"/>
      <c r="GA17" s="940"/>
      <c r="GB17" s="940"/>
      <c r="GC17" s="940"/>
      <c r="GD17" s="940"/>
      <c r="GE17" s="940"/>
      <c r="GF17" s="940"/>
      <c r="GG17" s="940"/>
      <c r="GH17" s="940"/>
      <c r="GI17" s="940"/>
      <c r="GJ17" s="940"/>
      <c r="GK17" s="940"/>
      <c r="GL17" s="940"/>
      <c r="GM17" s="940"/>
      <c r="GN17" s="940"/>
      <c r="GO17" s="940"/>
      <c r="GP17" s="940"/>
      <c r="GQ17" s="940"/>
      <c r="GR17" s="940"/>
      <c r="GS17" s="940"/>
      <c r="GT17" s="940"/>
      <c r="GU17" s="940"/>
      <c r="GV17" s="940"/>
      <c r="GW17" s="940"/>
      <c r="GX17" s="940"/>
      <c r="GY17" s="940"/>
      <c r="GZ17" s="940"/>
      <c r="HA17" s="940"/>
      <c r="HB17" s="940"/>
      <c r="HC17" s="940"/>
      <c r="HD17" s="940"/>
      <c r="HE17" s="940"/>
      <c r="HF17" s="940"/>
      <c r="HG17" s="940"/>
      <c r="HH17" s="940"/>
      <c r="HI17" s="940"/>
      <c r="HJ17" s="940"/>
      <c r="HK17" s="940"/>
      <c r="HL17" s="940"/>
      <c r="HM17" s="940"/>
      <c r="HN17" s="940"/>
      <c r="HO17" s="940"/>
      <c r="HP17" s="940"/>
      <c r="HQ17" s="940"/>
      <c r="HR17" s="940"/>
      <c r="HS17" s="940"/>
      <c r="HT17" s="940"/>
      <c r="HU17" s="940"/>
      <c r="HV17" s="940"/>
      <c r="HW17" s="940"/>
      <c r="HX17" s="940"/>
      <c r="HY17" s="940"/>
      <c r="HZ17" s="940"/>
      <c r="IA17" s="940"/>
      <c r="IB17" s="940"/>
      <c r="IC17" s="940"/>
      <c r="ID17" s="940"/>
      <c r="IE17" s="940"/>
      <c r="IF17" s="940"/>
      <c r="IG17" s="940"/>
      <c r="IH17" s="940"/>
      <c r="II17" s="940"/>
      <c r="IJ17" s="940"/>
      <c r="IK17" s="940"/>
      <c r="IL17" s="940"/>
      <c r="IM17" s="940"/>
      <c r="IN17" s="940"/>
      <c r="IO17" s="940"/>
      <c r="IP17" s="940"/>
      <c r="IQ17" s="940"/>
      <c r="IR17" s="940"/>
      <c r="IS17" s="940"/>
      <c r="IT17" s="940"/>
      <c r="IU17" s="940"/>
      <c r="IV17" s="940"/>
    </row>
    <row r="18" spans="1:256" s="960" customFormat="1" ht="13" customHeight="1" x14ac:dyDescent="0.25">
      <c r="A18" s="684" t="s">
        <v>855</v>
      </c>
      <c r="B18" s="972">
        <v>87</v>
      </c>
      <c r="C18" s="973">
        <v>13</v>
      </c>
      <c r="D18" s="973">
        <v>65</v>
      </c>
      <c r="E18" s="973">
        <v>9</v>
      </c>
      <c r="F18" s="949"/>
      <c r="G18" s="940"/>
      <c r="H18" s="940"/>
      <c r="I18" s="940"/>
      <c r="J18" s="940"/>
      <c r="K18" s="940"/>
      <c r="L18" s="940"/>
      <c r="M18" s="940"/>
      <c r="N18" s="940"/>
      <c r="O18" s="940"/>
      <c r="P18" s="940"/>
      <c r="Q18" s="940"/>
      <c r="R18" s="940"/>
      <c r="S18" s="940"/>
      <c r="T18" s="940"/>
      <c r="U18" s="940"/>
      <c r="V18" s="940"/>
      <c r="W18" s="940"/>
      <c r="X18" s="940"/>
      <c r="Y18" s="940"/>
      <c r="Z18" s="940"/>
      <c r="AA18" s="940"/>
      <c r="AB18" s="940"/>
      <c r="AC18" s="940"/>
      <c r="AD18" s="940"/>
      <c r="AE18" s="940"/>
      <c r="AF18" s="940"/>
      <c r="AG18" s="940"/>
      <c r="AH18" s="940"/>
      <c r="AI18" s="940"/>
      <c r="AJ18" s="940"/>
      <c r="AK18" s="940"/>
      <c r="AL18" s="940"/>
      <c r="AM18" s="940"/>
      <c r="AN18" s="940"/>
      <c r="AO18" s="940"/>
      <c r="AP18" s="940"/>
      <c r="AQ18" s="940"/>
      <c r="AR18" s="940"/>
      <c r="AS18" s="940"/>
      <c r="AT18" s="940"/>
      <c r="AU18" s="940"/>
      <c r="AV18" s="940"/>
      <c r="AW18" s="940"/>
      <c r="AX18" s="940"/>
      <c r="AY18" s="940"/>
      <c r="AZ18" s="940"/>
      <c r="BA18" s="940"/>
      <c r="BB18" s="940"/>
      <c r="BC18" s="940"/>
      <c r="BD18" s="940"/>
      <c r="BE18" s="940"/>
      <c r="BF18" s="940"/>
      <c r="BG18" s="940"/>
      <c r="BH18" s="940"/>
      <c r="BI18" s="940"/>
      <c r="BJ18" s="940"/>
      <c r="BK18" s="940"/>
      <c r="BL18" s="940"/>
      <c r="BM18" s="940"/>
      <c r="BN18" s="940"/>
      <c r="BO18" s="940"/>
      <c r="BP18" s="940"/>
      <c r="BQ18" s="940"/>
      <c r="BR18" s="940"/>
      <c r="BS18" s="940"/>
      <c r="BT18" s="940"/>
      <c r="BU18" s="940"/>
      <c r="BV18" s="940"/>
      <c r="BW18" s="940"/>
      <c r="BX18" s="940"/>
      <c r="BY18" s="940"/>
      <c r="BZ18" s="940"/>
      <c r="CA18" s="940"/>
      <c r="CB18" s="940"/>
      <c r="CC18" s="940"/>
      <c r="CD18" s="940"/>
      <c r="CE18" s="940"/>
      <c r="CF18" s="940"/>
      <c r="CG18" s="940"/>
      <c r="CH18" s="940"/>
      <c r="CI18" s="940"/>
      <c r="CJ18" s="940"/>
      <c r="CK18" s="940"/>
      <c r="CL18" s="940"/>
      <c r="CM18" s="940"/>
      <c r="CN18" s="940"/>
      <c r="CO18" s="940"/>
      <c r="CP18" s="940"/>
      <c r="CQ18" s="940"/>
      <c r="CR18" s="940"/>
      <c r="CS18" s="940"/>
      <c r="CT18" s="940"/>
      <c r="CU18" s="940"/>
      <c r="CV18" s="940"/>
      <c r="CW18" s="940"/>
      <c r="CX18" s="940"/>
      <c r="CY18" s="940"/>
      <c r="CZ18" s="940"/>
      <c r="DA18" s="940"/>
      <c r="DB18" s="940"/>
      <c r="DC18" s="940"/>
      <c r="DD18" s="940"/>
      <c r="DE18" s="940"/>
      <c r="DF18" s="940"/>
      <c r="DG18" s="940"/>
      <c r="DH18" s="940"/>
      <c r="DI18" s="940"/>
      <c r="DJ18" s="940"/>
      <c r="DK18" s="940"/>
      <c r="DL18" s="940"/>
      <c r="DM18" s="940"/>
      <c r="DN18" s="940"/>
      <c r="DO18" s="940"/>
      <c r="DP18" s="940"/>
      <c r="DQ18" s="940"/>
      <c r="DR18" s="940"/>
      <c r="DS18" s="940"/>
      <c r="DT18" s="940"/>
      <c r="DU18" s="940"/>
      <c r="DV18" s="940"/>
      <c r="DW18" s="940"/>
      <c r="DX18" s="940"/>
      <c r="DY18" s="940"/>
      <c r="DZ18" s="940"/>
      <c r="EA18" s="940"/>
      <c r="EB18" s="940"/>
      <c r="EC18" s="940"/>
      <c r="ED18" s="940"/>
      <c r="EE18" s="940"/>
      <c r="EF18" s="940"/>
      <c r="EG18" s="940"/>
      <c r="EH18" s="940"/>
      <c r="EI18" s="940"/>
      <c r="EJ18" s="940"/>
      <c r="EK18" s="940"/>
      <c r="EL18" s="940"/>
      <c r="EM18" s="940"/>
      <c r="EN18" s="940"/>
      <c r="EO18" s="940"/>
      <c r="EP18" s="940"/>
      <c r="EQ18" s="940"/>
      <c r="ER18" s="940"/>
      <c r="ES18" s="940"/>
      <c r="ET18" s="940"/>
      <c r="EU18" s="940"/>
      <c r="EV18" s="940"/>
      <c r="EW18" s="940"/>
      <c r="EX18" s="940"/>
      <c r="EY18" s="940"/>
      <c r="EZ18" s="940"/>
      <c r="FA18" s="940"/>
      <c r="FB18" s="940"/>
      <c r="FC18" s="940"/>
      <c r="FD18" s="940"/>
      <c r="FE18" s="940"/>
      <c r="FF18" s="940"/>
      <c r="FG18" s="940"/>
      <c r="FH18" s="940"/>
      <c r="FI18" s="940"/>
      <c r="FJ18" s="940"/>
      <c r="FK18" s="940"/>
      <c r="FL18" s="940"/>
      <c r="FM18" s="940"/>
      <c r="FN18" s="940"/>
      <c r="FO18" s="940"/>
      <c r="FP18" s="940"/>
      <c r="FQ18" s="940"/>
      <c r="FR18" s="940"/>
      <c r="FS18" s="940"/>
      <c r="FT18" s="940"/>
      <c r="FU18" s="940"/>
      <c r="FV18" s="940"/>
      <c r="FW18" s="940"/>
      <c r="FX18" s="940"/>
      <c r="FY18" s="940"/>
      <c r="FZ18" s="940"/>
      <c r="GA18" s="940"/>
      <c r="GB18" s="940"/>
      <c r="GC18" s="940"/>
      <c r="GD18" s="940"/>
      <c r="GE18" s="940"/>
      <c r="GF18" s="940"/>
      <c r="GG18" s="940"/>
      <c r="GH18" s="940"/>
      <c r="GI18" s="940"/>
      <c r="GJ18" s="940"/>
      <c r="GK18" s="940"/>
      <c r="GL18" s="940"/>
      <c r="GM18" s="940"/>
      <c r="GN18" s="940"/>
      <c r="GO18" s="940"/>
      <c r="GP18" s="940"/>
      <c r="GQ18" s="940"/>
      <c r="GR18" s="940"/>
      <c r="GS18" s="940"/>
      <c r="GT18" s="940"/>
      <c r="GU18" s="940"/>
      <c r="GV18" s="940"/>
      <c r="GW18" s="940"/>
      <c r="GX18" s="940"/>
      <c r="GY18" s="940"/>
      <c r="GZ18" s="940"/>
      <c r="HA18" s="940"/>
      <c r="HB18" s="940"/>
      <c r="HC18" s="940"/>
      <c r="HD18" s="940"/>
      <c r="HE18" s="940"/>
      <c r="HF18" s="940"/>
      <c r="HG18" s="940"/>
      <c r="HH18" s="940"/>
      <c r="HI18" s="940"/>
      <c r="HJ18" s="940"/>
      <c r="HK18" s="940"/>
      <c r="HL18" s="940"/>
      <c r="HM18" s="940"/>
      <c r="HN18" s="940"/>
      <c r="HO18" s="940"/>
      <c r="HP18" s="940"/>
      <c r="HQ18" s="940"/>
      <c r="HR18" s="940"/>
      <c r="HS18" s="940"/>
      <c r="HT18" s="940"/>
      <c r="HU18" s="940"/>
      <c r="HV18" s="940"/>
      <c r="HW18" s="940"/>
      <c r="HX18" s="940"/>
      <c r="HY18" s="940"/>
      <c r="HZ18" s="940"/>
      <c r="IA18" s="940"/>
      <c r="IB18" s="940"/>
      <c r="IC18" s="940"/>
      <c r="ID18" s="940"/>
      <c r="IE18" s="940"/>
      <c r="IF18" s="940"/>
      <c r="IG18" s="940"/>
      <c r="IH18" s="940"/>
      <c r="II18" s="940"/>
      <c r="IJ18" s="940"/>
      <c r="IK18" s="940"/>
      <c r="IL18" s="940"/>
      <c r="IM18" s="940"/>
      <c r="IN18" s="940"/>
      <c r="IO18" s="940"/>
      <c r="IP18" s="940"/>
      <c r="IQ18" s="940"/>
      <c r="IR18" s="940"/>
      <c r="IS18" s="940"/>
      <c r="IT18" s="940"/>
      <c r="IU18" s="940"/>
      <c r="IV18" s="940"/>
    </row>
    <row r="19" spans="1:256" s="960" customFormat="1" ht="13" customHeight="1" x14ac:dyDescent="0.25">
      <c r="A19" s="684" t="s">
        <v>856</v>
      </c>
      <c r="B19" s="972">
        <v>146</v>
      </c>
      <c r="C19" s="973">
        <v>40</v>
      </c>
      <c r="D19" s="973">
        <v>96</v>
      </c>
      <c r="E19" s="973">
        <v>10</v>
      </c>
      <c r="F19" s="949"/>
      <c r="G19" s="940"/>
      <c r="H19" s="940"/>
      <c r="I19" s="940"/>
      <c r="J19" s="940"/>
      <c r="K19" s="940"/>
      <c r="L19" s="940"/>
      <c r="M19" s="940"/>
      <c r="N19" s="940"/>
      <c r="O19" s="940"/>
      <c r="P19" s="940"/>
      <c r="Q19" s="940"/>
      <c r="R19" s="940"/>
      <c r="S19" s="940"/>
      <c r="T19" s="940"/>
      <c r="U19" s="940"/>
      <c r="V19" s="940"/>
      <c r="W19" s="940"/>
      <c r="X19" s="940"/>
      <c r="Y19" s="940"/>
      <c r="Z19" s="940"/>
      <c r="AA19" s="940"/>
      <c r="AB19" s="940"/>
      <c r="AC19" s="940"/>
      <c r="AD19" s="940"/>
      <c r="AE19" s="940"/>
      <c r="AF19" s="940"/>
      <c r="AG19" s="940"/>
      <c r="AH19" s="940"/>
      <c r="AI19" s="940"/>
      <c r="AJ19" s="940"/>
      <c r="AK19" s="940"/>
      <c r="AL19" s="940"/>
      <c r="AM19" s="940"/>
      <c r="AN19" s="940"/>
      <c r="AO19" s="940"/>
      <c r="AP19" s="940"/>
      <c r="AQ19" s="940"/>
      <c r="AR19" s="940"/>
      <c r="AS19" s="940"/>
      <c r="AT19" s="940"/>
      <c r="AU19" s="940"/>
      <c r="AV19" s="940"/>
      <c r="AW19" s="940"/>
      <c r="AX19" s="940"/>
      <c r="AY19" s="940"/>
      <c r="AZ19" s="940"/>
      <c r="BA19" s="940"/>
      <c r="BB19" s="940"/>
      <c r="BC19" s="940"/>
      <c r="BD19" s="940"/>
      <c r="BE19" s="940"/>
      <c r="BF19" s="940"/>
      <c r="BG19" s="940"/>
      <c r="BH19" s="940"/>
      <c r="BI19" s="940"/>
      <c r="BJ19" s="940"/>
      <c r="BK19" s="940"/>
      <c r="BL19" s="940"/>
      <c r="BM19" s="940"/>
      <c r="BN19" s="940"/>
      <c r="BO19" s="940"/>
      <c r="BP19" s="940"/>
      <c r="BQ19" s="940"/>
      <c r="BR19" s="940"/>
      <c r="BS19" s="940"/>
      <c r="BT19" s="940"/>
      <c r="BU19" s="940"/>
      <c r="BV19" s="940"/>
      <c r="BW19" s="940"/>
      <c r="BX19" s="940"/>
      <c r="BY19" s="940"/>
      <c r="BZ19" s="940"/>
      <c r="CA19" s="940"/>
      <c r="CB19" s="940"/>
      <c r="CC19" s="940"/>
      <c r="CD19" s="940"/>
      <c r="CE19" s="940"/>
      <c r="CF19" s="940"/>
      <c r="CG19" s="940"/>
      <c r="CH19" s="940"/>
      <c r="CI19" s="940"/>
      <c r="CJ19" s="940"/>
      <c r="CK19" s="940"/>
      <c r="CL19" s="940"/>
      <c r="CM19" s="940"/>
      <c r="CN19" s="940"/>
      <c r="CO19" s="940"/>
      <c r="CP19" s="940"/>
      <c r="CQ19" s="940"/>
      <c r="CR19" s="940"/>
      <c r="CS19" s="940"/>
      <c r="CT19" s="940"/>
      <c r="CU19" s="940"/>
      <c r="CV19" s="940"/>
      <c r="CW19" s="940"/>
      <c r="CX19" s="940"/>
      <c r="CY19" s="940"/>
      <c r="CZ19" s="940"/>
      <c r="DA19" s="940"/>
      <c r="DB19" s="940"/>
      <c r="DC19" s="940"/>
      <c r="DD19" s="940"/>
      <c r="DE19" s="940"/>
      <c r="DF19" s="940"/>
      <c r="DG19" s="940"/>
      <c r="DH19" s="940"/>
      <c r="DI19" s="940"/>
      <c r="DJ19" s="940"/>
      <c r="DK19" s="940"/>
      <c r="DL19" s="940"/>
      <c r="DM19" s="940"/>
      <c r="DN19" s="940"/>
      <c r="DO19" s="940"/>
      <c r="DP19" s="940"/>
      <c r="DQ19" s="940"/>
      <c r="DR19" s="940"/>
      <c r="DS19" s="940"/>
      <c r="DT19" s="940"/>
      <c r="DU19" s="940"/>
      <c r="DV19" s="940"/>
      <c r="DW19" s="940"/>
      <c r="DX19" s="940"/>
      <c r="DY19" s="940"/>
      <c r="DZ19" s="940"/>
      <c r="EA19" s="940"/>
      <c r="EB19" s="940"/>
      <c r="EC19" s="940"/>
      <c r="ED19" s="940"/>
      <c r="EE19" s="940"/>
      <c r="EF19" s="940"/>
      <c r="EG19" s="940"/>
      <c r="EH19" s="940"/>
      <c r="EI19" s="940"/>
      <c r="EJ19" s="940"/>
      <c r="EK19" s="940"/>
      <c r="EL19" s="940"/>
      <c r="EM19" s="940"/>
      <c r="EN19" s="940"/>
      <c r="EO19" s="940"/>
      <c r="EP19" s="940"/>
      <c r="EQ19" s="940"/>
      <c r="ER19" s="940"/>
      <c r="ES19" s="940"/>
      <c r="ET19" s="940"/>
      <c r="EU19" s="940"/>
      <c r="EV19" s="940"/>
      <c r="EW19" s="940"/>
      <c r="EX19" s="940"/>
      <c r="EY19" s="940"/>
      <c r="EZ19" s="940"/>
      <c r="FA19" s="940"/>
      <c r="FB19" s="940"/>
      <c r="FC19" s="940"/>
      <c r="FD19" s="940"/>
      <c r="FE19" s="940"/>
      <c r="FF19" s="940"/>
      <c r="FG19" s="940"/>
      <c r="FH19" s="940"/>
      <c r="FI19" s="940"/>
      <c r="FJ19" s="940"/>
      <c r="FK19" s="940"/>
      <c r="FL19" s="940"/>
      <c r="FM19" s="940"/>
      <c r="FN19" s="940"/>
      <c r="FO19" s="940"/>
      <c r="FP19" s="940"/>
      <c r="FQ19" s="940"/>
      <c r="FR19" s="940"/>
      <c r="FS19" s="940"/>
      <c r="FT19" s="940"/>
      <c r="FU19" s="940"/>
      <c r="FV19" s="940"/>
      <c r="FW19" s="940"/>
      <c r="FX19" s="940"/>
      <c r="FY19" s="940"/>
      <c r="FZ19" s="940"/>
      <c r="GA19" s="940"/>
      <c r="GB19" s="940"/>
      <c r="GC19" s="940"/>
      <c r="GD19" s="940"/>
      <c r="GE19" s="940"/>
      <c r="GF19" s="940"/>
      <c r="GG19" s="940"/>
      <c r="GH19" s="940"/>
      <c r="GI19" s="940"/>
      <c r="GJ19" s="940"/>
      <c r="GK19" s="940"/>
      <c r="GL19" s="940"/>
      <c r="GM19" s="940"/>
      <c r="GN19" s="940"/>
      <c r="GO19" s="940"/>
      <c r="GP19" s="940"/>
      <c r="GQ19" s="940"/>
      <c r="GR19" s="940"/>
      <c r="GS19" s="940"/>
      <c r="GT19" s="940"/>
      <c r="GU19" s="940"/>
      <c r="GV19" s="940"/>
      <c r="GW19" s="940"/>
      <c r="GX19" s="940"/>
      <c r="GY19" s="940"/>
      <c r="GZ19" s="940"/>
      <c r="HA19" s="940"/>
      <c r="HB19" s="940"/>
      <c r="HC19" s="940"/>
      <c r="HD19" s="940"/>
      <c r="HE19" s="940"/>
      <c r="HF19" s="940"/>
      <c r="HG19" s="940"/>
      <c r="HH19" s="940"/>
      <c r="HI19" s="940"/>
      <c r="HJ19" s="940"/>
      <c r="HK19" s="940"/>
      <c r="HL19" s="940"/>
      <c r="HM19" s="940"/>
      <c r="HN19" s="940"/>
      <c r="HO19" s="940"/>
      <c r="HP19" s="940"/>
      <c r="HQ19" s="940"/>
      <c r="HR19" s="940"/>
      <c r="HS19" s="940"/>
      <c r="HT19" s="940"/>
      <c r="HU19" s="940"/>
      <c r="HV19" s="940"/>
      <c r="HW19" s="940"/>
      <c r="HX19" s="940"/>
      <c r="HY19" s="940"/>
      <c r="HZ19" s="940"/>
      <c r="IA19" s="940"/>
      <c r="IB19" s="940"/>
      <c r="IC19" s="940"/>
      <c r="ID19" s="940"/>
      <c r="IE19" s="940"/>
      <c r="IF19" s="940"/>
      <c r="IG19" s="940"/>
      <c r="IH19" s="940"/>
      <c r="II19" s="940"/>
      <c r="IJ19" s="940"/>
      <c r="IK19" s="940"/>
      <c r="IL19" s="940"/>
      <c r="IM19" s="940"/>
      <c r="IN19" s="940"/>
      <c r="IO19" s="940"/>
      <c r="IP19" s="940"/>
      <c r="IQ19" s="940"/>
      <c r="IR19" s="940"/>
      <c r="IS19" s="940"/>
      <c r="IT19" s="940"/>
      <c r="IU19" s="940"/>
      <c r="IV19" s="940"/>
    </row>
    <row r="20" spans="1:256" s="960" customFormat="1" ht="13" customHeight="1" x14ac:dyDescent="0.25">
      <c r="A20" s="684" t="s">
        <v>857</v>
      </c>
      <c r="B20" s="972">
        <v>331</v>
      </c>
      <c r="C20" s="973">
        <v>49</v>
      </c>
      <c r="D20" s="973">
        <v>259</v>
      </c>
      <c r="E20" s="973">
        <v>23</v>
      </c>
      <c r="F20" s="949"/>
      <c r="G20" s="940"/>
      <c r="H20" s="940"/>
      <c r="I20" s="940"/>
      <c r="J20" s="940"/>
      <c r="K20" s="940"/>
      <c r="L20" s="940"/>
      <c r="M20" s="940"/>
      <c r="N20" s="940"/>
      <c r="O20" s="940"/>
      <c r="P20" s="940"/>
      <c r="Q20" s="940"/>
      <c r="R20" s="940"/>
      <c r="S20" s="940"/>
      <c r="T20" s="940"/>
      <c r="U20" s="940"/>
      <c r="V20" s="940"/>
      <c r="W20" s="940"/>
      <c r="X20" s="940"/>
      <c r="Y20" s="940"/>
      <c r="Z20" s="940"/>
      <c r="AA20" s="940"/>
      <c r="AB20" s="940"/>
      <c r="AC20" s="940"/>
      <c r="AD20" s="940"/>
      <c r="AE20" s="940"/>
      <c r="AF20" s="940"/>
      <c r="AG20" s="940"/>
      <c r="AH20" s="940"/>
      <c r="AI20" s="940"/>
      <c r="AJ20" s="940"/>
      <c r="AK20" s="940"/>
      <c r="AL20" s="940"/>
      <c r="AM20" s="940"/>
      <c r="AN20" s="940"/>
      <c r="AO20" s="940"/>
      <c r="AP20" s="940"/>
      <c r="AQ20" s="940"/>
      <c r="AR20" s="940"/>
      <c r="AS20" s="940"/>
      <c r="AT20" s="940"/>
      <c r="AU20" s="940"/>
      <c r="AV20" s="940"/>
      <c r="AW20" s="940"/>
      <c r="AX20" s="940"/>
      <c r="AY20" s="940"/>
      <c r="AZ20" s="940"/>
      <c r="BA20" s="940"/>
      <c r="BB20" s="940"/>
      <c r="BC20" s="940"/>
      <c r="BD20" s="940"/>
      <c r="BE20" s="940"/>
      <c r="BF20" s="940"/>
      <c r="BG20" s="940"/>
      <c r="BH20" s="940"/>
      <c r="BI20" s="940"/>
      <c r="BJ20" s="940"/>
      <c r="BK20" s="940"/>
      <c r="BL20" s="940"/>
      <c r="BM20" s="940"/>
      <c r="BN20" s="940"/>
      <c r="BO20" s="940"/>
      <c r="BP20" s="940"/>
      <c r="BQ20" s="940"/>
      <c r="BR20" s="940"/>
      <c r="BS20" s="940"/>
      <c r="BT20" s="940"/>
      <c r="BU20" s="940"/>
      <c r="BV20" s="940"/>
      <c r="BW20" s="940"/>
      <c r="BX20" s="940"/>
      <c r="BY20" s="940"/>
      <c r="BZ20" s="940"/>
      <c r="CA20" s="940"/>
      <c r="CB20" s="940"/>
      <c r="CC20" s="940"/>
      <c r="CD20" s="940"/>
      <c r="CE20" s="940"/>
      <c r="CF20" s="940"/>
      <c r="CG20" s="940"/>
      <c r="CH20" s="940"/>
      <c r="CI20" s="940"/>
      <c r="CJ20" s="940"/>
      <c r="CK20" s="940"/>
      <c r="CL20" s="940"/>
      <c r="CM20" s="940"/>
      <c r="CN20" s="940"/>
      <c r="CO20" s="940"/>
      <c r="CP20" s="940"/>
      <c r="CQ20" s="940"/>
      <c r="CR20" s="940"/>
      <c r="CS20" s="940"/>
      <c r="CT20" s="940"/>
      <c r="CU20" s="940"/>
      <c r="CV20" s="940"/>
      <c r="CW20" s="940"/>
      <c r="CX20" s="940"/>
      <c r="CY20" s="940"/>
      <c r="CZ20" s="940"/>
      <c r="DA20" s="940"/>
      <c r="DB20" s="940"/>
      <c r="DC20" s="940"/>
      <c r="DD20" s="940"/>
      <c r="DE20" s="940"/>
      <c r="DF20" s="940"/>
      <c r="DG20" s="940"/>
      <c r="DH20" s="940"/>
      <c r="DI20" s="940"/>
      <c r="DJ20" s="940"/>
      <c r="DK20" s="940"/>
      <c r="DL20" s="940"/>
      <c r="DM20" s="940"/>
      <c r="DN20" s="940"/>
      <c r="DO20" s="940"/>
      <c r="DP20" s="940"/>
      <c r="DQ20" s="940"/>
      <c r="DR20" s="940"/>
      <c r="DS20" s="940"/>
      <c r="DT20" s="940"/>
      <c r="DU20" s="940"/>
      <c r="DV20" s="940"/>
      <c r="DW20" s="940"/>
      <c r="DX20" s="940"/>
      <c r="DY20" s="940"/>
      <c r="DZ20" s="940"/>
      <c r="EA20" s="940"/>
      <c r="EB20" s="940"/>
      <c r="EC20" s="940"/>
      <c r="ED20" s="940"/>
      <c r="EE20" s="940"/>
      <c r="EF20" s="940"/>
      <c r="EG20" s="940"/>
      <c r="EH20" s="940"/>
      <c r="EI20" s="940"/>
      <c r="EJ20" s="940"/>
      <c r="EK20" s="940"/>
      <c r="EL20" s="940"/>
      <c r="EM20" s="940"/>
      <c r="EN20" s="940"/>
      <c r="EO20" s="940"/>
      <c r="EP20" s="940"/>
      <c r="EQ20" s="940"/>
      <c r="ER20" s="940"/>
      <c r="ES20" s="940"/>
      <c r="ET20" s="940"/>
      <c r="EU20" s="940"/>
      <c r="EV20" s="940"/>
      <c r="EW20" s="940"/>
      <c r="EX20" s="940"/>
      <c r="EY20" s="940"/>
      <c r="EZ20" s="940"/>
      <c r="FA20" s="940"/>
      <c r="FB20" s="940"/>
      <c r="FC20" s="940"/>
      <c r="FD20" s="940"/>
      <c r="FE20" s="940"/>
      <c r="FF20" s="940"/>
      <c r="FG20" s="940"/>
      <c r="FH20" s="940"/>
      <c r="FI20" s="940"/>
      <c r="FJ20" s="940"/>
      <c r="FK20" s="940"/>
      <c r="FL20" s="940"/>
      <c r="FM20" s="940"/>
      <c r="FN20" s="940"/>
      <c r="FO20" s="940"/>
      <c r="FP20" s="940"/>
      <c r="FQ20" s="940"/>
      <c r="FR20" s="940"/>
      <c r="FS20" s="940"/>
      <c r="FT20" s="940"/>
      <c r="FU20" s="940"/>
      <c r="FV20" s="940"/>
      <c r="FW20" s="940"/>
      <c r="FX20" s="940"/>
      <c r="FY20" s="940"/>
      <c r="FZ20" s="940"/>
      <c r="GA20" s="940"/>
      <c r="GB20" s="940"/>
      <c r="GC20" s="940"/>
      <c r="GD20" s="940"/>
      <c r="GE20" s="940"/>
      <c r="GF20" s="940"/>
      <c r="GG20" s="940"/>
      <c r="GH20" s="940"/>
      <c r="GI20" s="940"/>
      <c r="GJ20" s="940"/>
      <c r="GK20" s="940"/>
      <c r="GL20" s="940"/>
      <c r="GM20" s="940"/>
      <c r="GN20" s="940"/>
      <c r="GO20" s="940"/>
      <c r="GP20" s="940"/>
      <c r="GQ20" s="940"/>
      <c r="GR20" s="940"/>
      <c r="GS20" s="940"/>
      <c r="GT20" s="940"/>
      <c r="GU20" s="940"/>
      <c r="GV20" s="940"/>
      <c r="GW20" s="940"/>
      <c r="GX20" s="940"/>
      <c r="GY20" s="940"/>
      <c r="GZ20" s="940"/>
      <c r="HA20" s="940"/>
      <c r="HB20" s="940"/>
      <c r="HC20" s="940"/>
      <c r="HD20" s="940"/>
      <c r="HE20" s="940"/>
      <c r="HF20" s="940"/>
      <c r="HG20" s="940"/>
      <c r="HH20" s="940"/>
      <c r="HI20" s="940"/>
      <c r="HJ20" s="940"/>
      <c r="HK20" s="940"/>
      <c r="HL20" s="940"/>
      <c r="HM20" s="940"/>
      <c r="HN20" s="940"/>
      <c r="HO20" s="940"/>
      <c r="HP20" s="940"/>
      <c r="HQ20" s="940"/>
      <c r="HR20" s="940"/>
      <c r="HS20" s="940"/>
      <c r="HT20" s="940"/>
      <c r="HU20" s="940"/>
      <c r="HV20" s="940"/>
      <c r="HW20" s="940"/>
      <c r="HX20" s="940"/>
      <c r="HY20" s="940"/>
      <c r="HZ20" s="940"/>
      <c r="IA20" s="940"/>
      <c r="IB20" s="940"/>
      <c r="IC20" s="940"/>
      <c r="ID20" s="940"/>
      <c r="IE20" s="940"/>
      <c r="IF20" s="940"/>
      <c r="IG20" s="940"/>
      <c r="IH20" s="940"/>
      <c r="II20" s="940"/>
      <c r="IJ20" s="940"/>
      <c r="IK20" s="940"/>
      <c r="IL20" s="940"/>
      <c r="IM20" s="940"/>
      <c r="IN20" s="940"/>
      <c r="IO20" s="940"/>
      <c r="IP20" s="940"/>
      <c r="IQ20" s="940"/>
      <c r="IR20" s="940"/>
      <c r="IS20" s="940"/>
      <c r="IT20" s="940"/>
      <c r="IU20" s="940"/>
      <c r="IV20" s="940"/>
    </row>
    <row r="21" spans="1:256" s="960" customFormat="1" ht="13" customHeight="1" x14ac:dyDescent="0.25">
      <c r="A21" s="684" t="s">
        <v>858</v>
      </c>
      <c r="B21" s="972">
        <v>110</v>
      </c>
      <c r="C21" s="973">
        <v>13</v>
      </c>
      <c r="D21" s="973">
        <v>92</v>
      </c>
      <c r="E21" s="973">
        <v>5</v>
      </c>
      <c r="F21" s="949"/>
      <c r="G21" s="940"/>
      <c r="H21" s="940"/>
      <c r="I21" s="940"/>
      <c r="J21" s="940"/>
      <c r="K21" s="940"/>
      <c r="L21" s="940"/>
      <c r="M21" s="940"/>
      <c r="N21" s="940"/>
      <c r="O21" s="940"/>
      <c r="P21" s="940"/>
      <c r="Q21" s="940"/>
      <c r="R21" s="940"/>
      <c r="S21" s="940"/>
      <c r="T21" s="940"/>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0"/>
      <c r="FY21" s="940"/>
      <c r="FZ21" s="940"/>
      <c r="GA21" s="940"/>
      <c r="GB21" s="940"/>
      <c r="GC21" s="940"/>
      <c r="GD21" s="940"/>
      <c r="GE21" s="940"/>
      <c r="GF21" s="940"/>
      <c r="GG21" s="940"/>
      <c r="GH21" s="940"/>
      <c r="GI21" s="940"/>
      <c r="GJ21" s="940"/>
      <c r="GK21" s="940"/>
      <c r="GL21" s="940"/>
      <c r="GM21" s="940"/>
      <c r="GN21" s="940"/>
      <c r="GO21" s="940"/>
      <c r="GP21" s="940"/>
      <c r="GQ21" s="940"/>
      <c r="GR21" s="940"/>
      <c r="GS21" s="940"/>
      <c r="GT21" s="940"/>
      <c r="GU21" s="940"/>
      <c r="GV21" s="940"/>
      <c r="GW21" s="940"/>
      <c r="GX21" s="940"/>
      <c r="GY21" s="940"/>
      <c r="GZ21" s="940"/>
      <c r="HA21" s="940"/>
      <c r="HB21" s="940"/>
      <c r="HC21" s="940"/>
      <c r="HD21" s="940"/>
      <c r="HE21" s="940"/>
      <c r="HF21" s="940"/>
      <c r="HG21" s="940"/>
      <c r="HH21" s="940"/>
      <c r="HI21" s="940"/>
      <c r="HJ21" s="940"/>
      <c r="HK21" s="940"/>
      <c r="HL21" s="940"/>
      <c r="HM21" s="940"/>
      <c r="HN21" s="940"/>
      <c r="HO21" s="940"/>
      <c r="HP21" s="940"/>
      <c r="HQ21" s="940"/>
      <c r="HR21" s="940"/>
      <c r="HS21" s="940"/>
      <c r="HT21" s="940"/>
      <c r="HU21" s="940"/>
      <c r="HV21" s="940"/>
      <c r="HW21" s="940"/>
      <c r="HX21" s="940"/>
      <c r="HY21" s="940"/>
      <c r="HZ21" s="940"/>
      <c r="IA21" s="940"/>
      <c r="IB21" s="940"/>
      <c r="IC21" s="940"/>
      <c r="ID21" s="940"/>
      <c r="IE21" s="940"/>
      <c r="IF21" s="940"/>
      <c r="IG21" s="940"/>
      <c r="IH21" s="940"/>
      <c r="II21" s="940"/>
      <c r="IJ21" s="940"/>
      <c r="IK21" s="940"/>
      <c r="IL21" s="940"/>
      <c r="IM21" s="940"/>
      <c r="IN21" s="940"/>
      <c r="IO21" s="940"/>
      <c r="IP21" s="940"/>
      <c r="IQ21" s="940"/>
      <c r="IR21" s="940"/>
      <c r="IS21" s="940"/>
      <c r="IT21" s="940"/>
      <c r="IU21" s="940"/>
      <c r="IV21" s="940"/>
    </row>
    <row r="22" spans="1:256" s="960" customFormat="1" ht="19.5" customHeight="1" x14ac:dyDescent="0.25">
      <c r="A22" s="686" t="s">
        <v>532</v>
      </c>
      <c r="B22" s="972">
        <v>902</v>
      </c>
      <c r="C22" s="973">
        <v>144</v>
      </c>
      <c r="D22" s="973">
        <v>572</v>
      </c>
      <c r="E22" s="973">
        <v>186</v>
      </c>
      <c r="F22" s="949"/>
      <c r="G22" s="940"/>
      <c r="H22" s="940"/>
      <c r="I22" s="940"/>
      <c r="J22" s="940"/>
      <c r="K22" s="940"/>
      <c r="L22" s="940"/>
      <c r="M22" s="940"/>
      <c r="N22" s="940"/>
      <c r="O22" s="940"/>
      <c r="P22" s="940"/>
      <c r="Q22" s="940"/>
      <c r="R22" s="940"/>
      <c r="S22" s="940"/>
      <c r="T22" s="940"/>
      <c r="U22" s="940"/>
      <c r="V22" s="940"/>
      <c r="W22" s="940"/>
      <c r="X22" s="940"/>
      <c r="Y22" s="940"/>
      <c r="Z22" s="940"/>
      <c r="AA22" s="940"/>
      <c r="AB22" s="940"/>
      <c r="AC22" s="940"/>
      <c r="AD22" s="940"/>
      <c r="AE22" s="940"/>
      <c r="AF22" s="940"/>
      <c r="AG22" s="940"/>
      <c r="AH22" s="940"/>
      <c r="AI22" s="940"/>
      <c r="AJ22" s="940"/>
      <c r="AK22" s="940"/>
      <c r="AL22" s="940"/>
      <c r="AM22" s="940"/>
      <c r="AN22" s="940"/>
      <c r="AO22" s="940"/>
      <c r="AP22" s="940"/>
      <c r="AQ22" s="940"/>
      <c r="AR22" s="940"/>
      <c r="AS22" s="940"/>
      <c r="AT22" s="940"/>
      <c r="AU22" s="940"/>
      <c r="AV22" s="940"/>
      <c r="AW22" s="940"/>
      <c r="AX22" s="940"/>
      <c r="AY22" s="940"/>
      <c r="AZ22" s="940"/>
      <c r="BA22" s="940"/>
      <c r="BB22" s="940"/>
      <c r="BC22" s="940"/>
      <c r="BD22" s="940"/>
      <c r="BE22" s="940"/>
      <c r="BF22" s="940"/>
      <c r="BG22" s="940"/>
      <c r="BH22" s="940"/>
      <c r="BI22" s="940"/>
      <c r="BJ22" s="940"/>
      <c r="BK22" s="940"/>
      <c r="BL22" s="940"/>
      <c r="BM22" s="940"/>
      <c r="BN22" s="940"/>
      <c r="BO22" s="940"/>
      <c r="BP22" s="940"/>
      <c r="BQ22" s="940"/>
      <c r="BR22" s="940"/>
      <c r="BS22" s="940"/>
      <c r="BT22" s="940"/>
      <c r="BU22" s="940"/>
      <c r="BV22" s="940"/>
      <c r="BW22" s="940"/>
      <c r="BX22" s="940"/>
      <c r="BY22" s="940"/>
      <c r="BZ22" s="940"/>
      <c r="CA22" s="940"/>
      <c r="CB22" s="940"/>
      <c r="CC22" s="940"/>
      <c r="CD22" s="940"/>
      <c r="CE22" s="940"/>
      <c r="CF22" s="940"/>
      <c r="CG22" s="940"/>
      <c r="CH22" s="940"/>
      <c r="CI22" s="940"/>
      <c r="CJ22" s="940"/>
      <c r="CK22" s="940"/>
      <c r="CL22" s="940"/>
      <c r="CM22" s="940"/>
      <c r="CN22" s="940"/>
      <c r="CO22" s="940"/>
      <c r="CP22" s="940"/>
      <c r="CQ22" s="940"/>
      <c r="CR22" s="940"/>
      <c r="CS22" s="940"/>
      <c r="CT22" s="940"/>
      <c r="CU22" s="940"/>
      <c r="CV22" s="940"/>
      <c r="CW22" s="940"/>
      <c r="CX22" s="940"/>
      <c r="CY22" s="940"/>
      <c r="CZ22" s="940"/>
      <c r="DA22" s="940"/>
      <c r="DB22" s="940"/>
      <c r="DC22" s="940"/>
      <c r="DD22" s="940"/>
      <c r="DE22" s="940"/>
      <c r="DF22" s="940"/>
      <c r="DG22" s="940"/>
      <c r="DH22" s="940"/>
      <c r="DI22" s="940"/>
      <c r="DJ22" s="940"/>
      <c r="DK22" s="940"/>
      <c r="DL22" s="940"/>
      <c r="DM22" s="940"/>
      <c r="DN22" s="940"/>
      <c r="DO22" s="940"/>
      <c r="DP22" s="940"/>
      <c r="DQ22" s="940"/>
      <c r="DR22" s="940"/>
      <c r="DS22" s="940"/>
      <c r="DT22" s="940"/>
      <c r="DU22" s="940"/>
      <c r="DV22" s="940"/>
      <c r="DW22" s="940"/>
      <c r="DX22" s="940"/>
      <c r="DY22" s="940"/>
      <c r="DZ22" s="940"/>
      <c r="EA22" s="940"/>
      <c r="EB22" s="940"/>
      <c r="EC22" s="940"/>
      <c r="ED22" s="940"/>
      <c r="EE22" s="940"/>
      <c r="EF22" s="940"/>
      <c r="EG22" s="940"/>
      <c r="EH22" s="940"/>
      <c r="EI22" s="940"/>
      <c r="EJ22" s="940"/>
      <c r="EK22" s="940"/>
      <c r="EL22" s="940"/>
      <c r="EM22" s="940"/>
      <c r="EN22" s="940"/>
      <c r="EO22" s="940"/>
      <c r="EP22" s="940"/>
      <c r="EQ22" s="940"/>
      <c r="ER22" s="940"/>
      <c r="ES22" s="940"/>
      <c r="ET22" s="940"/>
      <c r="EU22" s="940"/>
      <c r="EV22" s="940"/>
      <c r="EW22" s="940"/>
      <c r="EX22" s="940"/>
      <c r="EY22" s="940"/>
      <c r="EZ22" s="940"/>
      <c r="FA22" s="940"/>
      <c r="FB22" s="940"/>
      <c r="FC22" s="940"/>
      <c r="FD22" s="940"/>
      <c r="FE22" s="940"/>
      <c r="FF22" s="940"/>
      <c r="FG22" s="940"/>
      <c r="FH22" s="940"/>
      <c r="FI22" s="940"/>
      <c r="FJ22" s="940"/>
      <c r="FK22" s="940"/>
      <c r="FL22" s="940"/>
      <c r="FM22" s="940"/>
      <c r="FN22" s="940"/>
      <c r="FO22" s="940"/>
      <c r="FP22" s="940"/>
      <c r="FQ22" s="940"/>
      <c r="FR22" s="940"/>
      <c r="FS22" s="940"/>
      <c r="FT22" s="940"/>
      <c r="FU22" s="940"/>
      <c r="FV22" s="940"/>
      <c r="FW22" s="940"/>
      <c r="FX22" s="940"/>
      <c r="FY22" s="940"/>
      <c r="FZ22" s="940"/>
      <c r="GA22" s="940"/>
      <c r="GB22" s="940"/>
      <c r="GC22" s="940"/>
      <c r="GD22" s="940"/>
      <c r="GE22" s="940"/>
      <c r="GF22" s="940"/>
      <c r="GG22" s="940"/>
      <c r="GH22" s="940"/>
      <c r="GI22" s="940"/>
      <c r="GJ22" s="940"/>
      <c r="GK22" s="940"/>
      <c r="GL22" s="940"/>
      <c r="GM22" s="940"/>
      <c r="GN22" s="940"/>
      <c r="GO22" s="940"/>
      <c r="GP22" s="940"/>
      <c r="GQ22" s="940"/>
      <c r="GR22" s="940"/>
      <c r="GS22" s="940"/>
      <c r="GT22" s="940"/>
      <c r="GU22" s="940"/>
      <c r="GV22" s="940"/>
      <c r="GW22" s="940"/>
      <c r="GX22" s="940"/>
      <c r="GY22" s="940"/>
      <c r="GZ22" s="940"/>
      <c r="HA22" s="940"/>
      <c r="HB22" s="940"/>
      <c r="HC22" s="940"/>
      <c r="HD22" s="940"/>
      <c r="HE22" s="940"/>
      <c r="HF22" s="940"/>
      <c r="HG22" s="940"/>
      <c r="HH22" s="940"/>
      <c r="HI22" s="940"/>
      <c r="HJ22" s="940"/>
      <c r="HK22" s="940"/>
      <c r="HL22" s="940"/>
      <c r="HM22" s="940"/>
      <c r="HN22" s="940"/>
      <c r="HO22" s="940"/>
      <c r="HP22" s="940"/>
      <c r="HQ22" s="940"/>
      <c r="HR22" s="940"/>
      <c r="HS22" s="940"/>
      <c r="HT22" s="940"/>
      <c r="HU22" s="940"/>
      <c r="HV22" s="940"/>
      <c r="HW22" s="940"/>
      <c r="HX22" s="940"/>
      <c r="HY22" s="940"/>
      <c r="HZ22" s="940"/>
      <c r="IA22" s="940"/>
      <c r="IB22" s="940"/>
      <c r="IC22" s="940"/>
      <c r="ID22" s="940"/>
      <c r="IE22" s="940"/>
      <c r="IF22" s="940"/>
      <c r="IG22" s="940"/>
      <c r="IH22" s="940"/>
      <c r="II22" s="940"/>
      <c r="IJ22" s="940"/>
      <c r="IK22" s="940"/>
      <c r="IL22" s="940"/>
      <c r="IM22" s="940"/>
      <c r="IN22" s="940"/>
      <c r="IO22" s="940"/>
      <c r="IP22" s="940"/>
      <c r="IQ22" s="940"/>
      <c r="IR22" s="940"/>
      <c r="IS22" s="940"/>
      <c r="IT22" s="940"/>
      <c r="IU22" s="940"/>
      <c r="IV22" s="940"/>
    </row>
    <row r="23" spans="1:256" s="960" customFormat="1" ht="13" customHeight="1" x14ac:dyDescent="0.25">
      <c r="A23" s="684" t="s">
        <v>859</v>
      </c>
      <c r="B23" s="972">
        <v>78</v>
      </c>
      <c r="C23" s="973">
        <v>6</v>
      </c>
      <c r="D23" s="973">
        <v>52</v>
      </c>
      <c r="E23" s="973">
        <v>20</v>
      </c>
      <c r="F23" s="949"/>
      <c r="G23" s="940"/>
      <c r="H23" s="940"/>
      <c r="I23" s="940"/>
      <c r="J23" s="940"/>
      <c r="K23" s="940"/>
      <c r="L23" s="940"/>
      <c r="M23" s="940"/>
      <c r="N23" s="940"/>
      <c r="O23" s="940"/>
      <c r="P23" s="940"/>
      <c r="Q23" s="940"/>
      <c r="R23" s="940"/>
      <c r="S23" s="940"/>
      <c r="T23" s="940"/>
      <c r="U23" s="940"/>
      <c r="V23" s="940"/>
      <c r="W23" s="940"/>
      <c r="X23" s="940"/>
      <c r="Y23" s="940"/>
      <c r="Z23" s="940"/>
      <c r="AA23" s="940"/>
      <c r="AB23" s="940"/>
      <c r="AC23" s="940"/>
      <c r="AD23" s="940"/>
      <c r="AE23" s="940"/>
      <c r="AF23" s="940"/>
      <c r="AG23" s="940"/>
      <c r="AH23" s="940"/>
      <c r="AI23" s="940"/>
      <c r="AJ23" s="940"/>
      <c r="AK23" s="940"/>
      <c r="AL23" s="940"/>
      <c r="AM23" s="940"/>
      <c r="AN23" s="940"/>
      <c r="AO23" s="940"/>
      <c r="AP23" s="940"/>
      <c r="AQ23" s="940"/>
      <c r="AR23" s="940"/>
      <c r="AS23" s="940"/>
      <c r="AT23" s="940"/>
      <c r="AU23" s="940"/>
      <c r="AV23" s="940"/>
      <c r="AW23" s="940"/>
      <c r="AX23" s="940"/>
      <c r="AY23" s="940"/>
      <c r="AZ23" s="940"/>
      <c r="BA23" s="940"/>
      <c r="BB23" s="940"/>
      <c r="BC23" s="940"/>
      <c r="BD23" s="940"/>
      <c r="BE23" s="940"/>
      <c r="BF23" s="940"/>
      <c r="BG23" s="940"/>
      <c r="BH23" s="940"/>
      <c r="BI23" s="940"/>
      <c r="BJ23" s="940"/>
      <c r="BK23" s="940"/>
      <c r="BL23" s="940"/>
      <c r="BM23" s="940"/>
      <c r="BN23" s="940"/>
      <c r="BO23" s="940"/>
      <c r="BP23" s="940"/>
      <c r="BQ23" s="940"/>
      <c r="BR23" s="940"/>
      <c r="BS23" s="940"/>
      <c r="BT23" s="940"/>
      <c r="BU23" s="940"/>
      <c r="BV23" s="940"/>
      <c r="BW23" s="940"/>
      <c r="BX23" s="940"/>
      <c r="BY23" s="940"/>
      <c r="BZ23" s="940"/>
      <c r="CA23" s="940"/>
      <c r="CB23" s="940"/>
      <c r="CC23" s="940"/>
      <c r="CD23" s="940"/>
      <c r="CE23" s="940"/>
      <c r="CF23" s="940"/>
      <c r="CG23" s="940"/>
      <c r="CH23" s="940"/>
      <c r="CI23" s="940"/>
      <c r="CJ23" s="940"/>
      <c r="CK23" s="940"/>
      <c r="CL23" s="940"/>
      <c r="CM23" s="940"/>
      <c r="CN23" s="940"/>
      <c r="CO23" s="940"/>
      <c r="CP23" s="940"/>
      <c r="CQ23" s="940"/>
      <c r="CR23" s="940"/>
      <c r="CS23" s="940"/>
      <c r="CT23" s="940"/>
      <c r="CU23" s="940"/>
      <c r="CV23" s="940"/>
      <c r="CW23" s="940"/>
      <c r="CX23" s="940"/>
      <c r="CY23" s="940"/>
      <c r="CZ23" s="940"/>
      <c r="DA23" s="940"/>
      <c r="DB23" s="940"/>
      <c r="DC23" s="940"/>
      <c r="DD23" s="940"/>
      <c r="DE23" s="940"/>
      <c r="DF23" s="940"/>
      <c r="DG23" s="940"/>
      <c r="DH23" s="940"/>
      <c r="DI23" s="940"/>
      <c r="DJ23" s="940"/>
      <c r="DK23" s="940"/>
      <c r="DL23" s="940"/>
      <c r="DM23" s="940"/>
      <c r="DN23" s="940"/>
      <c r="DO23" s="940"/>
      <c r="DP23" s="940"/>
      <c r="DQ23" s="940"/>
      <c r="DR23" s="940"/>
      <c r="DS23" s="940"/>
      <c r="DT23" s="940"/>
      <c r="DU23" s="940"/>
      <c r="DV23" s="940"/>
      <c r="DW23" s="940"/>
      <c r="DX23" s="940"/>
      <c r="DY23" s="940"/>
      <c r="DZ23" s="940"/>
      <c r="EA23" s="940"/>
      <c r="EB23" s="940"/>
      <c r="EC23" s="940"/>
      <c r="ED23" s="940"/>
      <c r="EE23" s="940"/>
      <c r="EF23" s="940"/>
      <c r="EG23" s="940"/>
      <c r="EH23" s="940"/>
      <c r="EI23" s="940"/>
      <c r="EJ23" s="940"/>
      <c r="EK23" s="940"/>
      <c r="EL23" s="940"/>
      <c r="EM23" s="940"/>
      <c r="EN23" s="940"/>
      <c r="EO23" s="940"/>
      <c r="EP23" s="940"/>
      <c r="EQ23" s="940"/>
      <c r="ER23" s="940"/>
      <c r="ES23" s="940"/>
      <c r="ET23" s="940"/>
      <c r="EU23" s="940"/>
      <c r="EV23" s="940"/>
      <c r="EW23" s="940"/>
      <c r="EX23" s="940"/>
      <c r="EY23" s="940"/>
      <c r="EZ23" s="940"/>
      <c r="FA23" s="940"/>
      <c r="FB23" s="940"/>
      <c r="FC23" s="940"/>
      <c r="FD23" s="940"/>
      <c r="FE23" s="940"/>
      <c r="FF23" s="940"/>
      <c r="FG23" s="940"/>
      <c r="FH23" s="940"/>
      <c r="FI23" s="940"/>
      <c r="FJ23" s="940"/>
      <c r="FK23" s="940"/>
      <c r="FL23" s="940"/>
      <c r="FM23" s="940"/>
      <c r="FN23" s="940"/>
      <c r="FO23" s="940"/>
      <c r="FP23" s="940"/>
      <c r="FQ23" s="940"/>
      <c r="FR23" s="940"/>
      <c r="FS23" s="940"/>
      <c r="FT23" s="940"/>
      <c r="FU23" s="940"/>
      <c r="FV23" s="940"/>
      <c r="FW23" s="940"/>
      <c r="FX23" s="940"/>
      <c r="FY23" s="940"/>
      <c r="FZ23" s="940"/>
      <c r="GA23" s="940"/>
      <c r="GB23" s="940"/>
      <c r="GC23" s="940"/>
      <c r="GD23" s="940"/>
      <c r="GE23" s="940"/>
      <c r="GF23" s="940"/>
      <c r="GG23" s="940"/>
      <c r="GH23" s="940"/>
      <c r="GI23" s="940"/>
      <c r="GJ23" s="940"/>
      <c r="GK23" s="940"/>
      <c r="GL23" s="940"/>
      <c r="GM23" s="940"/>
      <c r="GN23" s="940"/>
      <c r="GO23" s="940"/>
      <c r="GP23" s="940"/>
      <c r="GQ23" s="940"/>
      <c r="GR23" s="940"/>
      <c r="GS23" s="940"/>
      <c r="GT23" s="940"/>
      <c r="GU23" s="940"/>
      <c r="GV23" s="940"/>
      <c r="GW23" s="940"/>
      <c r="GX23" s="940"/>
      <c r="GY23" s="940"/>
      <c r="GZ23" s="940"/>
      <c r="HA23" s="940"/>
      <c r="HB23" s="940"/>
      <c r="HC23" s="940"/>
      <c r="HD23" s="940"/>
      <c r="HE23" s="940"/>
      <c r="HF23" s="940"/>
      <c r="HG23" s="940"/>
      <c r="HH23" s="940"/>
      <c r="HI23" s="940"/>
      <c r="HJ23" s="940"/>
      <c r="HK23" s="940"/>
      <c r="HL23" s="940"/>
      <c r="HM23" s="940"/>
      <c r="HN23" s="940"/>
      <c r="HO23" s="940"/>
      <c r="HP23" s="940"/>
      <c r="HQ23" s="940"/>
      <c r="HR23" s="940"/>
      <c r="HS23" s="940"/>
      <c r="HT23" s="940"/>
      <c r="HU23" s="940"/>
      <c r="HV23" s="940"/>
      <c r="HW23" s="940"/>
      <c r="HX23" s="940"/>
      <c r="HY23" s="940"/>
      <c r="HZ23" s="940"/>
      <c r="IA23" s="940"/>
      <c r="IB23" s="940"/>
      <c r="IC23" s="940"/>
      <c r="ID23" s="940"/>
      <c r="IE23" s="940"/>
      <c r="IF23" s="940"/>
      <c r="IG23" s="940"/>
      <c r="IH23" s="940"/>
      <c r="II23" s="940"/>
      <c r="IJ23" s="940"/>
      <c r="IK23" s="940"/>
      <c r="IL23" s="940"/>
      <c r="IM23" s="940"/>
      <c r="IN23" s="940"/>
      <c r="IO23" s="940"/>
      <c r="IP23" s="940"/>
      <c r="IQ23" s="940"/>
      <c r="IR23" s="940"/>
      <c r="IS23" s="940"/>
      <c r="IT23" s="940"/>
      <c r="IU23" s="940"/>
      <c r="IV23" s="940"/>
    </row>
    <row r="24" spans="1:256" s="960" customFormat="1" ht="13" customHeight="1" x14ac:dyDescent="0.25">
      <c r="A24" s="684" t="s">
        <v>860</v>
      </c>
      <c r="B24" s="972">
        <v>253</v>
      </c>
      <c r="C24" s="973">
        <v>52</v>
      </c>
      <c r="D24" s="973">
        <v>145</v>
      </c>
      <c r="E24" s="973">
        <v>56</v>
      </c>
      <c r="F24" s="949"/>
      <c r="G24" s="940"/>
      <c r="H24" s="940"/>
      <c r="I24" s="940"/>
      <c r="J24" s="940"/>
      <c r="K24" s="940"/>
      <c r="L24" s="940"/>
      <c r="M24" s="940"/>
      <c r="N24" s="940"/>
      <c r="O24" s="940"/>
      <c r="P24" s="940"/>
      <c r="Q24" s="940"/>
      <c r="R24" s="940"/>
      <c r="S24" s="940"/>
      <c r="T24" s="940"/>
      <c r="U24" s="940"/>
      <c r="V24" s="940"/>
      <c r="W24" s="940"/>
      <c r="X24" s="940"/>
      <c r="Y24" s="940"/>
      <c r="Z24" s="940"/>
      <c r="AA24" s="940"/>
      <c r="AB24" s="940"/>
      <c r="AC24" s="940"/>
      <c r="AD24" s="940"/>
      <c r="AE24" s="940"/>
      <c r="AF24" s="940"/>
      <c r="AG24" s="940"/>
      <c r="AH24" s="940"/>
      <c r="AI24" s="940"/>
      <c r="AJ24" s="940"/>
      <c r="AK24" s="940"/>
      <c r="AL24" s="940"/>
      <c r="AM24" s="940"/>
      <c r="AN24" s="940"/>
      <c r="AO24" s="940"/>
      <c r="AP24" s="940"/>
      <c r="AQ24" s="940"/>
      <c r="AR24" s="940"/>
      <c r="AS24" s="940"/>
      <c r="AT24" s="940"/>
      <c r="AU24" s="940"/>
      <c r="AV24" s="940"/>
      <c r="AW24" s="940"/>
      <c r="AX24" s="940"/>
      <c r="AY24" s="940"/>
      <c r="AZ24" s="940"/>
      <c r="BA24" s="940"/>
      <c r="BB24" s="940"/>
      <c r="BC24" s="940"/>
      <c r="BD24" s="940"/>
      <c r="BE24" s="940"/>
      <c r="BF24" s="940"/>
      <c r="BG24" s="940"/>
      <c r="BH24" s="940"/>
      <c r="BI24" s="940"/>
      <c r="BJ24" s="940"/>
      <c r="BK24" s="940"/>
      <c r="BL24" s="940"/>
      <c r="BM24" s="940"/>
      <c r="BN24" s="940"/>
      <c r="BO24" s="940"/>
      <c r="BP24" s="940"/>
      <c r="BQ24" s="940"/>
      <c r="BR24" s="940"/>
      <c r="BS24" s="940"/>
      <c r="BT24" s="940"/>
      <c r="BU24" s="940"/>
      <c r="BV24" s="940"/>
      <c r="BW24" s="940"/>
      <c r="BX24" s="940"/>
      <c r="BY24" s="940"/>
      <c r="BZ24" s="940"/>
      <c r="CA24" s="940"/>
      <c r="CB24" s="940"/>
      <c r="CC24" s="940"/>
      <c r="CD24" s="940"/>
      <c r="CE24" s="940"/>
      <c r="CF24" s="940"/>
      <c r="CG24" s="940"/>
      <c r="CH24" s="940"/>
      <c r="CI24" s="940"/>
      <c r="CJ24" s="940"/>
      <c r="CK24" s="940"/>
      <c r="CL24" s="940"/>
      <c r="CM24" s="940"/>
      <c r="CN24" s="940"/>
      <c r="CO24" s="940"/>
      <c r="CP24" s="940"/>
      <c r="CQ24" s="940"/>
      <c r="CR24" s="940"/>
      <c r="CS24" s="940"/>
      <c r="CT24" s="940"/>
      <c r="CU24" s="940"/>
      <c r="CV24" s="940"/>
      <c r="CW24" s="940"/>
      <c r="CX24" s="940"/>
      <c r="CY24" s="940"/>
      <c r="CZ24" s="940"/>
      <c r="DA24" s="940"/>
      <c r="DB24" s="940"/>
      <c r="DC24" s="940"/>
      <c r="DD24" s="940"/>
      <c r="DE24" s="940"/>
      <c r="DF24" s="940"/>
      <c r="DG24" s="940"/>
      <c r="DH24" s="940"/>
      <c r="DI24" s="940"/>
      <c r="DJ24" s="940"/>
      <c r="DK24" s="940"/>
      <c r="DL24" s="940"/>
      <c r="DM24" s="940"/>
      <c r="DN24" s="940"/>
      <c r="DO24" s="940"/>
      <c r="DP24" s="940"/>
      <c r="DQ24" s="940"/>
      <c r="DR24" s="940"/>
      <c r="DS24" s="940"/>
      <c r="DT24" s="940"/>
      <c r="DU24" s="940"/>
      <c r="DV24" s="940"/>
      <c r="DW24" s="940"/>
      <c r="DX24" s="940"/>
      <c r="DY24" s="940"/>
      <c r="DZ24" s="940"/>
      <c r="EA24" s="940"/>
      <c r="EB24" s="940"/>
      <c r="EC24" s="940"/>
      <c r="ED24" s="940"/>
      <c r="EE24" s="940"/>
      <c r="EF24" s="940"/>
      <c r="EG24" s="940"/>
      <c r="EH24" s="940"/>
      <c r="EI24" s="940"/>
      <c r="EJ24" s="940"/>
      <c r="EK24" s="940"/>
      <c r="EL24" s="940"/>
      <c r="EM24" s="940"/>
      <c r="EN24" s="940"/>
      <c r="EO24" s="940"/>
      <c r="EP24" s="940"/>
      <c r="EQ24" s="940"/>
      <c r="ER24" s="940"/>
      <c r="ES24" s="940"/>
      <c r="ET24" s="940"/>
      <c r="EU24" s="940"/>
      <c r="EV24" s="940"/>
      <c r="EW24" s="940"/>
      <c r="EX24" s="940"/>
      <c r="EY24" s="940"/>
      <c r="EZ24" s="940"/>
      <c r="FA24" s="940"/>
      <c r="FB24" s="940"/>
      <c r="FC24" s="940"/>
      <c r="FD24" s="940"/>
      <c r="FE24" s="940"/>
      <c r="FF24" s="940"/>
      <c r="FG24" s="940"/>
      <c r="FH24" s="940"/>
      <c r="FI24" s="940"/>
      <c r="FJ24" s="940"/>
      <c r="FK24" s="940"/>
      <c r="FL24" s="940"/>
      <c r="FM24" s="940"/>
      <c r="FN24" s="940"/>
      <c r="FO24" s="940"/>
      <c r="FP24" s="940"/>
      <c r="FQ24" s="940"/>
      <c r="FR24" s="940"/>
      <c r="FS24" s="940"/>
      <c r="FT24" s="940"/>
      <c r="FU24" s="940"/>
      <c r="FV24" s="940"/>
      <c r="FW24" s="940"/>
      <c r="FX24" s="940"/>
      <c r="FY24" s="940"/>
      <c r="FZ24" s="940"/>
      <c r="GA24" s="940"/>
      <c r="GB24" s="940"/>
      <c r="GC24" s="940"/>
      <c r="GD24" s="940"/>
      <c r="GE24" s="940"/>
      <c r="GF24" s="940"/>
      <c r="GG24" s="940"/>
      <c r="GH24" s="940"/>
      <c r="GI24" s="940"/>
      <c r="GJ24" s="940"/>
      <c r="GK24" s="940"/>
      <c r="GL24" s="940"/>
      <c r="GM24" s="940"/>
      <c r="GN24" s="940"/>
      <c r="GO24" s="940"/>
      <c r="GP24" s="940"/>
      <c r="GQ24" s="940"/>
      <c r="GR24" s="940"/>
      <c r="GS24" s="940"/>
      <c r="GT24" s="940"/>
      <c r="GU24" s="940"/>
      <c r="GV24" s="940"/>
      <c r="GW24" s="940"/>
      <c r="GX24" s="940"/>
      <c r="GY24" s="940"/>
      <c r="GZ24" s="940"/>
      <c r="HA24" s="940"/>
      <c r="HB24" s="940"/>
      <c r="HC24" s="940"/>
      <c r="HD24" s="940"/>
      <c r="HE24" s="940"/>
      <c r="HF24" s="940"/>
      <c r="HG24" s="940"/>
      <c r="HH24" s="940"/>
      <c r="HI24" s="940"/>
      <c r="HJ24" s="940"/>
      <c r="HK24" s="940"/>
      <c r="HL24" s="940"/>
      <c r="HM24" s="940"/>
      <c r="HN24" s="940"/>
      <c r="HO24" s="940"/>
      <c r="HP24" s="940"/>
      <c r="HQ24" s="940"/>
      <c r="HR24" s="940"/>
      <c r="HS24" s="940"/>
      <c r="HT24" s="940"/>
      <c r="HU24" s="940"/>
      <c r="HV24" s="940"/>
      <c r="HW24" s="940"/>
      <c r="HX24" s="940"/>
      <c r="HY24" s="940"/>
      <c r="HZ24" s="940"/>
      <c r="IA24" s="940"/>
      <c r="IB24" s="940"/>
      <c r="IC24" s="940"/>
      <c r="ID24" s="940"/>
      <c r="IE24" s="940"/>
      <c r="IF24" s="940"/>
      <c r="IG24" s="940"/>
      <c r="IH24" s="940"/>
      <c r="II24" s="940"/>
      <c r="IJ24" s="940"/>
      <c r="IK24" s="940"/>
      <c r="IL24" s="940"/>
      <c r="IM24" s="940"/>
      <c r="IN24" s="940"/>
      <c r="IO24" s="940"/>
      <c r="IP24" s="940"/>
      <c r="IQ24" s="940"/>
      <c r="IR24" s="940"/>
      <c r="IS24" s="940"/>
      <c r="IT24" s="940"/>
      <c r="IU24" s="940"/>
      <c r="IV24" s="940"/>
    </row>
    <row r="25" spans="1:256" s="960" customFormat="1" ht="13" customHeight="1" x14ac:dyDescent="0.25">
      <c r="A25" s="684" t="s">
        <v>861</v>
      </c>
      <c r="B25" s="972">
        <v>77</v>
      </c>
      <c r="C25" s="973">
        <v>16</v>
      </c>
      <c r="D25" s="973">
        <v>45</v>
      </c>
      <c r="E25" s="973">
        <v>16</v>
      </c>
      <c r="F25" s="949"/>
      <c r="G25" s="940"/>
      <c r="H25" s="940"/>
      <c r="I25" s="940"/>
      <c r="J25" s="940"/>
      <c r="K25" s="940"/>
      <c r="L25" s="940"/>
      <c r="M25" s="940"/>
      <c r="N25" s="940"/>
      <c r="O25" s="940"/>
      <c r="P25" s="940"/>
      <c r="Q25" s="940"/>
      <c r="R25" s="940"/>
      <c r="S25" s="940"/>
      <c r="T25" s="940"/>
      <c r="U25" s="940"/>
      <c r="V25" s="940"/>
      <c r="W25" s="940"/>
      <c r="X25" s="940"/>
      <c r="Y25" s="940"/>
      <c r="Z25" s="940"/>
      <c r="AA25" s="940"/>
      <c r="AB25" s="940"/>
      <c r="AC25" s="940"/>
      <c r="AD25" s="940"/>
      <c r="AE25" s="940"/>
      <c r="AF25" s="940"/>
      <c r="AG25" s="940"/>
      <c r="AH25" s="940"/>
      <c r="AI25" s="940"/>
      <c r="AJ25" s="940"/>
      <c r="AK25" s="940"/>
      <c r="AL25" s="940"/>
      <c r="AM25" s="940"/>
      <c r="AN25" s="940"/>
      <c r="AO25" s="940"/>
      <c r="AP25" s="940"/>
      <c r="AQ25" s="940"/>
      <c r="AR25" s="940"/>
      <c r="AS25" s="940"/>
      <c r="AT25" s="940"/>
      <c r="AU25" s="940"/>
      <c r="AV25" s="940"/>
      <c r="AW25" s="940"/>
      <c r="AX25" s="940"/>
      <c r="AY25" s="940"/>
      <c r="AZ25" s="940"/>
      <c r="BA25" s="940"/>
      <c r="BB25" s="940"/>
      <c r="BC25" s="940"/>
      <c r="BD25" s="940"/>
      <c r="BE25" s="940"/>
      <c r="BF25" s="940"/>
      <c r="BG25" s="940"/>
      <c r="BH25" s="940"/>
      <c r="BI25" s="940"/>
      <c r="BJ25" s="940"/>
      <c r="BK25" s="940"/>
      <c r="BL25" s="940"/>
      <c r="BM25" s="940"/>
      <c r="BN25" s="940"/>
      <c r="BO25" s="940"/>
      <c r="BP25" s="940"/>
      <c r="BQ25" s="940"/>
      <c r="BR25" s="940"/>
      <c r="BS25" s="940"/>
      <c r="BT25" s="940"/>
      <c r="BU25" s="940"/>
      <c r="BV25" s="940"/>
      <c r="BW25" s="940"/>
      <c r="BX25" s="940"/>
      <c r="BY25" s="940"/>
      <c r="BZ25" s="940"/>
      <c r="CA25" s="940"/>
      <c r="CB25" s="940"/>
      <c r="CC25" s="940"/>
      <c r="CD25" s="940"/>
      <c r="CE25" s="940"/>
      <c r="CF25" s="940"/>
      <c r="CG25" s="940"/>
      <c r="CH25" s="940"/>
      <c r="CI25" s="940"/>
      <c r="CJ25" s="940"/>
      <c r="CK25" s="940"/>
      <c r="CL25" s="940"/>
      <c r="CM25" s="940"/>
      <c r="CN25" s="940"/>
      <c r="CO25" s="940"/>
      <c r="CP25" s="940"/>
      <c r="CQ25" s="940"/>
      <c r="CR25" s="940"/>
      <c r="CS25" s="940"/>
      <c r="CT25" s="940"/>
      <c r="CU25" s="940"/>
      <c r="CV25" s="940"/>
      <c r="CW25" s="940"/>
      <c r="CX25" s="940"/>
      <c r="CY25" s="940"/>
      <c r="CZ25" s="940"/>
      <c r="DA25" s="940"/>
      <c r="DB25" s="940"/>
      <c r="DC25" s="940"/>
      <c r="DD25" s="940"/>
      <c r="DE25" s="940"/>
      <c r="DF25" s="940"/>
      <c r="DG25" s="940"/>
      <c r="DH25" s="940"/>
      <c r="DI25" s="940"/>
      <c r="DJ25" s="940"/>
      <c r="DK25" s="940"/>
      <c r="DL25" s="940"/>
      <c r="DM25" s="940"/>
      <c r="DN25" s="940"/>
      <c r="DO25" s="940"/>
      <c r="DP25" s="940"/>
      <c r="DQ25" s="940"/>
      <c r="DR25" s="940"/>
      <c r="DS25" s="940"/>
      <c r="DT25" s="940"/>
      <c r="DU25" s="940"/>
      <c r="DV25" s="940"/>
      <c r="DW25" s="940"/>
      <c r="DX25" s="940"/>
      <c r="DY25" s="940"/>
      <c r="DZ25" s="940"/>
      <c r="EA25" s="940"/>
      <c r="EB25" s="940"/>
      <c r="EC25" s="940"/>
      <c r="ED25" s="940"/>
      <c r="EE25" s="940"/>
      <c r="EF25" s="940"/>
      <c r="EG25" s="940"/>
      <c r="EH25" s="940"/>
      <c r="EI25" s="940"/>
      <c r="EJ25" s="940"/>
      <c r="EK25" s="940"/>
      <c r="EL25" s="940"/>
      <c r="EM25" s="940"/>
      <c r="EN25" s="940"/>
      <c r="EO25" s="940"/>
      <c r="EP25" s="940"/>
      <c r="EQ25" s="940"/>
      <c r="ER25" s="940"/>
      <c r="ES25" s="940"/>
      <c r="ET25" s="940"/>
      <c r="EU25" s="940"/>
      <c r="EV25" s="940"/>
      <c r="EW25" s="940"/>
      <c r="EX25" s="940"/>
      <c r="EY25" s="940"/>
      <c r="EZ25" s="940"/>
      <c r="FA25" s="940"/>
      <c r="FB25" s="940"/>
      <c r="FC25" s="940"/>
      <c r="FD25" s="940"/>
      <c r="FE25" s="940"/>
      <c r="FF25" s="940"/>
      <c r="FG25" s="940"/>
      <c r="FH25" s="940"/>
      <c r="FI25" s="940"/>
      <c r="FJ25" s="940"/>
      <c r="FK25" s="940"/>
      <c r="FL25" s="940"/>
      <c r="FM25" s="940"/>
      <c r="FN25" s="940"/>
      <c r="FO25" s="940"/>
      <c r="FP25" s="940"/>
      <c r="FQ25" s="940"/>
      <c r="FR25" s="940"/>
      <c r="FS25" s="940"/>
      <c r="FT25" s="940"/>
      <c r="FU25" s="940"/>
      <c r="FV25" s="940"/>
      <c r="FW25" s="940"/>
      <c r="FX25" s="940"/>
      <c r="FY25" s="940"/>
      <c r="FZ25" s="940"/>
      <c r="GA25" s="940"/>
      <c r="GB25" s="940"/>
      <c r="GC25" s="940"/>
      <c r="GD25" s="940"/>
      <c r="GE25" s="940"/>
      <c r="GF25" s="940"/>
      <c r="GG25" s="940"/>
      <c r="GH25" s="940"/>
      <c r="GI25" s="940"/>
      <c r="GJ25" s="940"/>
      <c r="GK25" s="940"/>
      <c r="GL25" s="940"/>
      <c r="GM25" s="940"/>
      <c r="GN25" s="940"/>
      <c r="GO25" s="940"/>
      <c r="GP25" s="940"/>
      <c r="GQ25" s="940"/>
      <c r="GR25" s="940"/>
      <c r="GS25" s="940"/>
      <c r="GT25" s="940"/>
      <c r="GU25" s="940"/>
      <c r="GV25" s="940"/>
      <c r="GW25" s="940"/>
      <c r="GX25" s="940"/>
      <c r="GY25" s="940"/>
      <c r="GZ25" s="940"/>
      <c r="HA25" s="940"/>
      <c r="HB25" s="940"/>
      <c r="HC25" s="940"/>
      <c r="HD25" s="940"/>
      <c r="HE25" s="940"/>
      <c r="HF25" s="940"/>
      <c r="HG25" s="940"/>
      <c r="HH25" s="940"/>
      <c r="HI25" s="940"/>
      <c r="HJ25" s="940"/>
      <c r="HK25" s="940"/>
      <c r="HL25" s="940"/>
      <c r="HM25" s="940"/>
      <c r="HN25" s="940"/>
      <c r="HO25" s="940"/>
      <c r="HP25" s="940"/>
      <c r="HQ25" s="940"/>
      <c r="HR25" s="940"/>
      <c r="HS25" s="940"/>
      <c r="HT25" s="940"/>
      <c r="HU25" s="940"/>
      <c r="HV25" s="940"/>
      <c r="HW25" s="940"/>
      <c r="HX25" s="940"/>
      <c r="HY25" s="940"/>
      <c r="HZ25" s="940"/>
      <c r="IA25" s="940"/>
      <c r="IB25" s="940"/>
      <c r="IC25" s="940"/>
      <c r="ID25" s="940"/>
      <c r="IE25" s="940"/>
      <c r="IF25" s="940"/>
      <c r="IG25" s="940"/>
      <c r="IH25" s="940"/>
      <c r="II25" s="940"/>
      <c r="IJ25" s="940"/>
      <c r="IK25" s="940"/>
      <c r="IL25" s="940"/>
      <c r="IM25" s="940"/>
      <c r="IN25" s="940"/>
      <c r="IO25" s="940"/>
      <c r="IP25" s="940"/>
      <c r="IQ25" s="940"/>
      <c r="IR25" s="940"/>
      <c r="IS25" s="940"/>
      <c r="IT25" s="940"/>
      <c r="IU25" s="940"/>
      <c r="IV25" s="940"/>
    </row>
    <row r="26" spans="1:256" s="960" customFormat="1" ht="13" customHeight="1" x14ac:dyDescent="0.25">
      <c r="A26" s="684" t="s">
        <v>862</v>
      </c>
      <c r="B26" s="972">
        <v>191</v>
      </c>
      <c r="C26" s="973">
        <v>24</v>
      </c>
      <c r="D26" s="973">
        <v>130</v>
      </c>
      <c r="E26" s="973">
        <v>37</v>
      </c>
      <c r="F26" s="949"/>
      <c r="G26" s="940"/>
      <c r="H26" s="940"/>
      <c r="I26" s="940"/>
      <c r="J26" s="940"/>
      <c r="K26" s="940"/>
      <c r="L26" s="940"/>
      <c r="M26" s="940"/>
      <c r="N26" s="940"/>
      <c r="O26" s="940"/>
      <c r="P26" s="940"/>
      <c r="Q26" s="940"/>
      <c r="R26" s="940"/>
      <c r="S26" s="940"/>
      <c r="T26" s="940"/>
      <c r="U26" s="940"/>
      <c r="V26" s="940"/>
      <c r="W26" s="940"/>
      <c r="X26" s="940"/>
      <c r="Y26" s="940"/>
      <c r="Z26" s="940"/>
      <c r="AA26" s="940"/>
      <c r="AB26" s="940"/>
      <c r="AC26" s="940"/>
      <c r="AD26" s="940"/>
      <c r="AE26" s="940"/>
      <c r="AF26" s="940"/>
      <c r="AG26" s="940"/>
      <c r="AH26" s="940"/>
      <c r="AI26" s="940"/>
      <c r="AJ26" s="940"/>
      <c r="AK26" s="940"/>
      <c r="AL26" s="940"/>
      <c r="AM26" s="940"/>
      <c r="AN26" s="940"/>
      <c r="AO26" s="940"/>
      <c r="AP26" s="940"/>
      <c r="AQ26" s="940"/>
      <c r="AR26" s="940"/>
      <c r="AS26" s="940"/>
      <c r="AT26" s="940"/>
      <c r="AU26" s="940"/>
      <c r="AV26" s="940"/>
      <c r="AW26" s="940"/>
      <c r="AX26" s="940"/>
      <c r="AY26" s="940"/>
      <c r="AZ26" s="940"/>
      <c r="BA26" s="940"/>
      <c r="BB26" s="940"/>
      <c r="BC26" s="940"/>
      <c r="BD26" s="940"/>
      <c r="BE26" s="940"/>
      <c r="BF26" s="940"/>
      <c r="BG26" s="940"/>
      <c r="BH26" s="940"/>
      <c r="BI26" s="940"/>
      <c r="BJ26" s="940"/>
      <c r="BK26" s="940"/>
      <c r="BL26" s="940"/>
      <c r="BM26" s="940"/>
      <c r="BN26" s="940"/>
      <c r="BO26" s="940"/>
      <c r="BP26" s="940"/>
      <c r="BQ26" s="940"/>
      <c r="BR26" s="940"/>
      <c r="BS26" s="940"/>
      <c r="BT26" s="940"/>
      <c r="BU26" s="940"/>
      <c r="BV26" s="940"/>
      <c r="BW26" s="940"/>
      <c r="BX26" s="940"/>
      <c r="BY26" s="940"/>
      <c r="BZ26" s="940"/>
      <c r="CA26" s="940"/>
      <c r="CB26" s="940"/>
      <c r="CC26" s="940"/>
      <c r="CD26" s="940"/>
      <c r="CE26" s="940"/>
      <c r="CF26" s="940"/>
      <c r="CG26" s="940"/>
      <c r="CH26" s="940"/>
      <c r="CI26" s="940"/>
      <c r="CJ26" s="940"/>
      <c r="CK26" s="940"/>
      <c r="CL26" s="940"/>
      <c r="CM26" s="940"/>
      <c r="CN26" s="940"/>
      <c r="CO26" s="940"/>
      <c r="CP26" s="940"/>
      <c r="CQ26" s="940"/>
      <c r="CR26" s="940"/>
      <c r="CS26" s="940"/>
      <c r="CT26" s="940"/>
      <c r="CU26" s="940"/>
      <c r="CV26" s="940"/>
      <c r="CW26" s="940"/>
      <c r="CX26" s="940"/>
      <c r="CY26" s="940"/>
      <c r="CZ26" s="940"/>
      <c r="DA26" s="940"/>
      <c r="DB26" s="940"/>
      <c r="DC26" s="940"/>
      <c r="DD26" s="940"/>
      <c r="DE26" s="940"/>
      <c r="DF26" s="940"/>
      <c r="DG26" s="940"/>
      <c r="DH26" s="940"/>
      <c r="DI26" s="940"/>
      <c r="DJ26" s="940"/>
      <c r="DK26" s="940"/>
      <c r="DL26" s="940"/>
      <c r="DM26" s="940"/>
      <c r="DN26" s="940"/>
      <c r="DO26" s="940"/>
      <c r="DP26" s="940"/>
      <c r="DQ26" s="940"/>
      <c r="DR26" s="940"/>
      <c r="DS26" s="940"/>
      <c r="DT26" s="940"/>
      <c r="DU26" s="940"/>
      <c r="DV26" s="940"/>
      <c r="DW26" s="940"/>
      <c r="DX26" s="940"/>
      <c r="DY26" s="940"/>
      <c r="DZ26" s="940"/>
      <c r="EA26" s="940"/>
      <c r="EB26" s="940"/>
      <c r="EC26" s="940"/>
      <c r="ED26" s="940"/>
      <c r="EE26" s="940"/>
      <c r="EF26" s="940"/>
      <c r="EG26" s="940"/>
      <c r="EH26" s="940"/>
      <c r="EI26" s="940"/>
      <c r="EJ26" s="940"/>
      <c r="EK26" s="940"/>
      <c r="EL26" s="940"/>
      <c r="EM26" s="940"/>
      <c r="EN26" s="940"/>
      <c r="EO26" s="940"/>
      <c r="EP26" s="940"/>
      <c r="EQ26" s="940"/>
      <c r="ER26" s="940"/>
      <c r="ES26" s="940"/>
      <c r="ET26" s="940"/>
      <c r="EU26" s="940"/>
      <c r="EV26" s="940"/>
      <c r="EW26" s="940"/>
      <c r="EX26" s="940"/>
      <c r="EY26" s="940"/>
      <c r="EZ26" s="940"/>
      <c r="FA26" s="940"/>
      <c r="FB26" s="940"/>
      <c r="FC26" s="940"/>
      <c r="FD26" s="940"/>
      <c r="FE26" s="940"/>
      <c r="FF26" s="940"/>
      <c r="FG26" s="940"/>
      <c r="FH26" s="940"/>
      <c r="FI26" s="940"/>
      <c r="FJ26" s="940"/>
      <c r="FK26" s="940"/>
      <c r="FL26" s="940"/>
      <c r="FM26" s="940"/>
      <c r="FN26" s="940"/>
      <c r="FO26" s="940"/>
      <c r="FP26" s="940"/>
      <c r="FQ26" s="940"/>
      <c r="FR26" s="940"/>
      <c r="FS26" s="940"/>
      <c r="FT26" s="940"/>
      <c r="FU26" s="940"/>
      <c r="FV26" s="940"/>
      <c r="FW26" s="940"/>
      <c r="FX26" s="940"/>
      <c r="FY26" s="940"/>
      <c r="FZ26" s="940"/>
      <c r="GA26" s="940"/>
      <c r="GB26" s="940"/>
      <c r="GC26" s="940"/>
      <c r="GD26" s="940"/>
      <c r="GE26" s="940"/>
      <c r="GF26" s="940"/>
      <c r="GG26" s="940"/>
      <c r="GH26" s="940"/>
      <c r="GI26" s="940"/>
      <c r="GJ26" s="940"/>
      <c r="GK26" s="940"/>
      <c r="GL26" s="940"/>
      <c r="GM26" s="940"/>
      <c r="GN26" s="940"/>
      <c r="GO26" s="940"/>
      <c r="GP26" s="940"/>
      <c r="GQ26" s="940"/>
      <c r="GR26" s="940"/>
      <c r="GS26" s="940"/>
      <c r="GT26" s="940"/>
      <c r="GU26" s="940"/>
      <c r="GV26" s="940"/>
      <c r="GW26" s="940"/>
      <c r="GX26" s="940"/>
      <c r="GY26" s="940"/>
      <c r="GZ26" s="940"/>
      <c r="HA26" s="940"/>
      <c r="HB26" s="940"/>
      <c r="HC26" s="940"/>
      <c r="HD26" s="940"/>
      <c r="HE26" s="940"/>
      <c r="HF26" s="940"/>
      <c r="HG26" s="940"/>
      <c r="HH26" s="940"/>
      <c r="HI26" s="940"/>
      <c r="HJ26" s="940"/>
      <c r="HK26" s="940"/>
      <c r="HL26" s="940"/>
      <c r="HM26" s="940"/>
      <c r="HN26" s="940"/>
      <c r="HO26" s="940"/>
      <c r="HP26" s="940"/>
      <c r="HQ26" s="940"/>
      <c r="HR26" s="940"/>
      <c r="HS26" s="940"/>
      <c r="HT26" s="940"/>
      <c r="HU26" s="940"/>
      <c r="HV26" s="940"/>
      <c r="HW26" s="940"/>
      <c r="HX26" s="940"/>
      <c r="HY26" s="940"/>
      <c r="HZ26" s="940"/>
      <c r="IA26" s="940"/>
      <c r="IB26" s="940"/>
      <c r="IC26" s="940"/>
      <c r="ID26" s="940"/>
      <c r="IE26" s="940"/>
      <c r="IF26" s="940"/>
      <c r="IG26" s="940"/>
      <c r="IH26" s="940"/>
      <c r="II26" s="940"/>
      <c r="IJ26" s="940"/>
      <c r="IK26" s="940"/>
      <c r="IL26" s="940"/>
      <c r="IM26" s="940"/>
      <c r="IN26" s="940"/>
      <c r="IO26" s="940"/>
      <c r="IP26" s="940"/>
      <c r="IQ26" s="940"/>
      <c r="IR26" s="940"/>
      <c r="IS26" s="940"/>
      <c r="IT26" s="940"/>
      <c r="IU26" s="940"/>
      <c r="IV26" s="940"/>
    </row>
    <row r="27" spans="1:256" s="960" customFormat="1" ht="13" customHeight="1" x14ac:dyDescent="0.25">
      <c r="A27" s="684" t="s">
        <v>863</v>
      </c>
      <c r="B27" s="972">
        <v>76</v>
      </c>
      <c r="C27" s="973">
        <v>8</v>
      </c>
      <c r="D27" s="973">
        <v>51</v>
      </c>
      <c r="E27" s="973">
        <v>17</v>
      </c>
      <c r="F27" s="949"/>
      <c r="G27" s="940"/>
      <c r="H27" s="940"/>
      <c r="I27" s="940"/>
      <c r="J27" s="940"/>
      <c r="K27" s="940"/>
      <c r="L27" s="940"/>
      <c r="M27" s="940"/>
      <c r="N27" s="940"/>
      <c r="O27" s="940"/>
      <c r="P27" s="940"/>
      <c r="Q27" s="940"/>
      <c r="R27" s="940"/>
      <c r="S27" s="940"/>
      <c r="T27" s="940"/>
      <c r="U27" s="940"/>
      <c r="V27" s="940"/>
      <c r="W27" s="940"/>
      <c r="X27" s="940"/>
      <c r="Y27" s="940"/>
      <c r="Z27" s="940"/>
      <c r="AA27" s="940"/>
      <c r="AB27" s="940"/>
      <c r="AC27" s="940"/>
      <c r="AD27" s="940"/>
      <c r="AE27" s="940"/>
      <c r="AF27" s="940"/>
      <c r="AG27" s="940"/>
      <c r="AH27" s="940"/>
      <c r="AI27" s="940"/>
      <c r="AJ27" s="940"/>
      <c r="AK27" s="940"/>
      <c r="AL27" s="940"/>
      <c r="AM27" s="940"/>
      <c r="AN27" s="940"/>
      <c r="AO27" s="940"/>
      <c r="AP27" s="940"/>
      <c r="AQ27" s="940"/>
      <c r="AR27" s="940"/>
      <c r="AS27" s="940"/>
      <c r="AT27" s="940"/>
      <c r="AU27" s="940"/>
      <c r="AV27" s="940"/>
      <c r="AW27" s="940"/>
      <c r="AX27" s="940"/>
      <c r="AY27" s="940"/>
      <c r="AZ27" s="940"/>
      <c r="BA27" s="940"/>
      <c r="BB27" s="940"/>
      <c r="BC27" s="940"/>
      <c r="BD27" s="940"/>
      <c r="BE27" s="940"/>
      <c r="BF27" s="940"/>
      <c r="BG27" s="940"/>
      <c r="BH27" s="940"/>
      <c r="BI27" s="940"/>
      <c r="BJ27" s="940"/>
      <c r="BK27" s="940"/>
      <c r="BL27" s="940"/>
      <c r="BM27" s="940"/>
      <c r="BN27" s="940"/>
      <c r="BO27" s="940"/>
      <c r="BP27" s="940"/>
      <c r="BQ27" s="940"/>
      <c r="BR27" s="940"/>
      <c r="BS27" s="940"/>
      <c r="BT27" s="940"/>
      <c r="BU27" s="940"/>
      <c r="BV27" s="940"/>
      <c r="BW27" s="940"/>
      <c r="BX27" s="940"/>
      <c r="BY27" s="940"/>
      <c r="BZ27" s="940"/>
      <c r="CA27" s="940"/>
      <c r="CB27" s="940"/>
      <c r="CC27" s="940"/>
      <c r="CD27" s="940"/>
      <c r="CE27" s="940"/>
      <c r="CF27" s="940"/>
      <c r="CG27" s="940"/>
      <c r="CH27" s="940"/>
      <c r="CI27" s="940"/>
      <c r="CJ27" s="940"/>
      <c r="CK27" s="940"/>
      <c r="CL27" s="940"/>
      <c r="CM27" s="940"/>
      <c r="CN27" s="940"/>
      <c r="CO27" s="940"/>
      <c r="CP27" s="940"/>
      <c r="CQ27" s="940"/>
      <c r="CR27" s="940"/>
      <c r="CS27" s="940"/>
      <c r="CT27" s="940"/>
      <c r="CU27" s="940"/>
      <c r="CV27" s="940"/>
      <c r="CW27" s="940"/>
      <c r="CX27" s="940"/>
      <c r="CY27" s="940"/>
      <c r="CZ27" s="940"/>
      <c r="DA27" s="940"/>
      <c r="DB27" s="940"/>
      <c r="DC27" s="940"/>
      <c r="DD27" s="940"/>
      <c r="DE27" s="940"/>
      <c r="DF27" s="940"/>
      <c r="DG27" s="940"/>
      <c r="DH27" s="940"/>
      <c r="DI27" s="940"/>
      <c r="DJ27" s="940"/>
      <c r="DK27" s="940"/>
      <c r="DL27" s="940"/>
      <c r="DM27" s="940"/>
      <c r="DN27" s="940"/>
      <c r="DO27" s="940"/>
      <c r="DP27" s="940"/>
      <c r="DQ27" s="940"/>
      <c r="DR27" s="940"/>
      <c r="DS27" s="940"/>
      <c r="DT27" s="940"/>
      <c r="DU27" s="940"/>
      <c r="DV27" s="940"/>
      <c r="DW27" s="940"/>
      <c r="DX27" s="940"/>
      <c r="DY27" s="940"/>
      <c r="DZ27" s="940"/>
      <c r="EA27" s="940"/>
      <c r="EB27" s="940"/>
      <c r="EC27" s="940"/>
      <c r="ED27" s="940"/>
      <c r="EE27" s="940"/>
      <c r="EF27" s="940"/>
      <c r="EG27" s="940"/>
      <c r="EH27" s="940"/>
      <c r="EI27" s="940"/>
      <c r="EJ27" s="940"/>
      <c r="EK27" s="940"/>
      <c r="EL27" s="940"/>
      <c r="EM27" s="940"/>
      <c r="EN27" s="940"/>
      <c r="EO27" s="940"/>
      <c r="EP27" s="940"/>
      <c r="EQ27" s="940"/>
      <c r="ER27" s="940"/>
      <c r="ES27" s="940"/>
      <c r="ET27" s="940"/>
      <c r="EU27" s="940"/>
      <c r="EV27" s="940"/>
      <c r="EW27" s="940"/>
      <c r="EX27" s="940"/>
      <c r="EY27" s="940"/>
      <c r="EZ27" s="940"/>
      <c r="FA27" s="940"/>
      <c r="FB27" s="940"/>
      <c r="FC27" s="940"/>
      <c r="FD27" s="940"/>
      <c r="FE27" s="940"/>
      <c r="FF27" s="940"/>
      <c r="FG27" s="940"/>
      <c r="FH27" s="940"/>
      <c r="FI27" s="940"/>
      <c r="FJ27" s="940"/>
      <c r="FK27" s="940"/>
      <c r="FL27" s="940"/>
      <c r="FM27" s="940"/>
      <c r="FN27" s="940"/>
      <c r="FO27" s="940"/>
      <c r="FP27" s="940"/>
      <c r="FQ27" s="940"/>
      <c r="FR27" s="940"/>
      <c r="FS27" s="940"/>
      <c r="FT27" s="940"/>
      <c r="FU27" s="940"/>
      <c r="FV27" s="940"/>
      <c r="FW27" s="940"/>
      <c r="FX27" s="940"/>
      <c r="FY27" s="940"/>
      <c r="FZ27" s="940"/>
      <c r="GA27" s="940"/>
      <c r="GB27" s="940"/>
      <c r="GC27" s="940"/>
      <c r="GD27" s="940"/>
      <c r="GE27" s="940"/>
      <c r="GF27" s="940"/>
      <c r="GG27" s="940"/>
      <c r="GH27" s="940"/>
      <c r="GI27" s="940"/>
      <c r="GJ27" s="940"/>
      <c r="GK27" s="940"/>
      <c r="GL27" s="940"/>
      <c r="GM27" s="940"/>
      <c r="GN27" s="940"/>
      <c r="GO27" s="940"/>
      <c r="GP27" s="940"/>
      <c r="GQ27" s="940"/>
      <c r="GR27" s="940"/>
      <c r="GS27" s="940"/>
      <c r="GT27" s="940"/>
      <c r="GU27" s="940"/>
      <c r="GV27" s="940"/>
      <c r="GW27" s="940"/>
      <c r="GX27" s="940"/>
      <c r="GY27" s="940"/>
      <c r="GZ27" s="940"/>
      <c r="HA27" s="940"/>
      <c r="HB27" s="940"/>
      <c r="HC27" s="940"/>
      <c r="HD27" s="940"/>
      <c r="HE27" s="940"/>
      <c r="HF27" s="940"/>
      <c r="HG27" s="940"/>
      <c r="HH27" s="940"/>
      <c r="HI27" s="940"/>
      <c r="HJ27" s="940"/>
      <c r="HK27" s="940"/>
      <c r="HL27" s="940"/>
      <c r="HM27" s="940"/>
      <c r="HN27" s="940"/>
      <c r="HO27" s="940"/>
      <c r="HP27" s="940"/>
      <c r="HQ27" s="940"/>
      <c r="HR27" s="940"/>
      <c r="HS27" s="940"/>
      <c r="HT27" s="940"/>
      <c r="HU27" s="940"/>
      <c r="HV27" s="940"/>
      <c r="HW27" s="940"/>
      <c r="HX27" s="940"/>
      <c r="HY27" s="940"/>
      <c r="HZ27" s="940"/>
      <c r="IA27" s="940"/>
      <c r="IB27" s="940"/>
      <c r="IC27" s="940"/>
      <c r="ID27" s="940"/>
      <c r="IE27" s="940"/>
      <c r="IF27" s="940"/>
      <c r="IG27" s="940"/>
      <c r="IH27" s="940"/>
      <c r="II27" s="940"/>
      <c r="IJ27" s="940"/>
      <c r="IK27" s="940"/>
      <c r="IL27" s="940"/>
      <c r="IM27" s="940"/>
      <c r="IN27" s="940"/>
      <c r="IO27" s="940"/>
      <c r="IP27" s="940"/>
      <c r="IQ27" s="940"/>
      <c r="IR27" s="940"/>
      <c r="IS27" s="940"/>
      <c r="IT27" s="940"/>
      <c r="IU27" s="940"/>
      <c r="IV27" s="940"/>
    </row>
    <row r="28" spans="1:256" s="960" customFormat="1" ht="13" customHeight="1" x14ac:dyDescent="0.25">
      <c r="A28" s="684" t="s">
        <v>864</v>
      </c>
      <c r="B28" s="972">
        <v>227</v>
      </c>
      <c r="C28" s="973">
        <v>38</v>
      </c>
      <c r="D28" s="973">
        <v>149</v>
      </c>
      <c r="E28" s="973">
        <v>40</v>
      </c>
      <c r="F28" s="949"/>
      <c r="G28" s="940"/>
      <c r="H28" s="940"/>
      <c r="I28" s="940"/>
      <c r="J28" s="940"/>
      <c r="K28" s="940"/>
      <c r="L28" s="940"/>
      <c r="M28" s="940"/>
      <c r="N28" s="940"/>
      <c r="O28" s="940"/>
      <c r="P28" s="940"/>
      <c r="Q28" s="940"/>
      <c r="R28" s="940"/>
      <c r="S28" s="940"/>
      <c r="T28" s="940"/>
      <c r="U28" s="940"/>
      <c r="V28" s="940"/>
      <c r="W28" s="940"/>
      <c r="X28" s="940"/>
      <c r="Y28" s="940"/>
      <c r="Z28" s="940"/>
      <c r="AA28" s="940"/>
      <c r="AB28" s="940"/>
      <c r="AC28" s="940"/>
      <c r="AD28" s="940"/>
      <c r="AE28" s="940"/>
      <c r="AF28" s="940"/>
      <c r="AG28" s="940"/>
      <c r="AH28" s="940"/>
      <c r="AI28" s="940"/>
      <c r="AJ28" s="940"/>
      <c r="AK28" s="940"/>
      <c r="AL28" s="940"/>
      <c r="AM28" s="940"/>
      <c r="AN28" s="940"/>
      <c r="AO28" s="940"/>
      <c r="AP28" s="940"/>
      <c r="AQ28" s="940"/>
      <c r="AR28" s="940"/>
      <c r="AS28" s="940"/>
      <c r="AT28" s="940"/>
      <c r="AU28" s="940"/>
      <c r="AV28" s="940"/>
      <c r="AW28" s="940"/>
      <c r="AX28" s="940"/>
      <c r="AY28" s="940"/>
      <c r="AZ28" s="940"/>
      <c r="BA28" s="940"/>
      <c r="BB28" s="940"/>
      <c r="BC28" s="940"/>
      <c r="BD28" s="940"/>
      <c r="BE28" s="940"/>
      <c r="BF28" s="940"/>
      <c r="BG28" s="940"/>
      <c r="BH28" s="940"/>
      <c r="BI28" s="940"/>
      <c r="BJ28" s="940"/>
      <c r="BK28" s="940"/>
      <c r="BL28" s="940"/>
      <c r="BM28" s="940"/>
      <c r="BN28" s="940"/>
      <c r="BO28" s="940"/>
      <c r="BP28" s="940"/>
      <c r="BQ28" s="940"/>
      <c r="BR28" s="940"/>
      <c r="BS28" s="940"/>
      <c r="BT28" s="940"/>
      <c r="BU28" s="940"/>
      <c r="BV28" s="940"/>
      <c r="BW28" s="940"/>
      <c r="BX28" s="940"/>
      <c r="BY28" s="940"/>
      <c r="BZ28" s="940"/>
      <c r="CA28" s="940"/>
      <c r="CB28" s="940"/>
      <c r="CC28" s="940"/>
      <c r="CD28" s="940"/>
      <c r="CE28" s="940"/>
      <c r="CF28" s="940"/>
      <c r="CG28" s="940"/>
      <c r="CH28" s="940"/>
      <c r="CI28" s="940"/>
      <c r="CJ28" s="940"/>
      <c r="CK28" s="940"/>
      <c r="CL28" s="940"/>
      <c r="CM28" s="940"/>
      <c r="CN28" s="940"/>
      <c r="CO28" s="940"/>
      <c r="CP28" s="940"/>
      <c r="CQ28" s="940"/>
      <c r="CR28" s="940"/>
      <c r="CS28" s="940"/>
      <c r="CT28" s="940"/>
      <c r="CU28" s="940"/>
      <c r="CV28" s="940"/>
      <c r="CW28" s="940"/>
      <c r="CX28" s="940"/>
      <c r="CY28" s="940"/>
      <c r="CZ28" s="940"/>
      <c r="DA28" s="940"/>
      <c r="DB28" s="940"/>
      <c r="DC28" s="940"/>
      <c r="DD28" s="940"/>
      <c r="DE28" s="940"/>
      <c r="DF28" s="940"/>
      <c r="DG28" s="940"/>
      <c r="DH28" s="940"/>
      <c r="DI28" s="940"/>
      <c r="DJ28" s="940"/>
      <c r="DK28" s="940"/>
      <c r="DL28" s="940"/>
      <c r="DM28" s="940"/>
      <c r="DN28" s="940"/>
      <c r="DO28" s="940"/>
      <c r="DP28" s="940"/>
      <c r="DQ28" s="940"/>
      <c r="DR28" s="940"/>
      <c r="DS28" s="940"/>
      <c r="DT28" s="940"/>
      <c r="DU28" s="940"/>
      <c r="DV28" s="940"/>
      <c r="DW28" s="940"/>
      <c r="DX28" s="940"/>
      <c r="DY28" s="940"/>
      <c r="DZ28" s="940"/>
      <c r="EA28" s="940"/>
      <c r="EB28" s="940"/>
      <c r="EC28" s="940"/>
      <c r="ED28" s="940"/>
      <c r="EE28" s="940"/>
      <c r="EF28" s="940"/>
      <c r="EG28" s="940"/>
      <c r="EH28" s="940"/>
      <c r="EI28" s="940"/>
      <c r="EJ28" s="940"/>
      <c r="EK28" s="940"/>
      <c r="EL28" s="940"/>
      <c r="EM28" s="940"/>
      <c r="EN28" s="940"/>
      <c r="EO28" s="940"/>
      <c r="EP28" s="940"/>
      <c r="EQ28" s="940"/>
      <c r="ER28" s="940"/>
      <c r="ES28" s="940"/>
      <c r="ET28" s="940"/>
      <c r="EU28" s="940"/>
      <c r="EV28" s="940"/>
      <c r="EW28" s="940"/>
      <c r="EX28" s="940"/>
      <c r="EY28" s="940"/>
      <c r="EZ28" s="940"/>
      <c r="FA28" s="940"/>
      <c r="FB28" s="940"/>
      <c r="FC28" s="940"/>
      <c r="FD28" s="940"/>
      <c r="FE28" s="940"/>
      <c r="FF28" s="940"/>
      <c r="FG28" s="940"/>
      <c r="FH28" s="940"/>
      <c r="FI28" s="940"/>
      <c r="FJ28" s="940"/>
      <c r="FK28" s="940"/>
      <c r="FL28" s="940"/>
      <c r="FM28" s="940"/>
      <c r="FN28" s="940"/>
      <c r="FO28" s="940"/>
      <c r="FP28" s="940"/>
      <c r="FQ28" s="940"/>
      <c r="FR28" s="940"/>
      <c r="FS28" s="940"/>
      <c r="FT28" s="940"/>
      <c r="FU28" s="940"/>
      <c r="FV28" s="940"/>
      <c r="FW28" s="940"/>
      <c r="FX28" s="940"/>
      <c r="FY28" s="940"/>
      <c r="FZ28" s="940"/>
      <c r="GA28" s="940"/>
      <c r="GB28" s="940"/>
      <c r="GC28" s="940"/>
      <c r="GD28" s="940"/>
      <c r="GE28" s="940"/>
      <c r="GF28" s="940"/>
      <c r="GG28" s="940"/>
      <c r="GH28" s="940"/>
      <c r="GI28" s="940"/>
      <c r="GJ28" s="940"/>
      <c r="GK28" s="940"/>
      <c r="GL28" s="940"/>
      <c r="GM28" s="940"/>
      <c r="GN28" s="940"/>
      <c r="GO28" s="940"/>
      <c r="GP28" s="940"/>
      <c r="GQ28" s="940"/>
      <c r="GR28" s="940"/>
      <c r="GS28" s="940"/>
      <c r="GT28" s="940"/>
      <c r="GU28" s="940"/>
      <c r="GV28" s="940"/>
      <c r="GW28" s="940"/>
      <c r="GX28" s="940"/>
      <c r="GY28" s="940"/>
      <c r="GZ28" s="940"/>
      <c r="HA28" s="940"/>
      <c r="HB28" s="940"/>
      <c r="HC28" s="940"/>
      <c r="HD28" s="940"/>
      <c r="HE28" s="940"/>
      <c r="HF28" s="940"/>
      <c r="HG28" s="940"/>
      <c r="HH28" s="940"/>
      <c r="HI28" s="940"/>
      <c r="HJ28" s="940"/>
      <c r="HK28" s="940"/>
      <c r="HL28" s="940"/>
      <c r="HM28" s="940"/>
      <c r="HN28" s="940"/>
      <c r="HO28" s="940"/>
      <c r="HP28" s="940"/>
      <c r="HQ28" s="940"/>
      <c r="HR28" s="940"/>
      <c r="HS28" s="940"/>
      <c r="HT28" s="940"/>
      <c r="HU28" s="940"/>
      <c r="HV28" s="940"/>
      <c r="HW28" s="940"/>
      <c r="HX28" s="940"/>
      <c r="HY28" s="940"/>
      <c r="HZ28" s="940"/>
      <c r="IA28" s="940"/>
      <c r="IB28" s="940"/>
      <c r="IC28" s="940"/>
      <c r="ID28" s="940"/>
      <c r="IE28" s="940"/>
      <c r="IF28" s="940"/>
      <c r="IG28" s="940"/>
      <c r="IH28" s="940"/>
      <c r="II28" s="940"/>
      <c r="IJ28" s="940"/>
      <c r="IK28" s="940"/>
      <c r="IL28" s="940"/>
      <c r="IM28" s="940"/>
      <c r="IN28" s="940"/>
      <c r="IO28" s="940"/>
      <c r="IP28" s="940"/>
      <c r="IQ28" s="940"/>
      <c r="IR28" s="940"/>
      <c r="IS28" s="940"/>
      <c r="IT28" s="940"/>
      <c r="IU28" s="940"/>
      <c r="IV28" s="940"/>
    </row>
    <row r="29" spans="1:256" s="960" customFormat="1" ht="19.5" customHeight="1" x14ac:dyDescent="0.25">
      <c r="A29" s="686" t="s">
        <v>533</v>
      </c>
      <c r="B29" s="972">
        <v>378</v>
      </c>
      <c r="C29" s="973">
        <v>77</v>
      </c>
      <c r="D29" s="973">
        <v>222</v>
      </c>
      <c r="E29" s="973">
        <v>79</v>
      </c>
      <c r="F29" s="949"/>
      <c r="G29" s="940"/>
      <c r="H29" s="940"/>
      <c r="I29" s="940"/>
      <c r="J29" s="940"/>
      <c r="K29" s="940"/>
      <c r="L29" s="940"/>
      <c r="M29" s="940"/>
      <c r="N29" s="940"/>
      <c r="O29" s="940"/>
      <c r="P29" s="940"/>
      <c r="Q29" s="940"/>
      <c r="R29" s="940"/>
      <c r="S29" s="940"/>
      <c r="T29" s="940"/>
      <c r="U29" s="940"/>
      <c r="V29" s="940"/>
      <c r="W29" s="940"/>
      <c r="X29" s="940"/>
      <c r="Y29" s="940"/>
      <c r="Z29" s="940"/>
      <c r="AA29" s="940"/>
      <c r="AB29" s="940"/>
      <c r="AC29" s="940"/>
      <c r="AD29" s="940"/>
      <c r="AE29" s="940"/>
      <c r="AF29" s="940"/>
      <c r="AG29" s="940"/>
      <c r="AH29" s="940"/>
      <c r="AI29" s="940"/>
      <c r="AJ29" s="940"/>
      <c r="AK29" s="940"/>
      <c r="AL29" s="940"/>
      <c r="AM29" s="940"/>
      <c r="AN29" s="940"/>
      <c r="AO29" s="940"/>
      <c r="AP29" s="940"/>
      <c r="AQ29" s="940"/>
      <c r="AR29" s="940"/>
      <c r="AS29" s="940"/>
      <c r="AT29" s="940"/>
      <c r="AU29" s="940"/>
      <c r="AV29" s="940"/>
      <c r="AW29" s="940"/>
      <c r="AX29" s="940"/>
      <c r="AY29" s="940"/>
      <c r="AZ29" s="940"/>
      <c r="BA29" s="940"/>
      <c r="BB29" s="940"/>
      <c r="BC29" s="940"/>
      <c r="BD29" s="940"/>
      <c r="BE29" s="940"/>
      <c r="BF29" s="940"/>
      <c r="BG29" s="940"/>
      <c r="BH29" s="940"/>
      <c r="BI29" s="940"/>
      <c r="BJ29" s="940"/>
      <c r="BK29" s="940"/>
      <c r="BL29" s="940"/>
      <c r="BM29" s="940"/>
      <c r="BN29" s="940"/>
      <c r="BO29" s="940"/>
      <c r="BP29" s="940"/>
      <c r="BQ29" s="940"/>
      <c r="BR29" s="940"/>
      <c r="BS29" s="940"/>
      <c r="BT29" s="940"/>
      <c r="BU29" s="940"/>
      <c r="BV29" s="940"/>
      <c r="BW29" s="940"/>
      <c r="BX29" s="940"/>
      <c r="BY29" s="940"/>
      <c r="BZ29" s="940"/>
      <c r="CA29" s="940"/>
      <c r="CB29" s="940"/>
      <c r="CC29" s="940"/>
      <c r="CD29" s="940"/>
      <c r="CE29" s="940"/>
      <c r="CF29" s="940"/>
      <c r="CG29" s="940"/>
      <c r="CH29" s="940"/>
      <c r="CI29" s="940"/>
      <c r="CJ29" s="940"/>
      <c r="CK29" s="940"/>
      <c r="CL29" s="940"/>
      <c r="CM29" s="940"/>
      <c r="CN29" s="940"/>
      <c r="CO29" s="940"/>
      <c r="CP29" s="940"/>
      <c r="CQ29" s="940"/>
      <c r="CR29" s="940"/>
      <c r="CS29" s="940"/>
      <c r="CT29" s="940"/>
      <c r="CU29" s="940"/>
      <c r="CV29" s="940"/>
      <c r="CW29" s="940"/>
      <c r="CX29" s="940"/>
      <c r="CY29" s="940"/>
      <c r="CZ29" s="940"/>
      <c r="DA29" s="940"/>
      <c r="DB29" s="940"/>
      <c r="DC29" s="940"/>
      <c r="DD29" s="940"/>
      <c r="DE29" s="940"/>
      <c r="DF29" s="940"/>
      <c r="DG29" s="940"/>
      <c r="DH29" s="940"/>
      <c r="DI29" s="940"/>
      <c r="DJ29" s="940"/>
      <c r="DK29" s="940"/>
      <c r="DL29" s="940"/>
      <c r="DM29" s="940"/>
      <c r="DN29" s="940"/>
      <c r="DO29" s="940"/>
      <c r="DP29" s="940"/>
      <c r="DQ29" s="940"/>
      <c r="DR29" s="940"/>
      <c r="DS29" s="940"/>
      <c r="DT29" s="940"/>
      <c r="DU29" s="940"/>
      <c r="DV29" s="940"/>
      <c r="DW29" s="940"/>
      <c r="DX29" s="940"/>
      <c r="DY29" s="940"/>
      <c r="DZ29" s="940"/>
      <c r="EA29" s="940"/>
      <c r="EB29" s="940"/>
      <c r="EC29" s="940"/>
      <c r="ED29" s="940"/>
      <c r="EE29" s="940"/>
      <c r="EF29" s="940"/>
      <c r="EG29" s="940"/>
      <c r="EH29" s="940"/>
      <c r="EI29" s="940"/>
      <c r="EJ29" s="940"/>
      <c r="EK29" s="940"/>
      <c r="EL29" s="940"/>
      <c r="EM29" s="940"/>
      <c r="EN29" s="940"/>
      <c r="EO29" s="940"/>
      <c r="EP29" s="940"/>
      <c r="EQ29" s="940"/>
      <c r="ER29" s="940"/>
      <c r="ES29" s="940"/>
      <c r="ET29" s="940"/>
      <c r="EU29" s="940"/>
      <c r="EV29" s="940"/>
      <c r="EW29" s="940"/>
      <c r="EX29" s="940"/>
      <c r="EY29" s="940"/>
      <c r="EZ29" s="940"/>
      <c r="FA29" s="940"/>
      <c r="FB29" s="940"/>
      <c r="FC29" s="940"/>
      <c r="FD29" s="940"/>
      <c r="FE29" s="940"/>
      <c r="FF29" s="940"/>
      <c r="FG29" s="940"/>
      <c r="FH29" s="940"/>
      <c r="FI29" s="940"/>
      <c r="FJ29" s="940"/>
      <c r="FK29" s="940"/>
      <c r="FL29" s="940"/>
      <c r="FM29" s="940"/>
      <c r="FN29" s="940"/>
      <c r="FO29" s="940"/>
      <c r="FP29" s="940"/>
      <c r="FQ29" s="940"/>
      <c r="FR29" s="940"/>
      <c r="FS29" s="940"/>
      <c r="FT29" s="940"/>
      <c r="FU29" s="940"/>
      <c r="FV29" s="940"/>
      <c r="FW29" s="940"/>
      <c r="FX29" s="940"/>
      <c r="FY29" s="940"/>
      <c r="FZ29" s="940"/>
      <c r="GA29" s="940"/>
      <c r="GB29" s="940"/>
      <c r="GC29" s="940"/>
      <c r="GD29" s="940"/>
      <c r="GE29" s="940"/>
      <c r="GF29" s="940"/>
      <c r="GG29" s="940"/>
      <c r="GH29" s="940"/>
      <c r="GI29" s="940"/>
      <c r="GJ29" s="940"/>
      <c r="GK29" s="940"/>
      <c r="GL29" s="940"/>
      <c r="GM29" s="940"/>
      <c r="GN29" s="940"/>
      <c r="GO29" s="940"/>
      <c r="GP29" s="940"/>
      <c r="GQ29" s="940"/>
      <c r="GR29" s="940"/>
      <c r="GS29" s="940"/>
      <c r="GT29" s="940"/>
      <c r="GU29" s="940"/>
      <c r="GV29" s="940"/>
      <c r="GW29" s="940"/>
      <c r="GX29" s="940"/>
      <c r="GY29" s="940"/>
      <c r="GZ29" s="940"/>
      <c r="HA29" s="940"/>
      <c r="HB29" s="940"/>
      <c r="HC29" s="940"/>
      <c r="HD29" s="940"/>
      <c r="HE29" s="940"/>
      <c r="HF29" s="940"/>
      <c r="HG29" s="940"/>
      <c r="HH29" s="940"/>
      <c r="HI29" s="940"/>
      <c r="HJ29" s="940"/>
      <c r="HK29" s="940"/>
      <c r="HL29" s="940"/>
      <c r="HM29" s="940"/>
      <c r="HN29" s="940"/>
      <c r="HO29" s="940"/>
      <c r="HP29" s="940"/>
      <c r="HQ29" s="940"/>
      <c r="HR29" s="940"/>
      <c r="HS29" s="940"/>
      <c r="HT29" s="940"/>
      <c r="HU29" s="940"/>
      <c r="HV29" s="940"/>
      <c r="HW29" s="940"/>
      <c r="HX29" s="940"/>
      <c r="HY29" s="940"/>
      <c r="HZ29" s="940"/>
      <c r="IA29" s="940"/>
      <c r="IB29" s="940"/>
      <c r="IC29" s="940"/>
      <c r="ID29" s="940"/>
      <c r="IE29" s="940"/>
      <c r="IF29" s="940"/>
      <c r="IG29" s="940"/>
      <c r="IH29" s="940"/>
      <c r="II29" s="940"/>
      <c r="IJ29" s="940"/>
      <c r="IK29" s="940"/>
      <c r="IL29" s="940"/>
      <c r="IM29" s="940"/>
      <c r="IN29" s="940"/>
      <c r="IO29" s="940"/>
      <c r="IP29" s="940"/>
      <c r="IQ29" s="940"/>
      <c r="IR29" s="940"/>
      <c r="IS29" s="940"/>
      <c r="IT29" s="940"/>
      <c r="IU29" s="940"/>
      <c r="IV29" s="940"/>
    </row>
    <row r="30" spans="1:256" s="960" customFormat="1" ht="13" customHeight="1" x14ac:dyDescent="0.25">
      <c r="A30" s="684" t="s">
        <v>865</v>
      </c>
      <c r="B30" s="972">
        <v>157</v>
      </c>
      <c r="C30" s="973">
        <v>34</v>
      </c>
      <c r="D30" s="973">
        <v>100</v>
      </c>
      <c r="E30" s="973">
        <v>23</v>
      </c>
      <c r="F30" s="949"/>
      <c r="G30" s="940"/>
      <c r="H30" s="940"/>
      <c r="I30" s="940"/>
      <c r="J30" s="940"/>
      <c r="K30" s="940"/>
      <c r="L30" s="940"/>
      <c r="M30" s="940"/>
      <c r="N30" s="940"/>
      <c r="O30" s="940"/>
      <c r="P30" s="940"/>
      <c r="Q30" s="940"/>
      <c r="R30" s="940"/>
      <c r="S30" s="940"/>
      <c r="T30" s="940"/>
      <c r="U30" s="940"/>
      <c r="V30" s="940"/>
      <c r="W30" s="940"/>
      <c r="X30" s="940"/>
      <c r="Y30" s="940"/>
      <c r="Z30" s="940"/>
      <c r="AA30" s="940"/>
      <c r="AB30" s="940"/>
      <c r="AC30" s="940"/>
      <c r="AD30" s="940"/>
      <c r="AE30" s="940"/>
      <c r="AF30" s="940"/>
      <c r="AG30" s="940"/>
      <c r="AH30" s="940"/>
      <c r="AI30" s="940"/>
      <c r="AJ30" s="940"/>
      <c r="AK30" s="940"/>
      <c r="AL30" s="940"/>
      <c r="AM30" s="940"/>
      <c r="AN30" s="940"/>
      <c r="AO30" s="940"/>
      <c r="AP30" s="940"/>
      <c r="AQ30" s="940"/>
      <c r="AR30" s="940"/>
      <c r="AS30" s="940"/>
      <c r="AT30" s="940"/>
      <c r="AU30" s="940"/>
      <c r="AV30" s="940"/>
      <c r="AW30" s="940"/>
      <c r="AX30" s="940"/>
      <c r="AY30" s="940"/>
      <c r="AZ30" s="940"/>
      <c r="BA30" s="940"/>
      <c r="BB30" s="940"/>
      <c r="BC30" s="940"/>
      <c r="BD30" s="940"/>
      <c r="BE30" s="940"/>
      <c r="BF30" s="940"/>
      <c r="BG30" s="940"/>
      <c r="BH30" s="940"/>
      <c r="BI30" s="940"/>
      <c r="BJ30" s="940"/>
      <c r="BK30" s="940"/>
      <c r="BL30" s="940"/>
      <c r="BM30" s="940"/>
      <c r="BN30" s="940"/>
      <c r="BO30" s="940"/>
      <c r="BP30" s="940"/>
      <c r="BQ30" s="940"/>
      <c r="BR30" s="940"/>
      <c r="BS30" s="940"/>
      <c r="BT30" s="940"/>
      <c r="BU30" s="940"/>
      <c r="BV30" s="940"/>
      <c r="BW30" s="940"/>
      <c r="BX30" s="940"/>
      <c r="BY30" s="940"/>
      <c r="BZ30" s="940"/>
      <c r="CA30" s="940"/>
      <c r="CB30" s="940"/>
      <c r="CC30" s="940"/>
      <c r="CD30" s="940"/>
      <c r="CE30" s="940"/>
      <c r="CF30" s="940"/>
      <c r="CG30" s="940"/>
      <c r="CH30" s="940"/>
      <c r="CI30" s="940"/>
      <c r="CJ30" s="940"/>
      <c r="CK30" s="940"/>
      <c r="CL30" s="940"/>
      <c r="CM30" s="940"/>
      <c r="CN30" s="940"/>
      <c r="CO30" s="940"/>
      <c r="CP30" s="940"/>
      <c r="CQ30" s="940"/>
      <c r="CR30" s="940"/>
      <c r="CS30" s="940"/>
      <c r="CT30" s="940"/>
      <c r="CU30" s="940"/>
      <c r="CV30" s="940"/>
      <c r="CW30" s="940"/>
      <c r="CX30" s="940"/>
      <c r="CY30" s="940"/>
      <c r="CZ30" s="940"/>
      <c r="DA30" s="940"/>
      <c r="DB30" s="940"/>
      <c r="DC30" s="940"/>
      <c r="DD30" s="940"/>
      <c r="DE30" s="940"/>
      <c r="DF30" s="940"/>
      <c r="DG30" s="940"/>
      <c r="DH30" s="940"/>
      <c r="DI30" s="940"/>
      <c r="DJ30" s="940"/>
      <c r="DK30" s="940"/>
      <c r="DL30" s="940"/>
      <c r="DM30" s="940"/>
      <c r="DN30" s="940"/>
      <c r="DO30" s="940"/>
      <c r="DP30" s="940"/>
      <c r="DQ30" s="940"/>
      <c r="DR30" s="940"/>
      <c r="DS30" s="940"/>
      <c r="DT30" s="940"/>
      <c r="DU30" s="940"/>
      <c r="DV30" s="940"/>
      <c r="DW30" s="940"/>
      <c r="DX30" s="940"/>
      <c r="DY30" s="940"/>
      <c r="DZ30" s="940"/>
      <c r="EA30" s="940"/>
      <c r="EB30" s="940"/>
      <c r="EC30" s="940"/>
      <c r="ED30" s="940"/>
      <c r="EE30" s="940"/>
      <c r="EF30" s="940"/>
      <c r="EG30" s="940"/>
      <c r="EH30" s="940"/>
      <c r="EI30" s="940"/>
      <c r="EJ30" s="940"/>
      <c r="EK30" s="940"/>
      <c r="EL30" s="940"/>
      <c r="EM30" s="940"/>
      <c r="EN30" s="940"/>
      <c r="EO30" s="940"/>
      <c r="EP30" s="940"/>
      <c r="EQ30" s="940"/>
      <c r="ER30" s="940"/>
      <c r="ES30" s="940"/>
      <c r="ET30" s="940"/>
      <c r="EU30" s="940"/>
      <c r="EV30" s="940"/>
      <c r="EW30" s="940"/>
      <c r="EX30" s="940"/>
      <c r="EY30" s="940"/>
      <c r="EZ30" s="940"/>
      <c r="FA30" s="940"/>
      <c r="FB30" s="940"/>
      <c r="FC30" s="940"/>
      <c r="FD30" s="940"/>
      <c r="FE30" s="940"/>
      <c r="FF30" s="940"/>
      <c r="FG30" s="940"/>
      <c r="FH30" s="940"/>
      <c r="FI30" s="940"/>
      <c r="FJ30" s="940"/>
      <c r="FK30" s="940"/>
      <c r="FL30" s="940"/>
      <c r="FM30" s="940"/>
      <c r="FN30" s="940"/>
      <c r="FO30" s="940"/>
      <c r="FP30" s="940"/>
      <c r="FQ30" s="940"/>
      <c r="FR30" s="940"/>
      <c r="FS30" s="940"/>
      <c r="FT30" s="940"/>
      <c r="FU30" s="940"/>
      <c r="FV30" s="940"/>
      <c r="FW30" s="940"/>
      <c r="FX30" s="940"/>
      <c r="FY30" s="940"/>
      <c r="FZ30" s="940"/>
      <c r="GA30" s="940"/>
      <c r="GB30" s="940"/>
      <c r="GC30" s="940"/>
      <c r="GD30" s="940"/>
      <c r="GE30" s="940"/>
      <c r="GF30" s="940"/>
      <c r="GG30" s="940"/>
      <c r="GH30" s="940"/>
      <c r="GI30" s="940"/>
      <c r="GJ30" s="940"/>
      <c r="GK30" s="940"/>
      <c r="GL30" s="940"/>
      <c r="GM30" s="940"/>
      <c r="GN30" s="940"/>
      <c r="GO30" s="940"/>
      <c r="GP30" s="940"/>
      <c r="GQ30" s="940"/>
      <c r="GR30" s="940"/>
      <c r="GS30" s="940"/>
      <c r="GT30" s="940"/>
      <c r="GU30" s="940"/>
      <c r="GV30" s="940"/>
      <c r="GW30" s="940"/>
      <c r="GX30" s="940"/>
      <c r="GY30" s="940"/>
      <c r="GZ30" s="940"/>
      <c r="HA30" s="940"/>
      <c r="HB30" s="940"/>
      <c r="HC30" s="940"/>
      <c r="HD30" s="940"/>
      <c r="HE30" s="940"/>
      <c r="HF30" s="940"/>
      <c r="HG30" s="940"/>
      <c r="HH30" s="940"/>
      <c r="HI30" s="940"/>
      <c r="HJ30" s="940"/>
      <c r="HK30" s="940"/>
      <c r="HL30" s="940"/>
      <c r="HM30" s="940"/>
      <c r="HN30" s="940"/>
      <c r="HO30" s="940"/>
      <c r="HP30" s="940"/>
      <c r="HQ30" s="940"/>
      <c r="HR30" s="940"/>
      <c r="HS30" s="940"/>
      <c r="HT30" s="940"/>
      <c r="HU30" s="940"/>
      <c r="HV30" s="940"/>
      <c r="HW30" s="940"/>
      <c r="HX30" s="940"/>
      <c r="HY30" s="940"/>
      <c r="HZ30" s="940"/>
      <c r="IA30" s="940"/>
      <c r="IB30" s="940"/>
      <c r="IC30" s="940"/>
      <c r="ID30" s="940"/>
      <c r="IE30" s="940"/>
      <c r="IF30" s="940"/>
      <c r="IG30" s="940"/>
      <c r="IH30" s="940"/>
      <c r="II30" s="940"/>
      <c r="IJ30" s="940"/>
      <c r="IK30" s="940"/>
      <c r="IL30" s="940"/>
      <c r="IM30" s="940"/>
      <c r="IN30" s="940"/>
      <c r="IO30" s="940"/>
      <c r="IP30" s="940"/>
      <c r="IQ30" s="940"/>
      <c r="IR30" s="940"/>
      <c r="IS30" s="940"/>
      <c r="IT30" s="940"/>
      <c r="IU30" s="940"/>
      <c r="IV30" s="940"/>
    </row>
    <row r="31" spans="1:256" s="960" customFormat="1" ht="13" customHeight="1" x14ac:dyDescent="0.25">
      <c r="A31" s="684" t="s">
        <v>866</v>
      </c>
      <c r="B31" s="972">
        <v>135</v>
      </c>
      <c r="C31" s="973">
        <v>21</v>
      </c>
      <c r="D31" s="973">
        <v>69</v>
      </c>
      <c r="E31" s="973">
        <v>45</v>
      </c>
      <c r="F31" s="949"/>
      <c r="G31" s="940"/>
      <c r="H31" s="940"/>
      <c r="I31" s="940"/>
      <c r="J31" s="940"/>
      <c r="K31" s="940"/>
      <c r="L31" s="940"/>
      <c r="M31" s="940"/>
      <c r="N31" s="940"/>
      <c r="O31" s="940"/>
      <c r="P31" s="940"/>
      <c r="Q31" s="940"/>
      <c r="R31" s="940"/>
      <c r="S31" s="940"/>
      <c r="T31" s="940"/>
      <c r="U31" s="940"/>
      <c r="V31" s="940"/>
      <c r="W31" s="940"/>
      <c r="X31" s="940"/>
      <c r="Y31" s="940"/>
      <c r="Z31" s="940"/>
      <c r="AA31" s="940"/>
      <c r="AB31" s="940"/>
      <c r="AC31" s="940"/>
      <c r="AD31" s="940"/>
      <c r="AE31" s="940"/>
      <c r="AF31" s="940"/>
      <c r="AG31" s="940"/>
      <c r="AH31" s="940"/>
      <c r="AI31" s="940"/>
      <c r="AJ31" s="940"/>
      <c r="AK31" s="940"/>
      <c r="AL31" s="940"/>
      <c r="AM31" s="940"/>
      <c r="AN31" s="940"/>
      <c r="AO31" s="940"/>
      <c r="AP31" s="940"/>
      <c r="AQ31" s="940"/>
      <c r="AR31" s="940"/>
      <c r="AS31" s="940"/>
      <c r="AT31" s="940"/>
      <c r="AU31" s="940"/>
      <c r="AV31" s="940"/>
      <c r="AW31" s="940"/>
      <c r="AX31" s="940"/>
      <c r="AY31" s="940"/>
      <c r="AZ31" s="940"/>
      <c r="BA31" s="940"/>
      <c r="BB31" s="940"/>
      <c r="BC31" s="940"/>
      <c r="BD31" s="940"/>
      <c r="BE31" s="940"/>
      <c r="BF31" s="940"/>
      <c r="BG31" s="940"/>
      <c r="BH31" s="940"/>
      <c r="BI31" s="940"/>
      <c r="BJ31" s="940"/>
      <c r="BK31" s="940"/>
      <c r="BL31" s="940"/>
      <c r="BM31" s="940"/>
      <c r="BN31" s="940"/>
      <c r="BO31" s="940"/>
      <c r="BP31" s="940"/>
      <c r="BQ31" s="940"/>
      <c r="BR31" s="940"/>
      <c r="BS31" s="940"/>
      <c r="BT31" s="940"/>
      <c r="BU31" s="940"/>
      <c r="BV31" s="940"/>
      <c r="BW31" s="940"/>
      <c r="BX31" s="940"/>
      <c r="BY31" s="940"/>
      <c r="BZ31" s="940"/>
      <c r="CA31" s="940"/>
      <c r="CB31" s="940"/>
      <c r="CC31" s="940"/>
      <c r="CD31" s="940"/>
      <c r="CE31" s="940"/>
      <c r="CF31" s="940"/>
      <c r="CG31" s="940"/>
      <c r="CH31" s="940"/>
      <c r="CI31" s="940"/>
      <c r="CJ31" s="940"/>
      <c r="CK31" s="940"/>
      <c r="CL31" s="940"/>
      <c r="CM31" s="940"/>
      <c r="CN31" s="940"/>
      <c r="CO31" s="940"/>
      <c r="CP31" s="940"/>
      <c r="CQ31" s="940"/>
      <c r="CR31" s="940"/>
      <c r="CS31" s="940"/>
      <c r="CT31" s="940"/>
      <c r="CU31" s="940"/>
      <c r="CV31" s="940"/>
      <c r="CW31" s="940"/>
      <c r="CX31" s="940"/>
      <c r="CY31" s="940"/>
      <c r="CZ31" s="940"/>
      <c r="DA31" s="940"/>
      <c r="DB31" s="940"/>
      <c r="DC31" s="940"/>
      <c r="DD31" s="940"/>
      <c r="DE31" s="940"/>
      <c r="DF31" s="940"/>
      <c r="DG31" s="940"/>
      <c r="DH31" s="940"/>
      <c r="DI31" s="940"/>
      <c r="DJ31" s="940"/>
      <c r="DK31" s="940"/>
      <c r="DL31" s="940"/>
      <c r="DM31" s="940"/>
      <c r="DN31" s="940"/>
      <c r="DO31" s="940"/>
      <c r="DP31" s="940"/>
      <c r="DQ31" s="940"/>
      <c r="DR31" s="940"/>
      <c r="DS31" s="940"/>
      <c r="DT31" s="940"/>
      <c r="DU31" s="940"/>
      <c r="DV31" s="940"/>
      <c r="DW31" s="940"/>
      <c r="DX31" s="940"/>
      <c r="DY31" s="940"/>
      <c r="DZ31" s="940"/>
      <c r="EA31" s="940"/>
      <c r="EB31" s="940"/>
      <c r="EC31" s="940"/>
      <c r="ED31" s="940"/>
      <c r="EE31" s="940"/>
      <c r="EF31" s="940"/>
      <c r="EG31" s="940"/>
      <c r="EH31" s="940"/>
      <c r="EI31" s="940"/>
      <c r="EJ31" s="940"/>
      <c r="EK31" s="940"/>
      <c r="EL31" s="940"/>
      <c r="EM31" s="940"/>
      <c r="EN31" s="940"/>
      <c r="EO31" s="940"/>
      <c r="EP31" s="940"/>
      <c r="EQ31" s="940"/>
      <c r="ER31" s="940"/>
      <c r="ES31" s="940"/>
      <c r="ET31" s="940"/>
      <c r="EU31" s="940"/>
      <c r="EV31" s="940"/>
      <c r="EW31" s="940"/>
      <c r="EX31" s="940"/>
      <c r="EY31" s="940"/>
      <c r="EZ31" s="940"/>
      <c r="FA31" s="940"/>
      <c r="FB31" s="940"/>
      <c r="FC31" s="940"/>
      <c r="FD31" s="940"/>
      <c r="FE31" s="940"/>
      <c r="FF31" s="940"/>
      <c r="FG31" s="940"/>
      <c r="FH31" s="940"/>
      <c r="FI31" s="940"/>
      <c r="FJ31" s="940"/>
      <c r="FK31" s="940"/>
      <c r="FL31" s="940"/>
      <c r="FM31" s="940"/>
      <c r="FN31" s="940"/>
      <c r="FO31" s="940"/>
      <c r="FP31" s="940"/>
      <c r="FQ31" s="940"/>
      <c r="FR31" s="940"/>
      <c r="FS31" s="940"/>
      <c r="FT31" s="940"/>
      <c r="FU31" s="940"/>
      <c r="FV31" s="940"/>
      <c r="FW31" s="940"/>
      <c r="FX31" s="940"/>
      <c r="FY31" s="940"/>
      <c r="FZ31" s="940"/>
      <c r="GA31" s="940"/>
      <c r="GB31" s="940"/>
      <c r="GC31" s="940"/>
      <c r="GD31" s="940"/>
      <c r="GE31" s="940"/>
      <c r="GF31" s="940"/>
      <c r="GG31" s="940"/>
      <c r="GH31" s="940"/>
      <c r="GI31" s="940"/>
      <c r="GJ31" s="940"/>
      <c r="GK31" s="940"/>
      <c r="GL31" s="940"/>
      <c r="GM31" s="940"/>
      <c r="GN31" s="940"/>
      <c r="GO31" s="940"/>
      <c r="GP31" s="940"/>
      <c r="GQ31" s="940"/>
      <c r="GR31" s="940"/>
      <c r="GS31" s="940"/>
      <c r="GT31" s="940"/>
      <c r="GU31" s="940"/>
      <c r="GV31" s="940"/>
      <c r="GW31" s="940"/>
      <c r="GX31" s="940"/>
      <c r="GY31" s="940"/>
      <c r="GZ31" s="940"/>
      <c r="HA31" s="940"/>
      <c r="HB31" s="940"/>
      <c r="HC31" s="940"/>
      <c r="HD31" s="940"/>
      <c r="HE31" s="940"/>
      <c r="HF31" s="940"/>
      <c r="HG31" s="940"/>
      <c r="HH31" s="940"/>
      <c r="HI31" s="940"/>
      <c r="HJ31" s="940"/>
      <c r="HK31" s="940"/>
      <c r="HL31" s="940"/>
      <c r="HM31" s="940"/>
      <c r="HN31" s="940"/>
      <c r="HO31" s="940"/>
      <c r="HP31" s="940"/>
      <c r="HQ31" s="940"/>
      <c r="HR31" s="940"/>
      <c r="HS31" s="940"/>
      <c r="HT31" s="940"/>
      <c r="HU31" s="940"/>
      <c r="HV31" s="940"/>
      <c r="HW31" s="940"/>
      <c r="HX31" s="940"/>
      <c r="HY31" s="940"/>
      <c r="HZ31" s="940"/>
      <c r="IA31" s="940"/>
      <c r="IB31" s="940"/>
      <c r="IC31" s="940"/>
      <c r="ID31" s="940"/>
      <c r="IE31" s="940"/>
      <c r="IF31" s="940"/>
      <c r="IG31" s="940"/>
      <c r="IH31" s="940"/>
      <c r="II31" s="940"/>
      <c r="IJ31" s="940"/>
      <c r="IK31" s="940"/>
      <c r="IL31" s="940"/>
      <c r="IM31" s="940"/>
      <c r="IN31" s="940"/>
      <c r="IO31" s="940"/>
      <c r="IP31" s="940"/>
      <c r="IQ31" s="940"/>
      <c r="IR31" s="940"/>
      <c r="IS31" s="940"/>
      <c r="IT31" s="940"/>
      <c r="IU31" s="940"/>
      <c r="IV31" s="940"/>
    </row>
    <row r="32" spans="1:256" s="960" customFormat="1" ht="12.75" customHeight="1" x14ac:dyDescent="0.25">
      <c r="A32" s="684" t="s">
        <v>867</v>
      </c>
      <c r="B32" s="972">
        <v>86</v>
      </c>
      <c r="C32" s="972">
        <v>22</v>
      </c>
      <c r="D32" s="972">
        <v>53</v>
      </c>
      <c r="E32" s="972">
        <v>11</v>
      </c>
      <c r="F32" s="940"/>
      <c r="G32" s="940"/>
      <c r="H32" s="940"/>
      <c r="I32" s="940"/>
      <c r="J32" s="940"/>
      <c r="K32" s="940"/>
      <c r="L32" s="940"/>
      <c r="M32" s="940"/>
      <c r="N32" s="940"/>
      <c r="O32" s="940"/>
      <c r="P32" s="940"/>
      <c r="Q32" s="940"/>
      <c r="R32" s="940"/>
      <c r="S32" s="940"/>
      <c r="T32" s="940"/>
      <c r="U32" s="940"/>
      <c r="V32" s="940"/>
      <c r="W32" s="940"/>
      <c r="X32" s="940"/>
      <c r="Y32" s="940"/>
      <c r="Z32" s="940"/>
      <c r="AA32" s="940"/>
      <c r="AB32" s="940"/>
      <c r="AC32" s="940"/>
      <c r="AD32" s="940"/>
      <c r="AE32" s="940"/>
      <c r="AF32" s="940"/>
      <c r="AG32" s="940"/>
      <c r="AH32" s="940"/>
      <c r="AI32" s="940"/>
      <c r="AJ32" s="940"/>
      <c r="AK32" s="940"/>
      <c r="AL32" s="940"/>
      <c r="AM32" s="940"/>
      <c r="AN32" s="940"/>
      <c r="AO32" s="940"/>
      <c r="AP32" s="940"/>
      <c r="AQ32" s="940"/>
      <c r="AR32" s="940"/>
      <c r="AS32" s="940"/>
      <c r="AT32" s="940"/>
      <c r="AU32" s="940"/>
      <c r="AV32" s="940"/>
      <c r="AW32" s="940"/>
      <c r="AX32" s="940"/>
      <c r="AY32" s="940"/>
      <c r="AZ32" s="940"/>
      <c r="BA32" s="940"/>
      <c r="BB32" s="940"/>
      <c r="BC32" s="940"/>
      <c r="BD32" s="940"/>
      <c r="BE32" s="940"/>
      <c r="BF32" s="940"/>
      <c r="BG32" s="940"/>
      <c r="BH32" s="940"/>
      <c r="BI32" s="940"/>
      <c r="BJ32" s="940"/>
      <c r="BK32" s="940"/>
      <c r="BL32" s="940"/>
      <c r="BM32" s="940"/>
      <c r="BN32" s="940"/>
      <c r="BO32" s="940"/>
      <c r="BP32" s="940"/>
      <c r="BQ32" s="940"/>
      <c r="BR32" s="940"/>
      <c r="BS32" s="940"/>
      <c r="BT32" s="940"/>
      <c r="BU32" s="940"/>
      <c r="BV32" s="940"/>
      <c r="BW32" s="940"/>
      <c r="BX32" s="940"/>
      <c r="BY32" s="940"/>
      <c r="BZ32" s="940"/>
      <c r="CA32" s="940"/>
      <c r="CB32" s="940"/>
      <c r="CC32" s="940"/>
      <c r="CD32" s="940"/>
      <c r="CE32" s="940"/>
      <c r="CF32" s="940"/>
      <c r="CG32" s="940"/>
      <c r="CH32" s="940"/>
      <c r="CI32" s="940"/>
      <c r="CJ32" s="940"/>
      <c r="CK32" s="940"/>
      <c r="CL32" s="940"/>
      <c r="CM32" s="940"/>
      <c r="CN32" s="940"/>
      <c r="CO32" s="940"/>
      <c r="CP32" s="940"/>
      <c r="CQ32" s="940"/>
      <c r="CR32" s="940"/>
      <c r="CS32" s="940"/>
      <c r="CT32" s="940"/>
      <c r="CU32" s="940"/>
      <c r="CV32" s="940"/>
      <c r="CW32" s="940"/>
      <c r="CX32" s="940"/>
      <c r="CY32" s="940"/>
      <c r="CZ32" s="940"/>
      <c r="DA32" s="940"/>
      <c r="DB32" s="940"/>
      <c r="DC32" s="940"/>
      <c r="DD32" s="940"/>
      <c r="DE32" s="940"/>
      <c r="DF32" s="940"/>
      <c r="DG32" s="940"/>
      <c r="DH32" s="940"/>
      <c r="DI32" s="940"/>
      <c r="DJ32" s="940"/>
      <c r="DK32" s="940"/>
      <c r="DL32" s="940"/>
      <c r="DM32" s="940"/>
      <c r="DN32" s="940"/>
      <c r="DO32" s="940"/>
      <c r="DP32" s="940"/>
      <c r="DQ32" s="940"/>
      <c r="DR32" s="940"/>
      <c r="DS32" s="940"/>
      <c r="DT32" s="940"/>
      <c r="DU32" s="940"/>
      <c r="DV32" s="940"/>
      <c r="DW32" s="940"/>
      <c r="DX32" s="940"/>
      <c r="DY32" s="940"/>
      <c r="DZ32" s="940"/>
      <c r="EA32" s="940"/>
      <c r="EB32" s="940"/>
      <c r="EC32" s="940"/>
      <c r="ED32" s="940"/>
      <c r="EE32" s="940"/>
      <c r="EF32" s="940"/>
      <c r="EG32" s="940"/>
      <c r="EH32" s="940"/>
      <c r="EI32" s="940"/>
      <c r="EJ32" s="940"/>
      <c r="EK32" s="940"/>
      <c r="EL32" s="940"/>
      <c r="EM32" s="940"/>
      <c r="EN32" s="940"/>
      <c r="EO32" s="940"/>
      <c r="EP32" s="940"/>
      <c r="EQ32" s="940"/>
      <c r="ER32" s="940"/>
      <c r="ES32" s="940"/>
      <c r="ET32" s="940"/>
      <c r="EU32" s="940"/>
      <c r="EV32" s="940"/>
      <c r="EW32" s="940"/>
      <c r="EX32" s="940"/>
      <c r="EY32" s="940"/>
      <c r="EZ32" s="940"/>
      <c r="FA32" s="940"/>
      <c r="FB32" s="940"/>
      <c r="FC32" s="940"/>
      <c r="FD32" s="940"/>
      <c r="FE32" s="940"/>
      <c r="FF32" s="940"/>
      <c r="FG32" s="940"/>
      <c r="FH32" s="940"/>
      <c r="FI32" s="940"/>
      <c r="FJ32" s="940"/>
      <c r="FK32" s="940"/>
      <c r="FL32" s="940"/>
      <c r="FM32" s="940"/>
      <c r="FN32" s="940"/>
      <c r="FO32" s="940"/>
      <c r="FP32" s="940"/>
      <c r="FQ32" s="940"/>
      <c r="FR32" s="940"/>
      <c r="FS32" s="940"/>
      <c r="FT32" s="940"/>
      <c r="FU32" s="940"/>
      <c r="FV32" s="940"/>
      <c r="FW32" s="940"/>
      <c r="FX32" s="940"/>
      <c r="FY32" s="940"/>
      <c r="FZ32" s="940"/>
      <c r="GA32" s="940"/>
      <c r="GB32" s="940"/>
      <c r="GC32" s="940"/>
      <c r="GD32" s="940"/>
      <c r="GE32" s="940"/>
      <c r="GF32" s="940"/>
      <c r="GG32" s="940"/>
      <c r="GH32" s="940"/>
      <c r="GI32" s="940"/>
      <c r="GJ32" s="940"/>
      <c r="GK32" s="940"/>
      <c r="GL32" s="940"/>
      <c r="GM32" s="940"/>
      <c r="GN32" s="940"/>
      <c r="GO32" s="940"/>
      <c r="GP32" s="940"/>
      <c r="GQ32" s="940"/>
      <c r="GR32" s="940"/>
      <c r="GS32" s="940"/>
      <c r="GT32" s="940"/>
      <c r="GU32" s="940"/>
      <c r="GV32" s="940"/>
      <c r="GW32" s="940"/>
      <c r="GX32" s="940"/>
      <c r="GY32" s="940"/>
      <c r="GZ32" s="940"/>
      <c r="HA32" s="940"/>
      <c r="HB32" s="940"/>
      <c r="HC32" s="940"/>
      <c r="HD32" s="940"/>
      <c r="HE32" s="940"/>
      <c r="HF32" s="940"/>
      <c r="HG32" s="940"/>
      <c r="HH32" s="940"/>
      <c r="HI32" s="940"/>
      <c r="HJ32" s="940"/>
      <c r="HK32" s="940"/>
      <c r="HL32" s="940"/>
      <c r="HM32" s="940"/>
      <c r="HN32" s="940"/>
      <c r="HO32" s="940"/>
      <c r="HP32" s="940"/>
      <c r="HQ32" s="940"/>
      <c r="HR32" s="940"/>
      <c r="HS32" s="940"/>
      <c r="HT32" s="940"/>
      <c r="HU32" s="940"/>
      <c r="HV32" s="940"/>
      <c r="HW32" s="940"/>
      <c r="HX32" s="940"/>
      <c r="HY32" s="940"/>
      <c r="HZ32" s="940"/>
      <c r="IA32" s="940"/>
      <c r="IB32" s="940"/>
      <c r="IC32" s="940"/>
      <c r="ID32" s="940"/>
      <c r="IE32" s="940"/>
      <c r="IF32" s="940"/>
      <c r="IG32" s="940"/>
      <c r="IH32" s="940"/>
      <c r="II32" s="940"/>
      <c r="IJ32" s="940"/>
      <c r="IK32" s="940"/>
      <c r="IL32" s="940"/>
      <c r="IM32" s="940"/>
      <c r="IN32" s="940"/>
      <c r="IO32" s="940"/>
      <c r="IP32" s="940"/>
      <c r="IQ32" s="940"/>
      <c r="IR32" s="940"/>
      <c r="IS32" s="940"/>
      <c r="IT32" s="940"/>
      <c r="IU32" s="940"/>
      <c r="IV32" s="940"/>
    </row>
    <row r="33" spans="1:256" s="960" customFormat="1" ht="19.5" customHeight="1" x14ac:dyDescent="0.25">
      <c r="A33" s="686" t="s">
        <v>534</v>
      </c>
      <c r="B33" s="972">
        <v>575</v>
      </c>
      <c r="C33" s="974">
        <v>98</v>
      </c>
      <c r="D33" s="974">
        <v>408</v>
      </c>
      <c r="E33" s="974">
        <v>69</v>
      </c>
      <c r="F33" s="940"/>
      <c r="G33" s="940"/>
      <c r="H33" s="940"/>
      <c r="I33" s="940"/>
      <c r="J33" s="940"/>
      <c r="K33" s="940"/>
      <c r="L33" s="940"/>
      <c r="M33" s="940"/>
      <c r="N33" s="940"/>
      <c r="O33" s="940"/>
      <c r="P33" s="940"/>
      <c r="Q33" s="940"/>
      <c r="R33" s="940"/>
      <c r="S33" s="940"/>
      <c r="T33" s="940"/>
      <c r="U33" s="940"/>
      <c r="V33" s="940"/>
      <c r="W33" s="940"/>
      <c r="X33" s="940"/>
      <c r="Y33" s="940"/>
      <c r="Z33" s="940"/>
      <c r="AA33" s="940"/>
      <c r="AB33" s="940"/>
      <c r="AC33" s="940"/>
      <c r="AD33" s="940"/>
      <c r="AE33" s="940"/>
      <c r="AF33" s="940"/>
      <c r="AG33" s="940"/>
      <c r="AH33" s="940"/>
      <c r="AI33" s="940"/>
      <c r="AJ33" s="940"/>
      <c r="AK33" s="940"/>
      <c r="AL33" s="940"/>
      <c r="AM33" s="940"/>
      <c r="AN33" s="940"/>
      <c r="AO33" s="940"/>
      <c r="AP33" s="940"/>
      <c r="AQ33" s="940"/>
      <c r="AR33" s="940"/>
      <c r="AS33" s="940"/>
      <c r="AT33" s="940"/>
      <c r="AU33" s="940"/>
      <c r="AV33" s="940"/>
      <c r="AW33" s="940"/>
      <c r="AX33" s="940"/>
      <c r="AY33" s="940"/>
      <c r="AZ33" s="940"/>
      <c r="BA33" s="940"/>
      <c r="BB33" s="940"/>
      <c r="BC33" s="940"/>
      <c r="BD33" s="940"/>
      <c r="BE33" s="940"/>
      <c r="BF33" s="940"/>
      <c r="BG33" s="940"/>
      <c r="BH33" s="940"/>
      <c r="BI33" s="940"/>
      <c r="BJ33" s="940"/>
      <c r="BK33" s="940"/>
      <c r="BL33" s="940"/>
      <c r="BM33" s="940"/>
      <c r="BN33" s="940"/>
      <c r="BO33" s="940"/>
      <c r="BP33" s="940"/>
      <c r="BQ33" s="940"/>
      <c r="BR33" s="940"/>
      <c r="BS33" s="940"/>
      <c r="BT33" s="940"/>
      <c r="BU33" s="940"/>
      <c r="BV33" s="940"/>
      <c r="BW33" s="940"/>
      <c r="BX33" s="940"/>
      <c r="BY33" s="940"/>
      <c r="BZ33" s="940"/>
      <c r="CA33" s="940"/>
      <c r="CB33" s="940"/>
      <c r="CC33" s="940"/>
      <c r="CD33" s="940"/>
      <c r="CE33" s="940"/>
      <c r="CF33" s="940"/>
      <c r="CG33" s="940"/>
      <c r="CH33" s="940"/>
      <c r="CI33" s="940"/>
      <c r="CJ33" s="940"/>
      <c r="CK33" s="940"/>
      <c r="CL33" s="940"/>
      <c r="CM33" s="940"/>
      <c r="CN33" s="940"/>
      <c r="CO33" s="940"/>
      <c r="CP33" s="940"/>
      <c r="CQ33" s="940"/>
      <c r="CR33" s="940"/>
      <c r="CS33" s="940"/>
      <c r="CT33" s="940"/>
      <c r="CU33" s="940"/>
      <c r="CV33" s="940"/>
      <c r="CW33" s="940"/>
      <c r="CX33" s="940"/>
      <c r="CY33" s="940"/>
      <c r="CZ33" s="940"/>
      <c r="DA33" s="940"/>
      <c r="DB33" s="940"/>
      <c r="DC33" s="940"/>
      <c r="DD33" s="940"/>
      <c r="DE33" s="940"/>
      <c r="DF33" s="940"/>
      <c r="DG33" s="940"/>
      <c r="DH33" s="940"/>
      <c r="DI33" s="940"/>
      <c r="DJ33" s="940"/>
      <c r="DK33" s="940"/>
      <c r="DL33" s="940"/>
      <c r="DM33" s="940"/>
      <c r="DN33" s="940"/>
      <c r="DO33" s="940"/>
      <c r="DP33" s="940"/>
      <c r="DQ33" s="940"/>
      <c r="DR33" s="940"/>
      <c r="DS33" s="940"/>
      <c r="DT33" s="940"/>
      <c r="DU33" s="940"/>
      <c r="DV33" s="940"/>
      <c r="DW33" s="940"/>
      <c r="DX33" s="940"/>
      <c r="DY33" s="940"/>
      <c r="DZ33" s="940"/>
      <c r="EA33" s="940"/>
      <c r="EB33" s="940"/>
      <c r="EC33" s="940"/>
      <c r="ED33" s="940"/>
      <c r="EE33" s="940"/>
      <c r="EF33" s="940"/>
      <c r="EG33" s="940"/>
      <c r="EH33" s="940"/>
      <c r="EI33" s="940"/>
      <c r="EJ33" s="940"/>
      <c r="EK33" s="940"/>
      <c r="EL33" s="940"/>
      <c r="EM33" s="940"/>
      <c r="EN33" s="940"/>
      <c r="EO33" s="940"/>
      <c r="EP33" s="940"/>
      <c r="EQ33" s="940"/>
      <c r="ER33" s="940"/>
      <c r="ES33" s="940"/>
      <c r="ET33" s="940"/>
      <c r="EU33" s="940"/>
      <c r="EV33" s="940"/>
      <c r="EW33" s="940"/>
      <c r="EX33" s="940"/>
      <c r="EY33" s="940"/>
      <c r="EZ33" s="940"/>
      <c r="FA33" s="940"/>
      <c r="FB33" s="940"/>
      <c r="FC33" s="940"/>
      <c r="FD33" s="940"/>
      <c r="FE33" s="940"/>
      <c r="FF33" s="940"/>
      <c r="FG33" s="940"/>
      <c r="FH33" s="940"/>
      <c r="FI33" s="940"/>
      <c r="FJ33" s="940"/>
      <c r="FK33" s="940"/>
      <c r="FL33" s="940"/>
      <c r="FM33" s="940"/>
      <c r="FN33" s="940"/>
      <c r="FO33" s="940"/>
      <c r="FP33" s="940"/>
      <c r="FQ33" s="940"/>
      <c r="FR33" s="940"/>
      <c r="FS33" s="940"/>
      <c r="FT33" s="940"/>
      <c r="FU33" s="940"/>
      <c r="FV33" s="940"/>
      <c r="FW33" s="940"/>
      <c r="FX33" s="940"/>
      <c r="FY33" s="940"/>
      <c r="FZ33" s="940"/>
      <c r="GA33" s="940"/>
      <c r="GB33" s="940"/>
      <c r="GC33" s="940"/>
      <c r="GD33" s="940"/>
      <c r="GE33" s="940"/>
      <c r="GF33" s="940"/>
      <c r="GG33" s="940"/>
      <c r="GH33" s="940"/>
      <c r="GI33" s="940"/>
      <c r="GJ33" s="940"/>
      <c r="GK33" s="940"/>
      <c r="GL33" s="940"/>
      <c r="GM33" s="940"/>
      <c r="GN33" s="940"/>
      <c r="GO33" s="940"/>
      <c r="GP33" s="940"/>
      <c r="GQ33" s="940"/>
      <c r="GR33" s="940"/>
      <c r="GS33" s="940"/>
      <c r="GT33" s="940"/>
      <c r="GU33" s="940"/>
      <c r="GV33" s="940"/>
      <c r="GW33" s="940"/>
      <c r="GX33" s="940"/>
      <c r="GY33" s="940"/>
      <c r="GZ33" s="940"/>
      <c r="HA33" s="940"/>
      <c r="HB33" s="940"/>
      <c r="HC33" s="940"/>
      <c r="HD33" s="940"/>
      <c r="HE33" s="940"/>
      <c r="HF33" s="940"/>
      <c r="HG33" s="940"/>
      <c r="HH33" s="940"/>
      <c r="HI33" s="940"/>
      <c r="HJ33" s="940"/>
      <c r="HK33" s="940"/>
      <c r="HL33" s="940"/>
      <c r="HM33" s="940"/>
      <c r="HN33" s="940"/>
      <c r="HO33" s="940"/>
      <c r="HP33" s="940"/>
      <c r="HQ33" s="940"/>
      <c r="HR33" s="940"/>
      <c r="HS33" s="940"/>
      <c r="HT33" s="940"/>
      <c r="HU33" s="940"/>
      <c r="HV33" s="940"/>
      <c r="HW33" s="940"/>
      <c r="HX33" s="940"/>
      <c r="HY33" s="940"/>
      <c r="HZ33" s="940"/>
      <c r="IA33" s="940"/>
      <c r="IB33" s="940"/>
      <c r="IC33" s="940"/>
      <c r="ID33" s="940"/>
      <c r="IE33" s="940"/>
      <c r="IF33" s="940"/>
      <c r="IG33" s="940"/>
      <c r="IH33" s="940"/>
      <c r="II33" s="940"/>
      <c r="IJ33" s="940"/>
      <c r="IK33" s="940"/>
      <c r="IL33" s="940"/>
      <c r="IM33" s="940"/>
      <c r="IN33" s="940"/>
      <c r="IO33" s="940"/>
      <c r="IP33" s="940"/>
      <c r="IQ33" s="940"/>
      <c r="IR33" s="940"/>
      <c r="IS33" s="940"/>
      <c r="IT33" s="940"/>
      <c r="IU33" s="940"/>
      <c r="IV33" s="940"/>
    </row>
    <row r="34" spans="1:256" s="960" customFormat="1" ht="19.5" customHeight="1" x14ac:dyDescent="0.25">
      <c r="A34" s="686" t="s">
        <v>535</v>
      </c>
      <c r="B34" s="972">
        <v>131</v>
      </c>
      <c r="C34" s="974">
        <v>16</v>
      </c>
      <c r="D34" s="974">
        <v>66</v>
      </c>
      <c r="E34" s="974">
        <v>49</v>
      </c>
      <c r="F34" s="940"/>
      <c r="G34" s="940"/>
      <c r="H34" s="940"/>
      <c r="I34" s="940"/>
      <c r="J34" s="940"/>
      <c r="K34" s="940"/>
      <c r="L34" s="940"/>
      <c r="M34" s="940"/>
      <c r="N34" s="940"/>
      <c r="O34" s="940"/>
      <c r="P34" s="940"/>
      <c r="Q34" s="940"/>
      <c r="R34" s="940"/>
      <c r="S34" s="940"/>
      <c r="T34" s="940"/>
      <c r="U34" s="940"/>
      <c r="V34" s="940"/>
      <c r="W34" s="940"/>
      <c r="X34" s="940"/>
      <c r="Y34" s="940"/>
      <c r="Z34" s="940"/>
      <c r="AA34" s="940"/>
      <c r="AB34" s="940"/>
      <c r="AC34" s="940"/>
      <c r="AD34" s="940"/>
      <c r="AE34" s="940"/>
      <c r="AF34" s="940"/>
      <c r="AG34" s="940"/>
      <c r="AH34" s="940"/>
      <c r="AI34" s="940"/>
      <c r="AJ34" s="940"/>
      <c r="AK34" s="940"/>
      <c r="AL34" s="940"/>
      <c r="AM34" s="940"/>
      <c r="AN34" s="940"/>
      <c r="AO34" s="940"/>
      <c r="AP34" s="940"/>
      <c r="AQ34" s="940"/>
      <c r="AR34" s="940"/>
      <c r="AS34" s="940"/>
      <c r="AT34" s="940"/>
      <c r="AU34" s="940"/>
      <c r="AV34" s="940"/>
      <c r="AW34" s="940"/>
      <c r="AX34" s="940"/>
      <c r="AY34" s="940"/>
      <c r="AZ34" s="940"/>
      <c r="BA34" s="940"/>
      <c r="BB34" s="940"/>
      <c r="BC34" s="940"/>
      <c r="BD34" s="940"/>
      <c r="BE34" s="940"/>
      <c r="BF34" s="940"/>
      <c r="BG34" s="940"/>
      <c r="BH34" s="940"/>
      <c r="BI34" s="940"/>
      <c r="BJ34" s="940"/>
      <c r="BK34" s="940"/>
      <c r="BL34" s="940"/>
      <c r="BM34" s="940"/>
      <c r="BN34" s="940"/>
      <c r="BO34" s="940"/>
      <c r="BP34" s="940"/>
      <c r="BQ34" s="940"/>
      <c r="BR34" s="940"/>
      <c r="BS34" s="940"/>
      <c r="BT34" s="940"/>
      <c r="BU34" s="940"/>
      <c r="BV34" s="940"/>
      <c r="BW34" s="940"/>
      <c r="BX34" s="940"/>
      <c r="BY34" s="940"/>
      <c r="BZ34" s="940"/>
      <c r="CA34" s="940"/>
      <c r="CB34" s="940"/>
      <c r="CC34" s="940"/>
      <c r="CD34" s="940"/>
      <c r="CE34" s="940"/>
      <c r="CF34" s="940"/>
      <c r="CG34" s="940"/>
      <c r="CH34" s="940"/>
      <c r="CI34" s="940"/>
      <c r="CJ34" s="940"/>
      <c r="CK34" s="940"/>
      <c r="CL34" s="940"/>
      <c r="CM34" s="940"/>
      <c r="CN34" s="940"/>
      <c r="CO34" s="940"/>
      <c r="CP34" s="940"/>
      <c r="CQ34" s="940"/>
      <c r="CR34" s="940"/>
      <c r="CS34" s="940"/>
      <c r="CT34" s="940"/>
      <c r="CU34" s="940"/>
      <c r="CV34" s="940"/>
      <c r="CW34" s="940"/>
      <c r="CX34" s="940"/>
      <c r="CY34" s="940"/>
      <c r="CZ34" s="940"/>
      <c r="DA34" s="940"/>
      <c r="DB34" s="940"/>
      <c r="DC34" s="940"/>
      <c r="DD34" s="940"/>
      <c r="DE34" s="940"/>
      <c r="DF34" s="940"/>
      <c r="DG34" s="940"/>
      <c r="DH34" s="940"/>
      <c r="DI34" s="940"/>
      <c r="DJ34" s="940"/>
      <c r="DK34" s="940"/>
      <c r="DL34" s="940"/>
      <c r="DM34" s="940"/>
      <c r="DN34" s="940"/>
      <c r="DO34" s="940"/>
      <c r="DP34" s="940"/>
      <c r="DQ34" s="940"/>
      <c r="DR34" s="940"/>
      <c r="DS34" s="940"/>
      <c r="DT34" s="940"/>
      <c r="DU34" s="940"/>
      <c r="DV34" s="940"/>
      <c r="DW34" s="940"/>
      <c r="DX34" s="940"/>
      <c r="DY34" s="940"/>
      <c r="DZ34" s="940"/>
      <c r="EA34" s="940"/>
      <c r="EB34" s="940"/>
      <c r="EC34" s="940"/>
      <c r="ED34" s="940"/>
      <c r="EE34" s="940"/>
      <c r="EF34" s="940"/>
      <c r="EG34" s="940"/>
      <c r="EH34" s="940"/>
      <c r="EI34" s="940"/>
      <c r="EJ34" s="940"/>
      <c r="EK34" s="940"/>
      <c r="EL34" s="940"/>
      <c r="EM34" s="940"/>
      <c r="EN34" s="940"/>
      <c r="EO34" s="940"/>
      <c r="EP34" s="940"/>
      <c r="EQ34" s="940"/>
      <c r="ER34" s="940"/>
      <c r="ES34" s="940"/>
      <c r="ET34" s="940"/>
      <c r="EU34" s="940"/>
      <c r="EV34" s="940"/>
      <c r="EW34" s="940"/>
      <c r="EX34" s="940"/>
      <c r="EY34" s="940"/>
      <c r="EZ34" s="940"/>
      <c r="FA34" s="940"/>
      <c r="FB34" s="940"/>
      <c r="FC34" s="940"/>
      <c r="FD34" s="940"/>
      <c r="FE34" s="940"/>
      <c r="FF34" s="940"/>
      <c r="FG34" s="940"/>
      <c r="FH34" s="940"/>
      <c r="FI34" s="940"/>
      <c r="FJ34" s="940"/>
      <c r="FK34" s="940"/>
      <c r="FL34" s="940"/>
      <c r="FM34" s="940"/>
      <c r="FN34" s="940"/>
      <c r="FO34" s="940"/>
      <c r="FP34" s="940"/>
      <c r="FQ34" s="940"/>
      <c r="FR34" s="940"/>
      <c r="FS34" s="940"/>
      <c r="FT34" s="940"/>
      <c r="FU34" s="940"/>
      <c r="FV34" s="940"/>
      <c r="FW34" s="940"/>
      <c r="FX34" s="940"/>
      <c r="FY34" s="940"/>
      <c r="FZ34" s="940"/>
      <c r="GA34" s="940"/>
      <c r="GB34" s="940"/>
      <c r="GC34" s="940"/>
      <c r="GD34" s="940"/>
      <c r="GE34" s="940"/>
      <c r="GF34" s="940"/>
      <c r="GG34" s="940"/>
      <c r="GH34" s="940"/>
      <c r="GI34" s="940"/>
      <c r="GJ34" s="940"/>
      <c r="GK34" s="940"/>
      <c r="GL34" s="940"/>
      <c r="GM34" s="940"/>
      <c r="GN34" s="940"/>
      <c r="GO34" s="940"/>
      <c r="GP34" s="940"/>
      <c r="GQ34" s="940"/>
      <c r="GR34" s="940"/>
      <c r="GS34" s="940"/>
      <c r="GT34" s="940"/>
      <c r="GU34" s="940"/>
      <c r="GV34" s="940"/>
      <c r="GW34" s="940"/>
      <c r="GX34" s="940"/>
      <c r="GY34" s="940"/>
      <c r="GZ34" s="940"/>
      <c r="HA34" s="940"/>
      <c r="HB34" s="940"/>
      <c r="HC34" s="940"/>
      <c r="HD34" s="940"/>
      <c r="HE34" s="940"/>
      <c r="HF34" s="940"/>
      <c r="HG34" s="940"/>
      <c r="HH34" s="940"/>
      <c r="HI34" s="940"/>
      <c r="HJ34" s="940"/>
      <c r="HK34" s="940"/>
      <c r="HL34" s="940"/>
      <c r="HM34" s="940"/>
      <c r="HN34" s="940"/>
      <c r="HO34" s="940"/>
      <c r="HP34" s="940"/>
      <c r="HQ34" s="940"/>
      <c r="HR34" s="940"/>
      <c r="HS34" s="940"/>
      <c r="HT34" s="940"/>
      <c r="HU34" s="940"/>
      <c r="HV34" s="940"/>
      <c r="HW34" s="940"/>
      <c r="HX34" s="940"/>
      <c r="HY34" s="940"/>
      <c r="HZ34" s="940"/>
      <c r="IA34" s="940"/>
      <c r="IB34" s="940"/>
      <c r="IC34" s="940"/>
      <c r="ID34" s="940"/>
      <c r="IE34" s="940"/>
      <c r="IF34" s="940"/>
      <c r="IG34" s="940"/>
      <c r="IH34" s="940"/>
      <c r="II34" s="940"/>
      <c r="IJ34" s="940"/>
      <c r="IK34" s="940"/>
      <c r="IL34" s="940"/>
      <c r="IM34" s="940"/>
      <c r="IN34" s="940"/>
      <c r="IO34" s="940"/>
      <c r="IP34" s="940"/>
      <c r="IQ34" s="940"/>
      <c r="IR34" s="940"/>
      <c r="IS34" s="940"/>
      <c r="IT34" s="940"/>
      <c r="IU34" s="940"/>
      <c r="IV34" s="940"/>
    </row>
    <row r="35" spans="1:256" s="960" customFormat="1" ht="19.5" customHeight="1" x14ac:dyDescent="0.25">
      <c r="A35" s="686" t="s">
        <v>536</v>
      </c>
      <c r="B35" s="972">
        <v>697</v>
      </c>
      <c r="C35" s="974">
        <v>200</v>
      </c>
      <c r="D35" s="974">
        <v>383</v>
      </c>
      <c r="E35" s="974">
        <v>114</v>
      </c>
      <c r="F35" s="940"/>
      <c r="G35" s="940"/>
      <c r="H35" s="940"/>
      <c r="I35" s="940"/>
      <c r="J35" s="940"/>
      <c r="K35" s="940"/>
      <c r="L35" s="940"/>
      <c r="M35" s="940"/>
      <c r="N35" s="940"/>
      <c r="O35" s="940"/>
      <c r="P35" s="940"/>
      <c r="Q35" s="940"/>
      <c r="R35" s="940"/>
      <c r="S35" s="940"/>
      <c r="T35" s="940"/>
      <c r="U35" s="940"/>
      <c r="V35" s="940"/>
      <c r="W35" s="940"/>
      <c r="X35" s="940"/>
      <c r="Y35" s="940"/>
      <c r="Z35" s="940"/>
      <c r="AA35" s="940"/>
      <c r="AB35" s="940"/>
      <c r="AC35" s="940"/>
      <c r="AD35" s="940"/>
      <c r="AE35" s="940"/>
      <c r="AF35" s="940"/>
      <c r="AG35" s="940"/>
      <c r="AH35" s="940"/>
      <c r="AI35" s="940"/>
      <c r="AJ35" s="940"/>
      <c r="AK35" s="940"/>
      <c r="AL35" s="940"/>
      <c r="AM35" s="940"/>
      <c r="AN35" s="940"/>
      <c r="AO35" s="940"/>
      <c r="AP35" s="940"/>
      <c r="AQ35" s="940"/>
      <c r="AR35" s="940"/>
      <c r="AS35" s="940"/>
      <c r="AT35" s="940"/>
      <c r="AU35" s="940"/>
      <c r="AV35" s="940"/>
      <c r="AW35" s="940"/>
      <c r="AX35" s="940"/>
      <c r="AY35" s="940"/>
      <c r="AZ35" s="940"/>
      <c r="BA35" s="940"/>
      <c r="BB35" s="940"/>
      <c r="BC35" s="940"/>
      <c r="BD35" s="940"/>
      <c r="BE35" s="940"/>
      <c r="BF35" s="940"/>
      <c r="BG35" s="940"/>
      <c r="BH35" s="940"/>
      <c r="BI35" s="940"/>
      <c r="BJ35" s="940"/>
      <c r="BK35" s="940"/>
      <c r="BL35" s="940"/>
      <c r="BM35" s="940"/>
      <c r="BN35" s="940"/>
      <c r="BO35" s="940"/>
      <c r="BP35" s="940"/>
      <c r="BQ35" s="940"/>
      <c r="BR35" s="940"/>
      <c r="BS35" s="940"/>
      <c r="BT35" s="940"/>
      <c r="BU35" s="940"/>
      <c r="BV35" s="940"/>
      <c r="BW35" s="940"/>
      <c r="BX35" s="940"/>
      <c r="BY35" s="940"/>
      <c r="BZ35" s="940"/>
      <c r="CA35" s="940"/>
      <c r="CB35" s="940"/>
      <c r="CC35" s="940"/>
      <c r="CD35" s="940"/>
      <c r="CE35" s="940"/>
      <c r="CF35" s="940"/>
      <c r="CG35" s="940"/>
      <c r="CH35" s="940"/>
      <c r="CI35" s="940"/>
      <c r="CJ35" s="940"/>
      <c r="CK35" s="940"/>
      <c r="CL35" s="940"/>
      <c r="CM35" s="940"/>
      <c r="CN35" s="940"/>
      <c r="CO35" s="940"/>
      <c r="CP35" s="940"/>
      <c r="CQ35" s="940"/>
      <c r="CR35" s="940"/>
      <c r="CS35" s="940"/>
      <c r="CT35" s="940"/>
      <c r="CU35" s="940"/>
      <c r="CV35" s="940"/>
      <c r="CW35" s="940"/>
      <c r="CX35" s="940"/>
      <c r="CY35" s="940"/>
      <c r="CZ35" s="940"/>
      <c r="DA35" s="940"/>
      <c r="DB35" s="940"/>
      <c r="DC35" s="940"/>
      <c r="DD35" s="940"/>
      <c r="DE35" s="940"/>
      <c r="DF35" s="940"/>
      <c r="DG35" s="940"/>
      <c r="DH35" s="940"/>
      <c r="DI35" s="940"/>
      <c r="DJ35" s="940"/>
      <c r="DK35" s="940"/>
      <c r="DL35" s="940"/>
      <c r="DM35" s="940"/>
      <c r="DN35" s="940"/>
      <c r="DO35" s="940"/>
      <c r="DP35" s="940"/>
      <c r="DQ35" s="940"/>
      <c r="DR35" s="940"/>
      <c r="DS35" s="940"/>
      <c r="DT35" s="940"/>
      <c r="DU35" s="940"/>
      <c r="DV35" s="940"/>
      <c r="DW35" s="940"/>
      <c r="DX35" s="940"/>
      <c r="DY35" s="940"/>
      <c r="DZ35" s="940"/>
      <c r="EA35" s="940"/>
      <c r="EB35" s="940"/>
      <c r="EC35" s="940"/>
      <c r="ED35" s="940"/>
      <c r="EE35" s="940"/>
      <c r="EF35" s="940"/>
      <c r="EG35" s="940"/>
      <c r="EH35" s="940"/>
      <c r="EI35" s="940"/>
      <c r="EJ35" s="940"/>
      <c r="EK35" s="940"/>
      <c r="EL35" s="940"/>
      <c r="EM35" s="940"/>
      <c r="EN35" s="940"/>
      <c r="EO35" s="940"/>
      <c r="EP35" s="940"/>
      <c r="EQ35" s="940"/>
      <c r="ER35" s="940"/>
      <c r="ES35" s="940"/>
      <c r="ET35" s="940"/>
      <c r="EU35" s="940"/>
      <c r="EV35" s="940"/>
      <c r="EW35" s="940"/>
      <c r="EX35" s="940"/>
      <c r="EY35" s="940"/>
      <c r="EZ35" s="940"/>
      <c r="FA35" s="940"/>
      <c r="FB35" s="940"/>
      <c r="FC35" s="940"/>
      <c r="FD35" s="940"/>
      <c r="FE35" s="940"/>
      <c r="FF35" s="940"/>
      <c r="FG35" s="940"/>
      <c r="FH35" s="940"/>
      <c r="FI35" s="940"/>
      <c r="FJ35" s="940"/>
      <c r="FK35" s="940"/>
      <c r="FL35" s="940"/>
      <c r="FM35" s="940"/>
      <c r="FN35" s="940"/>
      <c r="FO35" s="940"/>
      <c r="FP35" s="940"/>
      <c r="FQ35" s="940"/>
      <c r="FR35" s="940"/>
      <c r="FS35" s="940"/>
      <c r="FT35" s="940"/>
      <c r="FU35" s="940"/>
      <c r="FV35" s="940"/>
      <c r="FW35" s="940"/>
      <c r="FX35" s="940"/>
      <c r="FY35" s="940"/>
      <c r="FZ35" s="940"/>
      <c r="GA35" s="940"/>
      <c r="GB35" s="940"/>
      <c r="GC35" s="940"/>
      <c r="GD35" s="940"/>
      <c r="GE35" s="940"/>
      <c r="GF35" s="940"/>
      <c r="GG35" s="940"/>
      <c r="GH35" s="940"/>
      <c r="GI35" s="940"/>
      <c r="GJ35" s="940"/>
      <c r="GK35" s="940"/>
      <c r="GL35" s="940"/>
      <c r="GM35" s="940"/>
      <c r="GN35" s="940"/>
      <c r="GO35" s="940"/>
      <c r="GP35" s="940"/>
      <c r="GQ35" s="940"/>
      <c r="GR35" s="940"/>
      <c r="GS35" s="940"/>
      <c r="GT35" s="940"/>
      <c r="GU35" s="940"/>
      <c r="GV35" s="940"/>
      <c r="GW35" s="940"/>
      <c r="GX35" s="940"/>
      <c r="GY35" s="940"/>
      <c r="GZ35" s="940"/>
      <c r="HA35" s="940"/>
      <c r="HB35" s="940"/>
      <c r="HC35" s="940"/>
      <c r="HD35" s="940"/>
      <c r="HE35" s="940"/>
      <c r="HF35" s="940"/>
      <c r="HG35" s="940"/>
      <c r="HH35" s="940"/>
      <c r="HI35" s="940"/>
      <c r="HJ35" s="940"/>
      <c r="HK35" s="940"/>
      <c r="HL35" s="940"/>
      <c r="HM35" s="940"/>
      <c r="HN35" s="940"/>
      <c r="HO35" s="940"/>
      <c r="HP35" s="940"/>
      <c r="HQ35" s="940"/>
      <c r="HR35" s="940"/>
      <c r="HS35" s="940"/>
      <c r="HT35" s="940"/>
      <c r="HU35" s="940"/>
      <c r="HV35" s="940"/>
      <c r="HW35" s="940"/>
      <c r="HX35" s="940"/>
      <c r="HY35" s="940"/>
      <c r="HZ35" s="940"/>
      <c r="IA35" s="940"/>
      <c r="IB35" s="940"/>
      <c r="IC35" s="940"/>
      <c r="ID35" s="940"/>
      <c r="IE35" s="940"/>
      <c r="IF35" s="940"/>
      <c r="IG35" s="940"/>
      <c r="IH35" s="940"/>
      <c r="II35" s="940"/>
      <c r="IJ35" s="940"/>
      <c r="IK35" s="940"/>
      <c r="IL35" s="940"/>
      <c r="IM35" s="940"/>
      <c r="IN35" s="940"/>
      <c r="IO35" s="940"/>
      <c r="IP35" s="940"/>
      <c r="IQ35" s="940"/>
      <c r="IR35" s="940"/>
      <c r="IS35" s="940"/>
      <c r="IT35" s="940"/>
      <c r="IU35" s="940"/>
      <c r="IV35" s="940"/>
    </row>
    <row r="36" spans="1:256" s="960" customFormat="1" ht="13" customHeight="1" x14ac:dyDescent="0.25">
      <c r="A36" s="684" t="s">
        <v>868</v>
      </c>
      <c r="B36" s="972">
        <v>55</v>
      </c>
      <c r="C36" s="974">
        <v>7</v>
      </c>
      <c r="D36" s="974">
        <v>37</v>
      </c>
      <c r="E36" s="974">
        <v>11</v>
      </c>
      <c r="F36" s="940"/>
      <c r="G36" s="940"/>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0"/>
      <c r="AF36" s="940"/>
      <c r="AG36" s="940"/>
      <c r="AH36" s="940"/>
      <c r="AI36" s="940"/>
      <c r="AJ36" s="940"/>
      <c r="AK36" s="940"/>
      <c r="AL36" s="940"/>
      <c r="AM36" s="940"/>
      <c r="AN36" s="940"/>
      <c r="AO36" s="940"/>
      <c r="AP36" s="940"/>
      <c r="AQ36" s="940"/>
      <c r="AR36" s="940"/>
      <c r="AS36" s="940"/>
      <c r="AT36" s="940"/>
      <c r="AU36" s="940"/>
      <c r="AV36" s="940"/>
      <c r="AW36" s="940"/>
      <c r="AX36" s="940"/>
      <c r="AY36" s="940"/>
      <c r="AZ36" s="940"/>
      <c r="BA36" s="940"/>
      <c r="BB36" s="940"/>
      <c r="BC36" s="940"/>
      <c r="BD36" s="940"/>
      <c r="BE36" s="940"/>
      <c r="BF36" s="940"/>
      <c r="BG36" s="940"/>
      <c r="BH36" s="940"/>
      <c r="BI36" s="940"/>
      <c r="BJ36" s="940"/>
      <c r="BK36" s="940"/>
      <c r="BL36" s="940"/>
      <c r="BM36" s="940"/>
      <c r="BN36" s="940"/>
      <c r="BO36" s="940"/>
      <c r="BP36" s="940"/>
      <c r="BQ36" s="940"/>
      <c r="BR36" s="940"/>
      <c r="BS36" s="940"/>
      <c r="BT36" s="940"/>
      <c r="BU36" s="940"/>
      <c r="BV36" s="940"/>
      <c r="BW36" s="940"/>
      <c r="BX36" s="940"/>
      <c r="BY36" s="940"/>
      <c r="BZ36" s="940"/>
      <c r="CA36" s="940"/>
      <c r="CB36" s="940"/>
      <c r="CC36" s="940"/>
      <c r="CD36" s="940"/>
      <c r="CE36" s="940"/>
      <c r="CF36" s="940"/>
      <c r="CG36" s="940"/>
      <c r="CH36" s="940"/>
      <c r="CI36" s="940"/>
      <c r="CJ36" s="940"/>
      <c r="CK36" s="940"/>
      <c r="CL36" s="940"/>
      <c r="CM36" s="940"/>
      <c r="CN36" s="940"/>
      <c r="CO36" s="940"/>
      <c r="CP36" s="940"/>
      <c r="CQ36" s="940"/>
      <c r="CR36" s="940"/>
      <c r="CS36" s="940"/>
      <c r="CT36" s="940"/>
      <c r="CU36" s="940"/>
      <c r="CV36" s="940"/>
      <c r="CW36" s="940"/>
      <c r="CX36" s="940"/>
      <c r="CY36" s="940"/>
      <c r="CZ36" s="940"/>
      <c r="DA36" s="940"/>
      <c r="DB36" s="940"/>
      <c r="DC36" s="940"/>
      <c r="DD36" s="940"/>
      <c r="DE36" s="940"/>
      <c r="DF36" s="940"/>
      <c r="DG36" s="940"/>
      <c r="DH36" s="940"/>
      <c r="DI36" s="940"/>
      <c r="DJ36" s="940"/>
      <c r="DK36" s="940"/>
      <c r="DL36" s="940"/>
      <c r="DM36" s="940"/>
      <c r="DN36" s="940"/>
      <c r="DO36" s="940"/>
      <c r="DP36" s="940"/>
      <c r="DQ36" s="940"/>
      <c r="DR36" s="940"/>
      <c r="DS36" s="940"/>
      <c r="DT36" s="940"/>
      <c r="DU36" s="940"/>
      <c r="DV36" s="940"/>
      <c r="DW36" s="940"/>
      <c r="DX36" s="940"/>
      <c r="DY36" s="940"/>
      <c r="DZ36" s="940"/>
      <c r="EA36" s="940"/>
      <c r="EB36" s="940"/>
      <c r="EC36" s="940"/>
      <c r="ED36" s="940"/>
      <c r="EE36" s="940"/>
      <c r="EF36" s="940"/>
      <c r="EG36" s="940"/>
      <c r="EH36" s="940"/>
      <c r="EI36" s="940"/>
      <c r="EJ36" s="940"/>
      <c r="EK36" s="940"/>
      <c r="EL36" s="940"/>
      <c r="EM36" s="940"/>
      <c r="EN36" s="940"/>
      <c r="EO36" s="940"/>
      <c r="EP36" s="940"/>
      <c r="EQ36" s="940"/>
      <c r="ER36" s="940"/>
      <c r="ES36" s="940"/>
      <c r="ET36" s="940"/>
      <c r="EU36" s="940"/>
      <c r="EV36" s="940"/>
      <c r="EW36" s="940"/>
      <c r="EX36" s="940"/>
      <c r="EY36" s="940"/>
      <c r="EZ36" s="940"/>
      <c r="FA36" s="940"/>
      <c r="FB36" s="940"/>
      <c r="FC36" s="940"/>
      <c r="FD36" s="940"/>
      <c r="FE36" s="940"/>
      <c r="FF36" s="940"/>
      <c r="FG36" s="940"/>
      <c r="FH36" s="940"/>
      <c r="FI36" s="940"/>
      <c r="FJ36" s="940"/>
      <c r="FK36" s="940"/>
      <c r="FL36" s="940"/>
      <c r="FM36" s="940"/>
      <c r="FN36" s="940"/>
      <c r="FO36" s="940"/>
      <c r="FP36" s="940"/>
      <c r="FQ36" s="940"/>
      <c r="FR36" s="940"/>
      <c r="FS36" s="940"/>
      <c r="FT36" s="940"/>
      <c r="FU36" s="940"/>
      <c r="FV36" s="940"/>
      <c r="FW36" s="940"/>
      <c r="FX36" s="940"/>
      <c r="FY36" s="940"/>
      <c r="FZ36" s="940"/>
      <c r="GA36" s="940"/>
      <c r="GB36" s="940"/>
      <c r="GC36" s="940"/>
      <c r="GD36" s="940"/>
      <c r="GE36" s="940"/>
      <c r="GF36" s="940"/>
      <c r="GG36" s="940"/>
      <c r="GH36" s="940"/>
      <c r="GI36" s="940"/>
      <c r="GJ36" s="940"/>
      <c r="GK36" s="940"/>
      <c r="GL36" s="940"/>
      <c r="GM36" s="940"/>
      <c r="GN36" s="940"/>
      <c r="GO36" s="940"/>
      <c r="GP36" s="940"/>
      <c r="GQ36" s="940"/>
      <c r="GR36" s="940"/>
      <c r="GS36" s="940"/>
      <c r="GT36" s="940"/>
      <c r="GU36" s="940"/>
      <c r="GV36" s="940"/>
      <c r="GW36" s="940"/>
      <c r="GX36" s="940"/>
      <c r="GY36" s="940"/>
      <c r="GZ36" s="940"/>
      <c r="HA36" s="940"/>
      <c r="HB36" s="940"/>
      <c r="HC36" s="940"/>
      <c r="HD36" s="940"/>
      <c r="HE36" s="940"/>
      <c r="HF36" s="940"/>
      <c r="HG36" s="940"/>
      <c r="HH36" s="940"/>
      <c r="HI36" s="940"/>
      <c r="HJ36" s="940"/>
      <c r="HK36" s="940"/>
      <c r="HL36" s="940"/>
      <c r="HM36" s="940"/>
      <c r="HN36" s="940"/>
      <c r="HO36" s="940"/>
      <c r="HP36" s="940"/>
      <c r="HQ36" s="940"/>
      <c r="HR36" s="940"/>
      <c r="HS36" s="940"/>
      <c r="HT36" s="940"/>
      <c r="HU36" s="940"/>
      <c r="HV36" s="940"/>
      <c r="HW36" s="940"/>
      <c r="HX36" s="940"/>
      <c r="HY36" s="940"/>
      <c r="HZ36" s="940"/>
      <c r="IA36" s="940"/>
      <c r="IB36" s="940"/>
      <c r="IC36" s="940"/>
      <c r="ID36" s="940"/>
      <c r="IE36" s="940"/>
      <c r="IF36" s="940"/>
      <c r="IG36" s="940"/>
      <c r="IH36" s="940"/>
      <c r="II36" s="940"/>
      <c r="IJ36" s="940"/>
      <c r="IK36" s="940"/>
      <c r="IL36" s="940"/>
      <c r="IM36" s="940"/>
      <c r="IN36" s="940"/>
      <c r="IO36" s="940"/>
      <c r="IP36" s="940"/>
      <c r="IQ36" s="940"/>
      <c r="IR36" s="940"/>
      <c r="IS36" s="940"/>
      <c r="IT36" s="940"/>
      <c r="IU36" s="940"/>
      <c r="IV36" s="940"/>
    </row>
    <row r="37" spans="1:256" s="960" customFormat="1" ht="13" customHeight="1" x14ac:dyDescent="0.25">
      <c r="A37" s="684" t="s">
        <v>869</v>
      </c>
      <c r="B37" s="972">
        <v>124</v>
      </c>
      <c r="C37" s="974">
        <v>24</v>
      </c>
      <c r="D37" s="974">
        <v>82</v>
      </c>
      <c r="E37" s="974">
        <v>18</v>
      </c>
      <c r="F37" s="940"/>
      <c r="G37" s="940"/>
      <c r="H37" s="940"/>
      <c r="I37" s="940"/>
      <c r="J37" s="940"/>
      <c r="K37" s="940"/>
      <c r="L37" s="940"/>
      <c r="M37" s="940"/>
      <c r="N37" s="940"/>
      <c r="O37" s="940"/>
      <c r="P37" s="940"/>
      <c r="Q37" s="940"/>
      <c r="R37" s="940"/>
      <c r="S37" s="940"/>
      <c r="T37" s="940"/>
      <c r="U37" s="940"/>
      <c r="V37" s="940"/>
      <c r="W37" s="940"/>
      <c r="X37" s="940"/>
      <c r="Y37" s="940"/>
      <c r="Z37" s="940"/>
      <c r="AA37" s="940"/>
      <c r="AB37" s="940"/>
      <c r="AC37" s="940"/>
      <c r="AD37" s="940"/>
      <c r="AE37" s="940"/>
      <c r="AF37" s="940"/>
      <c r="AG37" s="940"/>
      <c r="AH37" s="940"/>
      <c r="AI37" s="940"/>
      <c r="AJ37" s="940"/>
      <c r="AK37" s="940"/>
      <c r="AL37" s="940"/>
      <c r="AM37" s="940"/>
      <c r="AN37" s="940"/>
      <c r="AO37" s="940"/>
      <c r="AP37" s="940"/>
      <c r="AQ37" s="940"/>
      <c r="AR37" s="940"/>
      <c r="AS37" s="940"/>
      <c r="AT37" s="940"/>
      <c r="AU37" s="940"/>
      <c r="AV37" s="940"/>
      <c r="AW37" s="940"/>
      <c r="AX37" s="940"/>
      <c r="AY37" s="940"/>
      <c r="AZ37" s="940"/>
      <c r="BA37" s="940"/>
      <c r="BB37" s="940"/>
      <c r="BC37" s="940"/>
      <c r="BD37" s="940"/>
      <c r="BE37" s="940"/>
      <c r="BF37" s="940"/>
      <c r="BG37" s="940"/>
      <c r="BH37" s="940"/>
      <c r="BI37" s="940"/>
      <c r="BJ37" s="940"/>
      <c r="BK37" s="940"/>
      <c r="BL37" s="940"/>
      <c r="BM37" s="940"/>
      <c r="BN37" s="940"/>
      <c r="BO37" s="940"/>
      <c r="BP37" s="940"/>
      <c r="BQ37" s="940"/>
      <c r="BR37" s="940"/>
      <c r="BS37" s="940"/>
      <c r="BT37" s="940"/>
      <c r="BU37" s="940"/>
      <c r="BV37" s="940"/>
      <c r="BW37" s="940"/>
      <c r="BX37" s="940"/>
      <c r="BY37" s="940"/>
      <c r="BZ37" s="940"/>
      <c r="CA37" s="940"/>
      <c r="CB37" s="940"/>
      <c r="CC37" s="940"/>
      <c r="CD37" s="940"/>
      <c r="CE37" s="940"/>
      <c r="CF37" s="940"/>
      <c r="CG37" s="940"/>
      <c r="CH37" s="940"/>
      <c r="CI37" s="940"/>
      <c r="CJ37" s="940"/>
      <c r="CK37" s="940"/>
      <c r="CL37" s="940"/>
      <c r="CM37" s="940"/>
      <c r="CN37" s="940"/>
      <c r="CO37" s="940"/>
      <c r="CP37" s="940"/>
      <c r="CQ37" s="940"/>
      <c r="CR37" s="940"/>
      <c r="CS37" s="940"/>
      <c r="CT37" s="940"/>
      <c r="CU37" s="940"/>
      <c r="CV37" s="940"/>
      <c r="CW37" s="940"/>
      <c r="CX37" s="940"/>
      <c r="CY37" s="940"/>
      <c r="CZ37" s="940"/>
      <c r="DA37" s="940"/>
      <c r="DB37" s="940"/>
      <c r="DC37" s="940"/>
      <c r="DD37" s="940"/>
      <c r="DE37" s="940"/>
      <c r="DF37" s="940"/>
      <c r="DG37" s="940"/>
      <c r="DH37" s="940"/>
      <c r="DI37" s="940"/>
      <c r="DJ37" s="940"/>
      <c r="DK37" s="940"/>
      <c r="DL37" s="940"/>
      <c r="DM37" s="940"/>
      <c r="DN37" s="940"/>
      <c r="DO37" s="940"/>
      <c r="DP37" s="940"/>
      <c r="DQ37" s="940"/>
      <c r="DR37" s="940"/>
      <c r="DS37" s="940"/>
      <c r="DT37" s="940"/>
      <c r="DU37" s="940"/>
      <c r="DV37" s="940"/>
      <c r="DW37" s="940"/>
      <c r="DX37" s="940"/>
      <c r="DY37" s="940"/>
      <c r="DZ37" s="940"/>
      <c r="EA37" s="940"/>
      <c r="EB37" s="940"/>
      <c r="EC37" s="940"/>
      <c r="ED37" s="940"/>
      <c r="EE37" s="940"/>
      <c r="EF37" s="940"/>
      <c r="EG37" s="940"/>
      <c r="EH37" s="940"/>
      <c r="EI37" s="940"/>
      <c r="EJ37" s="940"/>
      <c r="EK37" s="940"/>
      <c r="EL37" s="940"/>
      <c r="EM37" s="940"/>
      <c r="EN37" s="940"/>
      <c r="EO37" s="940"/>
      <c r="EP37" s="940"/>
      <c r="EQ37" s="940"/>
      <c r="ER37" s="940"/>
      <c r="ES37" s="940"/>
      <c r="ET37" s="940"/>
      <c r="EU37" s="940"/>
      <c r="EV37" s="940"/>
      <c r="EW37" s="940"/>
      <c r="EX37" s="940"/>
      <c r="EY37" s="940"/>
      <c r="EZ37" s="940"/>
      <c r="FA37" s="940"/>
      <c r="FB37" s="940"/>
      <c r="FC37" s="940"/>
      <c r="FD37" s="940"/>
      <c r="FE37" s="940"/>
      <c r="FF37" s="940"/>
      <c r="FG37" s="940"/>
      <c r="FH37" s="940"/>
      <c r="FI37" s="940"/>
      <c r="FJ37" s="940"/>
      <c r="FK37" s="940"/>
      <c r="FL37" s="940"/>
      <c r="FM37" s="940"/>
      <c r="FN37" s="940"/>
      <c r="FO37" s="940"/>
      <c r="FP37" s="940"/>
      <c r="FQ37" s="940"/>
      <c r="FR37" s="940"/>
      <c r="FS37" s="940"/>
      <c r="FT37" s="940"/>
      <c r="FU37" s="940"/>
      <c r="FV37" s="940"/>
      <c r="FW37" s="940"/>
      <c r="FX37" s="940"/>
      <c r="FY37" s="940"/>
      <c r="FZ37" s="940"/>
      <c r="GA37" s="940"/>
      <c r="GB37" s="940"/>
      <c r="GC37" s="940"/>
      <c r="GD37" s="940"/>
      <c r="GE37" s="940"/>
      <c r="GF37" s="940"/>
      <c r="GG37" s="940"/>
      <c r="GH37" s="940"/>
      <c r="GI37" s="940"/>
      <c r="GJ37" s="940"/>
      <c r="GK37" s="940"/>
      <c r="GL37" s="940"/>
      <c r="GM37" s="940"/>
      <c r="GN37" s="940"/>
      <c r="GO37" s="940"/>
      <c r="GP37" s="940"/>
      <c r="GQ37" s="940"/>
      <c r="GR37" s="940"/>
      <c r="GS37" s="940"/>
      <c r="GT37" s="940"/>
      <c r="GU37" s="940"/>
      <c r="GV37" s="940"/>
      <c r="GW37" s="940"/>
      <c r="GX37" s="940"/>
      <c r="GY37" s="940"/>
      <c r="GZ37" s="940"/>
      <c r="HA37" s="940"/>
      <c r="HB37" s="940"/>
      <c r="HC37" s="940"/>
      <c r="HD37" s="940"/>
      <c r="HE37" s="940"/>
      <c r="HF37" s="940"/>
      <c r="HG37" s="940"/>
      <c r="HH37" s="940"/>
      <c r="HI37" s="940"/>
      <c r="HJ37" s="940"/>
      <c r="HK37" s="940"/>
      <c r="HL37" s="940"/>
      <c r="HM37" s="940"/>
      <c r="HN37" s="940"/>
      <c r="HO37" s="940"/>
      <c r="HP37" s="940"/>
      <c r="HQ37" s="940"/>
      <c r="HR37" s="940"/>
      <c r="HS37" s="940"/>
      <c r="HT37" s="940"/>
      <c r="HU37" s="940"/>
      <c r="HV37" s="940"/>
      <c r="HW37" s="940"/>
      <c r="HX37" s="940"/>
      <c r="HY37" s="940"/>
      <c r="HZ37" s="940"/>
      <c r="IA37" s="940"/>
      <c r="IB37" s="940"/>
      <c r="IC37" s="940"/>
      <c r="ID37" s="940"/>
      <c r="IE37" s="940"/>
      <c r="IF37" s="940"/>
      <c r="IG37" s="940"/>
      <c r="IH37" s="940"/>
      <c r="II37" s="940"/>
      <c r="IJ37" s="940"/>
      <c r="IK37" s="940"/>
      <c r="IL37" s="940"/>
      <c r="IM37" s="940"/>
      <c r="IN37" s="940"/>
      <c r="IO37" s="940"/>
      <c r="IP37" s="940"/>
      <c r="IQ37" s="940"/>
      <c r="IR37" s="940"/>
      <c r="IS37" s="940"/>
      <c r="IT37" s="940"/>
      <c r="IU37" s="940"/>
      <c r="IV37" s="940"/>
    </row>
    <row r="38" spans="1:256" s="960" customFormat="1" ht="13" customHeight="1" x14ac:dyDescent="0.25">
      <c r="A38" s="684" t="s">
        <v>870</v>
      </c>
      <c r="B38" s="972">
        <v>245</v>
      </c>
      <c r="C38" s="974">
        <v>63</v>
      </c>
      <c r="D38" s="974">
        <v>118</v>
      </c>
      <c r="E38" s="974">
        <v>64</v>
      </c>
      <c r="F38" s="940"/>
      <c r="G38" s="940"/>
      <c r="H38" s="940"/>
      <c r="I38" s="940"/>
      <c r="J38" s="940"/>
      <c r="K38" s="940"/>
      <c r="L38" s="940"/>
      <c r="M38" s="940"/>
      <c r="N38" s="940"/>
      <c r="O38" s="940"/>
      <c r="P38" s="940"/>
      <c r="Q38" s="940"/>
      <c r="R38" s="940"/>
      <c r="S38" s="940"/>
      <c r="T38" s="940"/>
      <c r="U38" s="940"/>
      <c r="V38" s="940"/>
      <c r="W38" s="940"/>
      <c r="X38" s="940"/>
      <c r="Y38" s="940"/>
      <c r="Z38" s="940"/>
      <c r="AA38" s="940"/>
      <c r="AB38" s="940"/>
      <c r="AC38" s="940"/>
      <c r="AD38" s="940"/>
      <c r="AE38" s="940"/>
      <c r="AF38" s="940"/>
      <c r="AG38" s="940"/>
      <c r="AH38" s="940"/>
      <c r="AI38" s="940"/>
      <c r="AJ38" s="940"/>
      <c r="AK38" s="940"/>
      <c r="AL38" s="940"/>
      <c r="AM38" s="940"/>
      <c r="AN38" s="940"/>
      <c r="AO38" s="940"/>
      <c r="AP38" s="940"/>
      <c r="AQ38" s="940"/>
      <c r="AR38" s="940"/>
      <c r="AS38" s="940"/>
      <c r="AT38" s="940"/>
      <c r="AU38" s="940"/>
      <c r="AV38" s="940"/>
      <c r="AW38" s="940"/>
      <c r="AX38" s="940"/>
      <c r="AY38" s="940"/>
      <c r="AZ38" s="940"/>
      <c r="BA38" s="940"/>
      <c r="BB38" s="940"/>
      <c r="BC38" s="940"/>
      <c r="BD38" s="940"/>
      <c r="BE38" s="940"/>
      <c r="BF38" s="940"/>
      <c r="BG38" s="940"/>
      <c r="BH38" s="940"/>
      <c r="BI38" s="940"/>
      <c r="BJ38" s="940"/>
      <c r="BK38" s="940"/>
      <c r="BL38" s="940"/>
      <c r="BM38" s="940"/>
      <c r="BN38" s="940"/>
      <c r="BO38" s="940"/>
      <c r="BP38" s="940"/>
      <c r="BQ38" s="940"/>
      <c r="BR38" s="940"/>
      <c r="BS38" s="940"/>
      <c r="BT38" s="940"/>
      <c r="BU38" s="940"/>
      <c r="BV38" s="940"/>
      <c r="BW38" s="940"/>
      <c r="BX38" s="940"/>
      <c r="BY38" s="940"/>
      <c r="BZ38" s="940"/>
      <c r="CA38" s="940"/>
      <c r="CB38" s="940"/>
      <c r="CC38" s="940"/>
      <c r="CD38" s="940"/>
      <c r="CE38" s="940"/>
      <c r="CF38" s="940"/>
      <c r="CG38" s="940"/>
      <c r="CH38" s="940"/>
      <c r="CI38" s="940"/>
      <c r="CJ38" s="940"/>
      <c r="CK38" s="940"/>
      <c r="CL38" s="940"/>
      <c r="CM38" s="940"/>
      <c r="CN38" s="940"/>
      <c r="CO38" s="940"/>
      <c r="CP38" s="940"/>
      <c r="CQ38" s="940"/>
      <c r="CR38" s="940"/>
      <c r="CS38" s="940"/>
      <c r="CT38" s="940"/>
      <c r="CU38" s="940"/>
      <c r="CV38" s="940"/>
      <c r="CW38" s="940"/>
      <c r="CX38" s="940"/>
      <c r="CY38" s="940"/>
      <c r="CZ38" s="940"/>
      <c r="DA38" s="940"/>
      <c r="DB38" s="940"/>
      <c r="DC38" s="940"/>
      <c r="DD38" s="940"/>
      <c r="DE38" s="940"/>
      <c r="DF38" s="940"/>
      <c r="DG38" s="940"/>
      <c r="DH38" s="940"/>
      <c r="DI38" s="940"/>
      <c r="DJ38" s="940"/>
      <c r="DK38" s="940"/>
      <c r="DL38" s="940"/>
      <c r="DM38" s="940"/>
      <c r="DN38" s="940"/>
      <c r="DO38" s="940"/>
      <c r="DP38" s="940"/>
      <c r="DQ38" s="940"/>
      <c r="DR38" s="940"/>
      <c r="DS38" s="940"/>
      <c r="DT38" s="940"/>
      <c r="DU38" s="940"/>
      <c r="DV38" s="940"/>
      <c r="DW38" s="940"/>
      <c r="DX38" s="940"/>
      <c r="DY38" s="940"/>
      <c r="DZ38" s="940"/>
      <c r="EA38" s="940"/>
      <c r="EB38" s="940"/>
      <c r="EC38" s="940"/>
      <c r="ED38" s="940"/>
      <c r="EE38" s="940"/>
      <c r="EF38" s="940"/>
      <c r="EG38" s="940"/>
      <c r="EH38" s="940"/>
      <c r="EI38" s="940"/>
      <c r="EJ38" s="940"/>
      <c r="EK38" s="940"/>
      <c r="EL38" s="940"/>
      <c r="EM38" s="940"/>
      <c r="EN38" s="940"/>
      <c r="EO38" s="940"/>
      <c r="EP38" s="940"/>
      <c r="EQ38" s="940"/>
      <c r="ER38" s="940"/>
      <c r="ES38" s="940"/>
      <c r="ET38" s="940"/>
      <c r="EU38" s="940"/>
      <c r="EV38" s="940"/>
      <c r="EW38" s="940"/>
      <c r="EX38" s="940"/>
      <c r="EY38" s="940"/>
      <c r="EZ38" s="940"/>
      <c r="FA38" s="940"/>
      <c r="FB38" s="940"/>
      <c r="FC38" s="940"/>
      <c r="FD38" s="940"/>
      <c r="FE38" s="940"/>
      <c r="FF38" s="940"/>
      <c r="FG38" s="940"/>
      <c r="FH38" s="940"/>
      <c r="FI38" s="940"/>
      <c r="FJ38" s="940"/>
      <c r="FK38" s="940"/>
      <c r="FL38" s="940"/>
      <c r="FM38" s="940"/>
      <c r="FN38" s="940"/>
      <c r="FO38" s="940"/>
      <c r="FP38" s="940"/>
      <c r="FQ38" s="940"/>
      <c r="FR38" s="940"/>
      <c r="FS38" s="940"/>
      <c r="FT38" s="940"/>
      <c r="FU38" s="940"/>
      <c r="FV38" s="940"/>
      <c r="FW38" s="940"/>
      <c r="FX38" s="940"/>
      <c r="FY38" s="940"/>
      <c r="FZ38" s="940"/>
      <c r="GA38" s="940"/>
      <c r="GB38" s="940"/>
      <c r="GC38" s="940"/>
      <c r="GD38" s="940"/>
      <c r="GE38" s="940"/>
      <c r="GF38" s="940"/>
      <c r="GG38" s="940"/>
      <c r="GH38" s="940"/>
      <c r="GI38" s="940"/>
      <c r="GJ38" s="940"/>
      <c r="GK38" s="940"/>
      <c r="GL38" s="940"/>
      <c r="GM38" s="940"/>
      <c r="GN38" s="940"/>
      <c r="GO38" s="940"/>
      <c r="GP38" s="940"/>
      <c r="GQ38" s="940"/>
      <c r="GR38" s="940"/>
      <c r="GS38" s="940"/>
      <c r="GT38" s="940"/>
      <c r="GU38" s="940"/>
      <c r="GV38" s="940"/>
      <c r="GW38" s="940"/>
      <c r="GX38" s="940"/>
      <c r="GY38" s="940"/>
      <c r="GZ38" s="940"/>
      <c r="HA38" s="940"/>
      <c r="HB38" s="940"/>
      <c r="HC38" s="940"/>
      <c r="HD38" s="940"/>
      <c r="HE38" s="940"/>
      <c r="HF38" s="940"/>
      <c r="HG38" s="940"/>
      <c r="HH38" s="940"/>
      <c r="HI38" s="940"/>
      <c r="HJ38" s="940"/>
      <c r="HK38" s="940"/>
      <c r="HL38" s="940"/>
      <c r="HM38" s="940"/>
      <c r="HN38" s="940"/>
      <c r="HO38" s="940"/>
      <c r="HP38" s="940"/>
      <c r="HQ38" s="940"/>
      <c r="HR38" s="940"/>
      <c r="HS38" s="940"/>
      <c r="HT38" s="940"/>
      <c r="HU38" s="940"/>
      <c r="HV38" s="940"/>
      <c r="HW38" s="940"/>
      <c r="HX38" s="940"/>
      <c r="HY38" s="940"/>
      <c r="HZ38" s="940"/>
      <c r="IA38" s="940"/>
      <c r="IB38" s="940"/>
      <c r="IC38" s="940"/>
      <c r="ID38" s="940"/>
      <c r="IE38" s="940"/>
      <c r="IF38" s="940"/>
      <c r="IG38" s="940"/>
      <c r="IH38" s="940"/>
      <c r="II38" s="940"/>
      <c r="IJ38" s="940"/>
      <c r="IK38" s="940"/>
      <c r="IL38" s="940"/>
      <c r="IM38" s="940"/>
      <c r="IN38" s="940"/>
      <c r="IO38" s="940"/>
      <c r="IP38" s="940"/>
      <c r="IQ38" s="940"/>
      <c r="IR38" s="940"/>
      <c r="IS38" s="940"/>
      <c r="IT38" s="940"/>
      <c r="IU38" s="940"/>
      <c r="IV38" s="940"/>
    </row>
    <row r="39" spans="1:256" s="960" customFormat="1" ht="13" customHeight="1" x14ac:dyDescent="0.25">
      <c r="A39" s="684" t="s">
        <v>871</v>
      </c>
      <c r="B39" s="972">
        <v>273</v>
      </c>
      <c r="C39" s="974">
        <v>106</v>
      </c>
      <c r="D39" s="974">
        <v>146</v>
      </c>
      <c r="E39" s="974">
        <v>21</v>
      </c>
      <c r="F39" s="940"/>
      <c r="G39" s="940"/>
      <c r="H39" s="940"/>
      <c r="I39" s="940"/>
      <c r="J39" s="940"/>
      <c r="K39" s="940"/>
      <c r="L39" s="940"/>
      <c r="M39" s="940"/>
      <c r="N39" s="940"/>
      <c r="O39" s="940"/>
      <c r="P39" s="940"/>
      <c r="Q39" s="940"/>
      <c r="R39" s="940"/>
      <c r="S39" s="940"/>
      <c r="T39" s="940"/>
      <c r="U39" s="940"/>
      <c r="V39" s="940"/>
      <c r="W39" s="940"/>
      <c r="X39" s="940"/>
      <c r="Y39" s="940"/>
      <c r="Z39" s="940"/>
      <c r="AA39" s="940"/>
      <c r="AB39" s="940"/>
      <c r="AC39" s="940"/>
      <c r="AD39" s="940"/>
      <c r="AE39" s="940"/>
      <c r="AF39" s="940"/>
      <c r="AG39" s="940"/>
      <c r="AH39" s="940"/>
      <c r="AI39" s="940"/>
      <c r="AJ39" s="940"/>
      <c r="AK39" s="940"/>
      <c r="AL39" s="940"/>
      <c r="AM39" s="940"/>
      <c r="AN39" s="940"/>
      <c r="AO39" s="940"/>
      <c r="AP39" s="940"/>
      <c r="AQ39" s="940"/>
      <c r="AR39" s="940"/>
      <c r="AS39" s="940"/>
      <c r="AT39" s="940"/>
      <c r="AU39" s="940"/>
      <c r="AV39" s="940"/>
      <c r="AW39" s="940"/>
      <c r="AX39" s="940"/>
      <c r="AY39" s="940"/>
      <c r="AZ39" s="940"/>
      <c r="BA39" s="940"/>
      <c r="BB39" s="940"/>
      <c r="BC39" s="940"/>
      <c r="BD39" s="940"/>
      <c r="BE39" s="940"/>
      <c r="BF39" s="940"/>
      <c r="BG39" s="940"/>
      <c r="BH39" s="940"/>
      <c r="BI39" s="940"/>
      <c r="BJ39" s="940"/>
      <c r="BK39" s="940"/>
      <c r="BL39" s="940"/>
      <c r="BM39" s="940"/>
      <c r="BN39" s="940"/>
      <c r="BO39" s="940"/>
      <c r="BP39" s="940"/>
      <c r="BQ39" s="940"/>
      <c r="BR39" s="940"/>
      <c r="BS39" s="940"/>
      <c r="BT39" s="940"/>
      <c r="BU39" s="940"/>
      <c r="BV39" s="940"/>
      <c r="BW39" s="940"/>
      <c r="BX39" s="940"/>
      <c r="BY39" s="940"/>
      <c r="BZ39" s="940"/>
      <c r="CA39" s="940"/>
      <c r="CB39" s="940"/>
      <c r="CC39" s="940"/>
      <c r="CD39" s="940"/>
      <c r="CE39" s="940"/>
      <c r="CF39" s="940"/>
      <c r="CG39" s="940"/>
      <c r="CH39" s="940"/>
      <c r="CI39" s="940"/>
      <c r="CJ39" s="940"/>
      <c r="CK39" s="940"/>
      <c r="CL39" s="940"/>
      <c r="CM39" s="940"/>
      <c r="CN39" s="940"/>
      <c r="CO39" s="940"/>
      <c r="CP39" s="940"/>
      <c r="CQ39" s="940"/>
      <c r="CR39" s="940"/>
      <c r="CS39" s="940"/>
      <c r="CT39" s="940"/>
      <c r="CU39" s="940"/>
      <c r="CV39" s="940"/>
      <c r="CW39" s="940"/>
      <c r="CX39" s="940"/>
      <c r="CY39" s="940"/>
      <c r="CZ39" s="940"/>
      <c r="DA39" s="940"/>
      <c r="DB39" s="940"/>
      <c r="DC39" s="940"/>
      <c r="DD39" s="940"/>
      <c r="DE39" s="940"/>
      <c r="DF39" s="940"/>
      <c r="DG39" s="940"/>
      <c r="DH39" s="940"/>
      <c r="DI39" s="940"/>
      <c r="DJ39" s="940"/>
      <c r="DK39" s="940"/>
      <c r="DL39" s="940"/>
      <c r="DM39" s="940"/>
      <c r="DN39" s="940"/>
      <c r="DO39" s="940"/>
      <c r="DP39" s="940"/>
      <c r="DQ39" s="940"/>
      <c r="DR39" s="940"/>
      <c r="DS39" s="940"/>
      <c r="DT39" s="940"/>
      <c r="DU39" s="940"/>
      <c r="DV39" s="940"/>
      <c r="DW39" s="940"/>
      <c r="DX39" s="940"/>
      <c r="DY39" s="940"/>
      <c r="DZ39" s="940"/>
      <c r="EA39" s="940"/>
      <c r="EB39" s="940"/>
      <c r="EC39" s="940"/>
      <c r="ED39" s="940"/>
      <c r="EE39" s="940"/>
      <c r="EF39" s="940"/>
      <c r="EG39" s="940"/>
      <c r="EH39" s="940"/>
      <c r="EI39" s="940"/>
      <c r="EJ39" s="940"/>
      <c r="EK39" s="940"/>
      <c r="EL39" s="940"/>
      <c r="EM39" s="940"/>
      <c r="EN39" s="940"/>
      <c r="EO39" s="940"/>
      <c r="EP39" s="940"/>
      <c r="EQ39" s="940"/>
      <c r="ER39" s="940"/>
      <c r="ES39" s="940"/>
      <c r="ET39" s="940"/>
      <c r="EU39" s="940"/>
      <c r="EV39" s="940"/>
      <c r="EW39" s="940"/>
      <c r="EX39" s="940"/>
      <c r="EY39" s="940"/>
      <c r="EZ39" s="940"/>
      <c r="FA39" s="940"/>
      <c r="FB39" s="940"/>
      <c r="FC39" s="940"/>
      <c r="FD39" s="940"/>
      <c r="FE39" s="940"/>
      <c r="FF39" s="940"/>
      <c r="FG39" s="940"/>
      <c r="FH39" s="940"/>
      <c r="FI39" s="940"/>
      <c r="FJ39" s="940"/>
      <c r="FK39" s="940"/>
      <c r="FL39" s="940"/>
      <c r="FM39" s="940"/>
      <c r="FN39" s="940"/>
      <c r="FO39" s="940"/>
      <c r="FP39" s="940"/>
      <c r="FQ39" s="940"/>
      <c r="FR39" s="940"/>
      <c r="FS39" s="940"/>
      <c r="FT39" s="940"/>
      <c r="FU39" s="940"/>
      <c r="FV39" s="940"/>
      <c r="FW39" s="940"/>
      <c r="FX39" s="940"/>
      <c r="FY39" s="940"/>
      <c r="FZ39" s="940"/>
      <c r="GA39" s="940"/>
      <c r="GB39" s="940"/>
      <c r="GC39" s="940"/>
      <c r="GD39" s="940"/>
      <c r="GE39" s="940"/>
      <c r="GF39" s="940"/>
      <c r="GG39" s="940"/>
      <c r="GH39" s="940"/>
      <c r="GI39" s="940"/>
      <c r="GJ39" s="940"/>
      <c r="GK39" s="940"/>
      <c r="GL39" s="940"/>
      <c r="GM39" s="940"/>
      <c r="GN39" s="940"/>
      <c r="GO39" s="940"/>
      <c r="GP39" s="940"/>
      <c r="GQ39" s="940"/>
      <c r="GR39" s="940"/>
      <c r="GS39" s="940"/>
      <c r="GT39" s="940"/>
      <c r="GU39" s="940"/>
      <c r="GV39" s="940"/>
      <c r="GW39" s="940"/>
      <c r="GX39" s="940"/>
      <c r="GY39" s="940"/>
      <c r="GZ39" s="940"/>
      <c r="HA39" s="940"/>
      <c r="HB39" s="940"/>
      <c r="HC39" s="940"/>
      <c r="HD39" s="940"/>
      <c r="HE39" s="940"/>
      <c r="HF39" s="940"/>
      <c r="HG39" s="940"/>
      <c r="HH39" s="940"/>
      <c r="HI39" s="940"/>
      <c r="HJ39" s="940"/>
      <c r="HK39" s="940"/>
      <c r="HL39" s="940"/>
      <c r="HM39" s="940"/>
      <c r="HN39" s="940"/>
      <c r="HO39" s="940"/>
      <c r="HP39" s="940"/>
      <c r="HQ39" s="940"/>
      <c r="HR39" s="940"/>
      <c r="HS39" s="940"/>
      <c r="HT39" s="940"/>
      <c r="HU39" s="940"/>
      <c r="HV39" s="940"/>
      <c r="HW39" s="940"/>
      <c r="HX39" s="940"/>
      <c r="HY39" s="940"/>
      <c r="HZ39" s="940"/>
      <c r="IA39" s="940"/>
      <c r="IB39" s="940"/>
      <c r="IC39" s="940"/>
      <c r="ID39" s="940"/>
      <c r="IE39" s="940"/>
      <c r="IF39" s="940"/>
      <c r="IG39" s="940"/>
      <c r="IH39" s="940"/>
      <c r="II39" s="940"/>
      <c r="IJ39" s="940"/>
      <c r="IK39" s="940"/>
      <c r="IL39" s="940"/>
      <c r="IM39" s="940"/>
      <c r="IN39" s="940"/>
      <c r="IO39" s="940"/>
      <c r="IP39" s="940"/>
      <c r="IQ39" s="940"/>
      <c r="IR39" s="940"/>
      <c r="IS39" s="940"/>
      <c r="IT39" s="940"/>
      <c r="IU39" s="940"/>
      <c r="IV39" s="940"/>
    </row>
    <row r="40" spans="1:256" s="960" customFormat="1" ht="19.5" customHeight="1" x14ac:dyDescent="0.25">
      <c r="A40" s="686" t="s">
        <v>537</v>
      </c>
      <c r="B40" s="972">
        <v>207</v>
      </c>
      <c r="C40" s="974">
        <v>27</v>
      </c>
      <c r="D40" s="974">
        <v>113</v>
      </c>
      <c r="E40" s="974">
        <v>67</v>
      </c>
      <c r="F40" s="940"/>
      <c r="G40" s="940"/>
      <c r="H40" s="940"/>
      <c r="I40" s="940"/>
      <c r="J40" s="940"/>
      <c r="K40" s="940"/>
      <c r="L40" s="940"/>
      <c r="M40" s="940"/>
      <c r="N40" s="940"/>
      <c r="O40" s="940"/>
      <c r="P40" s="940"/>
      <c r="Q40" s="940"/>
      <c r="R40" s="940"/>
      <c r="S40" s="940"/>
      <c r="T40" s="940"/>
      <c r="U40" s="940"/>
      <c r="V40" s="940"/>
      <c r="W40" s="940"/>
      <c r="X40" s="940"/>
      <c r="Y40" s="940"/>
      <c r="Z40" s="940"/>
      <c r="AA40" s="940"/>
      <c r="AB40" s="940"/>
      <c r="AC40" s="940"/>
      <c r="AD40" s="940"/>
      <c r="AE40" s="940"/>
      <c r="AF40" s="940"/>
      <c r="AG40" s="940"/>
      <c r="AH40" s="940"/>
      <c r="AI40" s="940"/>
      <c r="AJ40" s="940"/>
      <c r="AK40" s="940"/>
      <c r="AL40" s="940"/>
      <c r="AM40" s="940"/>
      <c r="AN40" s="940"/>
      <c r="AO40" s="940"/>
      <c r="AP40" s="940"/>
      <c r="AQ40" s="940"/>
      <c r="AR40" s="940"/>
      <c r="AS40" s="940"/>
      <c r="AT40" s="940"/>
      <c r="AU40" s="940"/>
      <c r="AV40" s="940"/>
      <c r="AW40" s="940"/>
      <c r="AX40" s="940"/>
      <c r="AY40" s="940"/>
      <c r="AZ40" s="940"/>
      <c r="BA40" s="940"/>
      <c r="BB40" s="940"/>
      <c r="BC40" s="940"/>
      <c r="BD40" s="940"/>
      <c r="BE40" s="940"/>
      <c r="BF40" s="940"/>
      <c r="BG40" s="940"/>
      <c r="BH40" s="940"/>
      <c r="BI40" s="940"/>
      <c r="BJ40" s="940"/>
      <c r="BK40" s="940"/>
      <c r="BL40" s="940"/>
      <c r="BM40" s="940"/>
      <c r="BN40" s="940"/>
      <c r="BO40" s="940"/>
      <c r="BP40" s="940"/>
      <c r="BQ40" s="940"/>
      <c r="BR40" s="940"/>
      <c r="BS40" s="940"/>
      <c r="BT40" s="940"/>
      <c r="BU40" s="940"/>
      <c r="BV40" s="940"/>
      <c r="BW40" s="940"/>
      <c r="BX40" s="940"/>
      <c r="BY40" s="940"/>
      <c r="BZ40" s="940"/>
      <c r="CA40" s="940"/>
      <c r="CB40" s="940"/>
      <c r="CC40" s="940"/>
      <c r="CD40" s="940"/>
      <c r="CE40" s="940"/>
      <c r="CF40" s="940"/>
      <c r="CG40" s="940"/>
      <c r="CH40" s="940"/>
      <c r="CI40" s="940"/>
      <c r="CJ40" s="940"/>
      <c r="CK40" s="940"/>
      <c r="CL40" s="940"/>
      <c r="CM40" s="940"/>
      <c r="CN40" s="940"/>
      <c r="CO40" s="940"/>
      <c r="CP40" s="940"/>
      <c r="CQ40" s="940"/>
      <c r="CR40" s="940"/>
      <c r="CS40" s="940"/>
      <c r="CT40" s="940"/>
      <c r="CU40" s="940"/>
      <c r="CV40" s="940"/>
      <c r="CW40" s="940"/>
      <c r="CX40" s="940"/>
      <c r="CY40" s="940"/>
      <c r="CZ40" s="940"/>
      <c r="DA40" s="940"/>
      <c r="DB40" s="940"/>
      <c r="DC40" s="940"/>
      <c r="DD40" s="940"/>
      <c r="DE40" s="940"/>
      <c r="DF40" s="940"/>
      <c r="DG40" s="940"/>
      <c r="DH40" s="940"/>
      <c r="DI40" s="940"/>
      <c r="DJ40" s="940"/>
      <c r="DK40" s="940"/>
      <c r="DL40" s="940"/>
      <c r="DM40" s="940"/>
      <c r="DN40" s="940"/>
      <c r="DO40" s="940"/>
      <c r="DP40" s="940"/>
      <c r="DQ40" s="940"/>
      <c r="DR40" s="940"/>
      <c r="DS40" s="940"/>
      <c r="DT40" s="940"/>
      <c r="DU40" s="940"/>
      <c r="DV40" s="940"/>
      <c r="DW40" s="940"/>
      <c r="DX40" s="940"/>
      <c r="DY40" s="940"/>
      <c r="DZ40" s="940"/>
      <c r="EA40" s="940"/>
      <c r="EB40" s="940"/>
      <c r="EC40" s="940"/>
      <c r="ED40" s="940"/>
      <c r="EE40" s="940"/>
      <c r="EF40" s="940"/>
      <c r="EG40" s="940"/>
      <c r="EH40" s="940"/>
      <c r="EI40" s="940"/>
      <c r="EJ40" s="940"/>
      <c r="EK40" s="940"/>
      <c r="EL40" s="940"/>
      <c r="EM40" s="940"/>
      <c r="EN40" s="940"/>
      <c r="EO40" s="940"/>
      <c r="EP40" s="940"/>
      <c r="EQ40" s="940"/>
      <c r="ER40" s="940"/>
      <c r="ES40" s="940"/>
      <c r="ET40" s="940"/>
      <c r="EU40" s="940"/>
      <c r="EV40" s="940"/>
      <c r="EW40" s="940"/>
      <c r="EX40" s="940"/>
      <c r="EY40" s="940"/>
      <c r="EZ40" s="940"/>
      <c r="FA40" s="940"/>
      <c r="FB40" s="940"/>
      <c r="FC40" s="940"/>
      <c r="FD40" s="940"/>
      <c r="FE40" s="940"/>
      <c r="FF40" s="940"/>
      <c r="FG40" s="940"/>
      <c r="FH40" s="940"/>
      <c r="FI40" s="940"/>
      <c r="FJ40" s="940"/>
      <c r="FK40" s="940"/>
      <c r="FL40" s="940"/>
      <c r="FM40" s="940"/>
      <c r="FN40" s="940"/>
      <c r="FO40" s="940"/>
      <c r="FP40" s="940"/>
      <c r="FQ40" s="940"/>
      <c r="FR40" s="940"/>
      <c r="FS40" s="940"/>
      <c r="FT40" s="940"/>
      <c r="FU40" s="940"/>
      <c r="FV40" s="940"/>
      <c r="FW40" s="940"/>
      <c r="FX40" s="940"/>
      <c r="FY40" s="940"/>
      <c r="FZ40" s="940"/>
      <c r="GA40" s="940"/>
      <c r="GB40" s="940"/>
      <c r="GC40" s="940"/>
      <c r="GD40" s="940"/>
      <c r="GE40" s="940"/>
      <c r="GF40" s="940"/>
      <c r="GG40" s="940"/>
      <c r="GH40" s="940"/>
      <c r="GI40" s="940"/>
      <c r="GJ40" s="940"/>
      <c r="GK40" s="940"/>
      <c r="GL40" s="940"/>
      <c r="GM40" s="940"/>
      <c r="GN40" s="940"/>
      <c r="GO40" s="940"/>
      <c r="GP40" s="940"/>
      <c r="GQ40" s="940"/>
      <c r="GR40" s="940"/>
      <c r="GS40" s="940"/>
      <c r="GT40" s="940"/>
      <c r="GU40" s="940"/>
      <c r="GV40" s="940"/>
      <c r="GW40" s="940"/>
      <c r="GX40" s="940"/>
      <c r="GY40" s="940"/>
      <c r="GZ40" s="940"/>
      <c r="HA40" s="940"/>
      <c r="HB40" s="940"/>
      <c r="HC40" s="940"/>
      <c r="HD40" s="940"/>
      <c r="HE40" s="940"/>
      <c r="HF40" s="940"/>
      <c r="HG40" s="940"/>
      <c r="HH40" s="940"/>
      <c r="HI40" s="940"/>
      <c r="HJ40" s="940"/>
      <c r="HK40" s="940"/>
      <c r="HL40" s="940"/>
      <c r="HM40" s="940"/>
      <c r="HN40" s="940"/>
      <c r="HO40" s="940"/>
      <c r="HP40" s="940"/>
      <c r="HQ40" s="940"/>
      <c r="HR40" s="940"/>
      <c r="HS40" s="940"/>
      <c r="HT40" s="940"/>
      <c r="HU40" s="940"/>
      <c r="HV40" s="940"/>
      <c r="HW40" s="940"/>
      <c r="HX40" s="940"/>
      <c r="HY40" s="940"/>
      <c r="HZ40" s="940"/>
      <c r="IA40" s="940"/>
      <c r="IB40" s="940"/>
      <c r="IC40" s="940"/>
      <c r="ID40" s="940"/>
      <c r="IE40" s="940"/>
      <c r="IF40" s="940"/>
      <c r="IG40" s="940"/>
      <c r="IH40" s="940"/>
      <c r="II40" s="940"/>
      <c r="IJ40" s="940"/>
      <c r="IK40" s="940"/>
      <c r="IL40" s="940"/>
      <c r="IM40" s="940"/>
      <c r="IN40" s="940"/>
      <c r="IO40" s="940"/>
      <c r="IP40" s="940"/>
      <c r="IQ40" s="940"/>
      <c r="IR40" s="940"/>
      <c r="IS40" s="940"/>
      <c r="IT40" s="940"/>
      <c r="IU40" s="940"/>
      <c r="IV40" s="940"/>
    </row>
    <row r="41" spans="1:256" ht="19.5" customHeight="1" x14ac:dyDescent="0.25">
      <c r="A41" s="676" t="s">
        <v>639</v>
      </c>
      <c r="B41" s="972">
        <v>334</v>
      </c>
      <c r="C41" s="972">
        <v>3</v>
      </c>
      <c r="D41" s="972">
        <v>170</v>
      </c>
      <c r="E41" s="975">
        <v>161</v>
      </c>
    </row>
    <row r="42" spans="1:256" ht="19.5" customHeight="1" x14ac:dyDescent="0.25">
      <c r="A42" s="676" t="s">
        <v>640</v>
      </c>
      <c r="B42" s="972">
        <v>180</v>
      </c>
      <c r="C42" s="972">
        <v>7</v>
      </c>
      <c r="D42" s="972">
        <v>61</v>
      </c>
      <c r="E42" s="972">
        <v>112</v>
      </c>
    </row>
    <row r="43" spans="1:256" ht="7" customHeight="1" thickBot="1" x14ac:dyDescent="0.3">
      <c r="A43" s="965"/>
      <c r="B43" s="966"/>
      <c r="C43" s="966"/>
      <c r="D43" s="966"/>
      <c r="E43" s="966"/>
      <c r="F43" s="976"/>
      <c r="G43" s="976"/>
    </row>
    <row r="44" spans="1:256" ht="13" customHeight="1" thickTop="1" x14ac:dyDescent="0.25">
      <c r="A44" s="2632" t="s">
        <v>884</v>
      </c>
      <c r="B44" s="2633"/>
      <c r="C44" s="2633"/>
      <c r="D44" s="2633"/>
      <c r="E44" s="2633"/>
    </row>
    <row r="45" spans="1:256" s="969" customFormat="1" ht="11.25" customHeight="1" x14ac:dyDescent="0.25">
      <c r="A45" s="2633"/>
      <c r="B45" s="2633"/>
      <c r="C45" s="2633"/>
      <c r="D45" s="2633"/>
      <c r="E45" s="2633"/>
      <c r="F45" s="940"/>
      <c r="G45" s="940"/>
      <c r="H45" s="940"/>
      <c r="I45" s="940" t="s">
        <v>91</v>
      </c>
      <c r="J45" s="940"/>
      <c r="K45" s="940"/>
      <c r="L45" s="940"/>
      <c r="M45" s="940"/>
      <c r="N45" s="940"/>
      <c r="O45" s="940"/>
      <c r="P45" s="940"/>
      <c r="Q45" s="940"/>
      <c r="R45" s="940"/>
      <c r="S45" s="940"/>
      <c r="T45" s="940"/>
      <c r="U45" s="940"/>
      <c r="V45" s="940"/>
      <c r="W45" s="940"/>
      <c r="X45" s="940"/>
      <c r="Y45" s="940"/>
      <c r="Z45" s="940"/>
      <c r="AA45" s="940"/>
      <c r="AB45" s="940"/>
      <c r="AC45" s="940"/>
      <c r="AD45" s="940"/>
      <c r="AE45" s="940"/>
      <c r="AF45" s="940"/>
      <c r="AG45" s="940"/>
      <c r="AH45" s="940"/>
      <c r="AI45" s="940"/>
      <c r="AJ45" s="940"/>
      <c r="AK45" s="940"/>
      <c r="AL45" s="940"/>
      <c r="AM45" s="940"/>
      <c r="AN45" s="940"/>
      <c r="AO45" s="940"/>
      <c r="AP45" s="940"/>
      <c r="AQ45" s="940"/>
      <c r="AR45" s="940"/>
      <c r="AS45" s="940"/>
      <c r="AT45" s="940"/>
      <c r="AU45" s="940"/>
      <c r="AV45" s="940"/>
      <c r="AW45" s="940"/>
      <c r="AX45" s="940"/>
      <c r="AY45" s="940"/>
      <c r="AZ45" s="940"/>
      <c r="BA45" s="940"/>
      <c r="BB45" s="940"/>
      <c r="BC45" s="940"/>
      <c r="BD45" s="940"/>
      <c r="BE45" s="940"/>
      <c r="BF45" s="940"/>
      <c r="BG45" s="940"/>
      <c r="BH45" s="940"/>
      <c r="BI45" s="940"/>
      <c r="BJ45" s="940"/>
      <c r="BK45" s="940"/>
      <c r="BL45" s="940"/>
      <c r="BM45" s="940"/>
      <c r="BN45" s="940"/>
      <c r="BO45" s="940"/>
      <c r="BP45" s="940"/>
      <c r="BQ45" s="940"/>
      <c r="BR45" s="940"/>
      <c r="BS45" s="940"/>
      <c r="BT45" s="940"/>
      <c r="BU45" s="940"/>
      <c r="BV45" s="940"/>
      <c r="BW45" s="940"/>
      <c r="BX45" s="940"/>
      <c r="BY45" s="940"/>
      <c r="BZ45" s="940"/>
      <c r="CA45" s="940"/>
      <c r="CB45" s="940"/>
      <c r="CC45" s="940"/>
      <c r="CD45" s="940"/>
      <c r="CE45" s="940"/>
      <c r="CF45" s="940"/>
      <c r="CG45" s="940"/>
      <c r="CH45" s="940"/>
      <c r="CI45" s="940"/>
      <c r="CJ45" s="940"/>
      <c r="CK45" s="940"/>
      <c r="CL45" s="940"/>
      <c r="CM45" s="940"/>
      <c r="CN45" s="940"/>
      <c r="CO45" s="940"/>
      <c r="CP45" s="940"/>
      <c r="CQ45" s="940"/>
      <c r="CR45" s="940"/>
      <c r="CS45" s="940"/>
      <c r="CT45" s="940"/>
      <c r="CU45" s="940"/>
      <c r="CV45" s="940"/>
      <c r="CW45" s="940"/>
      <c r="CX45" s="940"/>
      <c r="CY45" s="940"/>
      <c r="CZ45" s="940"/>
      <c r="DA45" s="940"/>
      <c r="DB45" s="940"/>
      <c r="DC45" s="940"/>
      <c r="DD45" s="940"/>
      <c r="DE45" s="940"/>
      <c r="DF45" s="940"/>
      <c r="DG45" s="940"/>
      <c r="DH45" s="940"/>
      <c r="DI45" s="940"/>
      <c r="DJ45" s="940"/>
      <c r="DK45" s="940"/>
      <c r="DL45" s="940"/>
      <c r="DM45" s="940"/>
      <c r="DN45" s="940"/>
      <c r="DO45" s="940"/>
      <c r="DP45" s="940"/>
      <c r="DQ45" s="940"/>
      <c r="DR45" s="940"/>
      <c r="DS45" s="940"/>
      <c r="DT45" s="940"/>
      <c r="DU45" s="940"/>
      <c r="DV45" s="940"/>
      <c r="DW45" s="940"/>
      <c r="DX45" s="940"/>
      <c r="DY45" s="940"/>
      <c r="DZ45" s="940"/>
      <c r="EA45" s="940"/>
      <c r="EB45" s="940"/>
      <c r="EC45" s="940"/>
      <c r="ED45" s="940"/>
      <c r="EE45" s="940"/>
      <c r="EF45" s="940"/>
      <c r="EG45" s="940"/>
      <c r="EH45" s="940"/>
      <c r="EI45" s="940"/>
      <c r="EJ45" s="940"/>
      <c r="EK45" s="940"/>
      <c r="EL45" s="940"/>
      <c r="EM45" s="940"/>
      <c r="EN45" s="940"/>
      <c r="EO45" s="940"/>
      <c r="EP45" s="940"/>
      <c r="EQ45" s="940"/>
      <c r="ER45" s="940"/>
      <c r="ES45" s="940"/>
      <c r="ET45" s="940"/>
      <c r="EU45" s="940"/>
      <c r="EV45" s="940"/>
      <c r="EW45" s="940"/>
      <c r="EX45" s="940"/>
      <c r="EY45" s="940"/>
      <c r="EZ45" s="940"/>
      <c r="FA45" s="940"/>
      <c r="FB45" s="940"/>
      <c r="FC45" s="940"/>
      <c r="FD45" s="940"/>
      <c r="FE45" s="940"/>
      <c r="FF45" s="940"/>
      <c r="FG45" s="940"/>
      <c r="FH45" s="940"/>
      <c r="FI45" s="940"/>
      <c r="FJ45" s="940"/>
      <c r="FK45" s="940"/>
      <c r="FL45" s="940"/>
      <c r="FM45" s="940"/>
      <c r="FN45" s="940"/>
      <c r="FO45" s="940"/>
      <c r="FP45" s="940"/>
      <c r="FQ45" s="940"/>
      <c r="FR45" s="940"/>
      <c r="FS45" s="940"/>
      <c r="FT45" s="940"/>
      <c r="FU45" s="940"/>
      <c r="FV45" s="940"/>
      <c r="FW45" s="940"/>
      <c r="FX45" s="940"/>
      <c r="FY45" s="940"/>
      <c r="FZ45" s="940"/>
      <c r="GA45" s="940"/>
      <c r="GB45" s="940"/>
      <c r="GC45" s="940"/>
      <c r="GD45" s="940"/>
      <c r="GE45" s="940"/>
      <c r="GF45" s="940"/>
      <c r="GG45" s="940"/>
      <c r="GH45" s="940"/>
      <c r="GI45" s="940"/>
      <c r="GJ45" s="940"/>
      <c r="GK45" s="940"/>
      <c r="GL45" s="940"/>
      <c r="GM45" s="940"/>
      <c r="GN45" s="940"/>
      <c r="GO45" s="940"/>
      <c r="GP45" s="940"/>
      <c r="GQ45" s="940"/>
      <c r="GR45" s="940"/>
      <c r="GS45" s="940"/>
      <c r="GT45" s="940"/>
      <c r="GU45" s="940"/>
      <c r="GV45" s="940"/>
      <c r="GW45" s="940"/>
      <c r="GX45" s="940"/>
      <c r="GY45" s="940"/>
      <c r="GZ45" s="940"/>
      <c r="HA45" s="940"/>
      <c r="HB45" s="940"/>
      <c r="HC45" s="940"/>
      <c r="HD45" s="940"/>
      <c r="HE45" s="940"/>
      <c r="HF45" s="940"/>
      <c r="HG45" s="940"/>
      <c r="HH45" s="940"/>
      <c r="HI45" s="940"/>
      <c r="HJ45" s="940"/>
      <c r="HK45" s="940"/>
      <c r="HL45" s="940"/>
      <c r="HM45" s="940"/>
      <c r="HN45" s="940"/>
      <c r="HO45" s="940"/>
      <c r="HP45" s="940"/>
      <c r="HQ45" s="940"/>
      <c r="HR45" s="940"/>
      <c r="HS45" s="940"/>
      <c r="HT45" s="940"/>
      <c r="HU45" s="940"/>
      <c r="HV45" s="940"/>
      <c r="HW45" s="940"/>
      <c r="HX45" s="940"/>
      <c r="HY45" s="940"/>
      <c r="HZ45" s="940"/>
      <c r="IA45" s="940"/>
      <c r="IB45" s="940"/>
      <c r="IC45" s="940"/>
      <c r="ID45" s="940"/>
      <c r="IE45" s="940"/>
      <c r="IF45" s="940"/>
      <c r="IG45" s="940"/>
      <c r="IH45" s="940"/>
      <c r="II45" s="940"/>
      <c r="IJ45" s="940"/>
      <c r="IK45" s="940"/>
      <c r="IL45" s="940"/>
      <c r="IM45" s="940"/>
      <c r="IN45" s="940"/>
      <c r="IO45" s="940"/>
      <c r="IP45" s="940"/>
      <c r="IQ45" s="940"/>
      <c r="IR45" s="940"/>
      <c r="IS45" s="940"/>
      <c r="IT45" s="940"/>
      <c r="IU45" s="940"/>
      <c r="IV45" s="940"/>
    </row>
    <row r="46" spans="1:256" s="969" customFormat="1" ht="5.25" customHeight="1" x14ac:dyDescent="0.25">
      <c r="A46" s="949"/>
      <c r="B46" s="949"/>
      <c r="C46" s="949"/>
      <c r="D46" s="949"/>
      <c r="E46" s="949"/>
      <c r="F46" s="940"/>
      <c r="G46" s="940"/>
      <c r="H46" s="940"/>
      <c r="I46" s="940"/>
      <c r="J46" s="940"/>
      <c r="K46" s="940"/>
      <c r="L46" s="940"/>
      <c r="M46" s="940"/>
      <c r="N46" s="940"/>
      <c r="O46" s="940"/>
      <c r="P46" s="940"/>
      <c r="Q46" s="940"/>
      <c r="R46" s="940"/>
      <c r="S46" s="940"/>
      <c r="T46" s="940"/>
      <c r="U46" s="940"/>
      <c r="V46" s="940"/>
      <c r="W46" s="940"/>
      <c r="X46" s="940"/>
      <c r="Y46" s="940"/>
      <c r="Z46" s="940"/>
      <c r="AA46" s="940"/>
      <c r="AB46" s="940"/>
      <c r="AC46" s="940"/>
      <c r="AD46" s="940"/>
      <c r="AE46" s="940"/>
      <c r="AF46" s="940"/>
      <c r="AG46" s="940"/>
      <c r="AH46" s="940"/>
      <c r="AI46" s="940"/>
      <c r="AJ46" s="940"/>
      <c r="AK46" s="940"/>
      <c r="AL46" s="940"/>
      <c r="AM46" s="940"/>
      <c r="AN46" s="940"/>
      <c r="AO46" s="940"/>
      <c r="AP46" s="940"/>
      <c r="AQ46" s="940"/>
      <c r="AR46" s="940"/>
      <c r="AS46" s="940"/>
      <c r="AT46" s="940"/>
      <c r="AU46" s="940"/>
      <c r="AV46" s="940"/>
      <c r="AW46" s="940"/>
      <c r="AX46" s="940"/>
      <c r="AY46" s="940"/>
      <c r="AZ46" s="940"/>
      <c r="BA46" s="940"/>
      <c r="BB46" s="940"/>
      <c r="BC46" s="940"/>
      <c r="BD46" s="940"/>
      <c r="BE46" s="940"/>
      <c r="BF46" s="940"/>
      <c r="BG46" s="940"/>
      <c r="BH46" s="940"/>
      <c r="BI46" s="940"/>
      <c r="BJ46" s="940"/>
      <c r="BK46" s="940"/>
      <c r="BL46" s="940"/>
      <c r="BM46" s="940"/>
      <c r="BN46" s="940"/>
      <c r="BO46" s="940"/>
      <c r="BP46" s="940"/>
      <c r="BQ46" s="940"/>
      <c r="BR46" s="940"/>
      <c r="BS46" s="940"/>
      <c r="BT46" s="940"/>
      <c r="BU46" s="940"/>
      <c r="BV46" s="940"/>
      <c r="BW46" s="940"/>
      <c r="BX46" s="940"/>
      <c r="BY46" s="940"/>
      <c r="BZ46" s="940"/>
      <c r="CA46" s="940"/>
      <c r="CB46" s="940"/>
      <c r="CC46" s="940"/>
      <c r="CD46" s="940"/>
      <c r="CE46" s="940"/>
      <c r="CF46" s="940"/>
      <c r="CG46" s="940"/>
      <c r="CH46" s="940"/>
      <c r="CI46" s="940"/>
      <c r="CJ46" s="940"/>
      <c r="CK46" s="940"/>
      <c r="CL46" s="940"/>
      <c r="CM46" s="940"/>
      <c r="CN46" s="940"/>
      <c r="CO46" s="940"/>
      <c r="CP46" s="940"/>
      <c r="CQ46" s="940"/>
      <c r="CR46" s="940"/>
      <c r="CS46" s="940"/>
      <c r="CT46" s="940"/>
      <c r="CU46" s="940"/>
      <c r="CV46" s="940"/>
      <c r="CW46" s="940"/>
      <c r="CX46" s="940"/>
      <c r="CY46" s="940"/>
      <c r="CZ46" s="940"/>
      <c r="DA46" s="940"/>
      <c r="DB46" s="940"/>
      <c r="DC46" s="940"/>
      <c r="DD46" s="940"/>
      <c r="DE46" s="940"/>
      <c r="DF46" s="940"/>
      <c r="DG46" s="940"/>
      <c r="DH46" s="940"/>
      <c r="DI46" s="940"/>
      <c r="DJ46" s="940"/>
      <c r="DK46" s="940"/>
      <c r="DL46" s="940"/>
      <c r="DM46" s="940"/>
      <c r="DN46" s="940"/>
      <c r="DO46" s="940"/>
      <c r="DP46" s="940"/>
      <c r="DQ46" s="940"/>
      <c r="DR46" s="940"/>
      <c r="DS46" s="940"/>
      <c r="DT46" s="940"/>
      <c r="DU46" s="940"/>
      <c r="DV46" s="940"/>
      <c r="DW46" s="940"/>
      <c r="DX46" s="940"/>
      <c r="DY46" s="940"/>
      <c r="DZ46" s="940"/>
      <c r="EA46" s="940"/>
      <c r="EB46" s="940"/>
      <c r="EC46" s="940"/>
      <c r="ED46" s="940"/>
      <c r="EE46" s="940"/>
      <c r="EF46" s="940"/>
      <c r="EG46" s="940"/>
      <c r="EH46" s="940"/>
      <c r="EI46" s="940"/>
      <c r="EJ46" s="940"/>
      <c r="EK46" s="940"/>
      <c r="EL46" s="940"/>
      <c r="EM46" s="940"/>
      <c r="EN46" s="940"/>
      <c r="EO46" s="940"/>
      <c r="EP46" s="940"/>
      <c r="EQ46" s="940"/>
      <c r="ER46" s="940"/>
      <c r="ES46" s="940"/>
      <c r="ET46" s="940"/>
      <c r="EU46" s="940"/>
      <c r="EV46" s="940"/>
      <c r="EW46" s="940"/>
      <c r="EX46" s="940"/>
      <c r="EY46" s="940"/>
      <c r="EZ46" s="940"/>
      <c r="FA46" s="940"/>
      <c r="FB46" s="940"/>
      <c r="FC46" s="940"/>
      <c r="FD46" s="940"/>
      <c r="FE46" s="940"/>
      <c r="FF46" s="940"/>
      <c r="FG46" s="940"/>
      <c r="FH46" s="940"/>
      <c r="FI46" s="940"/>
      <c r="FJ46" s="940"/>
      <c r="FK46" s="940"/>
      <c r="FL46" s="940"/>
      <c r="FM46" s="940"/>
      <c r="FN46" s="940"/>
      <c r="FO46" s="940"/>
      <c r="FP46" s="940"/>
      <c r="FQ46" s="940"/>
      <c r="FR46" s="940"/>
      <c r="FS46" s="940"/>
      <c r="FT46" s="940"/>
      <c r="FU46" s="940"/>
      <c r="FV46" s="940"/>
      <c r="FW46" s="940"/>
      <c r="FX46" s="940"/>
      <c r="FY46" s="940"/>
      <c r="FZ46" s="940"/>
      <c r="GA46" s="940"/>
      <c r="GB46" s="940"/>
      <c r="GC46" s="940"/>
      <c r="GD46" s="940"/>
      <c r="GE46" s="940"/>
      <c r="GF46" s="940"/>
      <c r="GG46" s="940"/>
      <c r="GH46" s="940"/>
      <c r="GI46" s="940"/>
      <c r="GJ46" s="940"/>
      <c r="GK46" s="940"/>
      <c r="GL46" s="940"/>
      <c r="GM46" s="940"/>
      <c r="GN46" s="940"/>
      <c r="GO46" s="940"/>
      <c r="GP46" s="940"/>
      <c r="GQ46" s="940"/>
      <c r="GR46" s="940"/>
      <c r="GS46" s="940"/>
      <c r="GT46" s="940"/>
      <c r="GU46" s="940"/>
      <c r="GV46" s="940"/>
      <c r="GW46" s="940"/>
      <c r="GX46" s="940"/>
      <c r="GY46" s="940"/>
      <c r="GZ46" s="940"/>
      <c r="HA46" s="940"/>
      <c r="HB46" s="940"/>
      <c r="HC46" s="940"/>
      <c r="HD46" s="940"/>
      <c r="HE46" s="940"/>
      <c r="HF46" s="940"/>
      <c r="HG46" s="940"/>
      <c r="HH46" s="940"/>
      <c r="HI46" s="940"/>
      <c r="HJ46" s="940"/>
      <c r="HK46" s="940"/>
      <c r="HL46" s="940"/>
      <c r="HM46" s="940"/>
      <c r="HN46" s="940"/>
      <c r="HO46" s="940"/>
      <c r="HP46" s="940"/>
      <c r="HQ46" s="940"/>
      <c r="HR46" s="940"/>
      <c r="HS46" s="940"/>
      <c r="HT46" s="940"/>
      <c r="HU46" s="940"/>
      <c r="HV46" s="940"/>
      <c r="HW46" s="940"/>
      <c r="HX46" s="940"/>
      <c r="HY46" s="940"/>
      <c r="HZ46" s="940"/>
      <c r="IA46" s="940"/>
      <c r="IB46" s="940"/>
      <c r="IC46" s="940"/>
      <c r="ID46" s="940"/>
      <c r="IE46" s="940"/>
      <c r="IF46" s="940"/>
      <c r="IG46" s="940"/>
      <c r="IH46" s="940"/>
      <c r="II46" s="940"/>
      <c r="IJ46" s="940"/>
      <c r="IK46" s="940"/>
      <c r="IL46" s="940"/>
      <c r="IM46" s="940"/>
      <c r="IN46" s="940"/>
      <c r="IO46" s="940"/>
      <c r="IP46" s="940"/>
      <c r="IQ46" s="940"/>
      <c r="IR46" s="940"/>
      <c r="IS46" s="940"/>
      <c r="IT46" s="940"/>
      <c r="IU46" s="940"/>
      <c r="IV46" s="940"/>
    </row>
    <row r="47" spans="1:256" s="960" customFormat="1" ht="13" customHeight="1" x14ac:dyDescent="0.25">
      <c r="A47" s="967" t="s">
        <v>872</v>
      </c>
      <c r="B47" s="967"/>
      <c r="C47" s="967"/>
      <c r="D47" s="967"/>
      <c r="E47" s="967"/>
    </row>
    <row r="48" spans="1:256" ht="13" customHeight="1" x14ac:dyDescent="0.25">
      <c r="A48" s="968" t="s">
        <v>873</v>
      </c>
      <c r="B48" s="968"/>
      <c r="C48" s="968"/>
      <c r="D48" s="968"/>
      <c r="E48" s="968"/>
    </row>
    <row r="49" spans="1:12" s="969" customFormat="1" ht="13" customHeight="1" x14ac:dyDescent="0.25">
      <c r="A49" s="968" t="s">
        <v>874</v>
      </c>
      <c r="B49" s="968"/>
      <c r="C49" s="968"/>
      <c r="D49" s="968"/>
      <c r="E49" s="968"/>
    </row>
    <row r="50" spans="1:12" s="813" customFormat="1" ht="13.5" customHeight="1" x14ac:dyDescent="0.25">
      <c r="A50" s="927" t="s">
        <v>304</v>
      </c>
      <c r="B50" s="810"/>
      <c r="C50" s="811"/>
      <c r="D50" s="810"/>
      <c r="E50" s="810"/>
      <c r="F50" s="810"/>
      <c r="G50" s="810"/>
      <c r="H50" s="810"/>
      <c r="I50" s="810"/>
      <c r="J50" s="810"/>
      <c r="K50" s="812"/>
      <c r="L50" s="812"/>
    </row>
    <row r="51" spans="1:12" s="835" customFormat="1" ht="11.25" customHeight="1" x14ac:dyDescent="0.25">
      <c r="A51" s="834" t="s">
        <v>885</v>
      </c>
      <c r="B51" s="810"/>
      <c r="C51" s="811"/>
      <c r="D51" s="810"/>
      <c r="E51" s="810"/>
      <c r="F51" s="810"/>
      <c r="G51" s="810"/>
      <c r="H51" s="810"/>
      <c r="I51" s="810"/>
      <c r="J51" s="810"/>
      <c r="K51" s="812"/>
      <c r="L51" s="812"/>
    </row>
    <row r="52" spans="1:12" ht="12" customHeight="1" x14ac:dyDescent="0.25"/>
    <row r="53" spans="1:12" ht="11.25" customHeight="1" x14ac:dyDescent="0.25"/>
    <row r="54" spans="1:12" ht="11.25" customHeight="1" x14ac:dyDescent="0.25"/>
    <row r="55" spans="1:12" ht="12" customHeight="1" x14ac:dyDescent="0.25"/>
    <row r="56" spans="1:12" ht="12" customHeight="1" x14ac:dyDescent="0.25"/>
    <row r="57" spans="1:12" ht="12" customHeight="1" x14ac:dyDescent="0.25"/>
    <row r="58" spans="1:12" ht="12" customHeight="1" x14ac:dyDescent="0.25"/>
    <row r="59" spans="1:12" ht="12" customHeight="1" x14ac:dyDescent="0.25"/>
    <row r="60" spans="1:12" ht="12" customHeight="1" x14ac:dyDescent="0.25"/>
    <row r="61" spans="1:12" ht="12" customHeight="1" x14ac:dyDescent="0.25"/>
    <row r="62" spans="1:12" ht="12" customHeight="1" x14ac:dyDescent="0.25"/>
    <row r="63" spans="1:12" ht="12" customHeight="1" x14ac:dyDescent="0.25"/>
    <row r="64" spans="1:12" ht="12" customHeight="1" x14ac:dyDescent="0.25"/>
    <row r="65" ht="12" customHeight="1" x14ac:dyDescent="0.25"/>
    <row r="66" ht="12" customHeight="1" x14ac:dyDescent="0.25"/>
    <row r="67" ht="12" customHeight="1" x14ac:dyDescent="0.25"/>
    <row r="68" ht="12" customHeight="1" x14ac:dyDescent="0.25"/>
    <row r="69" ht="12" customHeight="1" x14ac:dyDescent="0.25"/>
    <row r="70" ht="12" customHeight="1" x14ac:dyDescent="0.25"/>
    <row r="71" ht="12" customHeight="1" x14ac:dyDescent="0.25"/>
    <row r="72" ht="12" customHeight="1" x14ac:dyDescent="0.25"/>
    <row r="73" ht="12" customHeight="1" x14ac:dyDescent="0.25"/>
    <row r="74" ht="12" customHeight="1" x14ac:dyDescent="0.25"/>
    <row r="75" ht="12" customHeight="1" x14ac:dyDescent="0.25"/>
    <row r="76" ht="12" customHeight="1" x14ac:dyDescent="0.25"/>
    <row r="77" ht="12" customHeight="1" x14ac:dyDescent="0.25"/>
    <row r="78" ht="12" customHeight="1" x14ac:dyDescent="0.25"/>
    <row r="79" ht="12" customHeight="1" x14ac:dyDescent="0.25"/>
    <row r="80" ht="12" customHeight="1" x14ac:dyDescent="0.25"/>
    <row r="81" ht="12" customHeight="1" x14ac:dyDescent="0.25"/>
    <row r="82" ht="12" customHeight="1" x14ac:dyDescent="0.25"/>
    <row r="83" ht="12" customHeight="1" x14ac:dyDescent="0.25"/>
    <row r="84" ht="12" customHeight="1" x14ac:dyDescent="0.25"/>
    <row r="85" ht="12" customHeight="1" x14ac:dyDescent="0.25"/>
    <row r="86" ht="12" customHeight="1" x14ac:dyDescent="0.25"/>
    <row r="87" ht="12" customHeight="1" x14ac:dyDescent="0.25"/>
    <row r="88" ht="12" customHeight="1" x14ac:dyDescent="0.25"/>
    <row r="89" ht="12" customHeight="1" x14ac:dyDescent="0.25"/>
    <row r="90" ht="12" customHeight="1" x14ac:dyDescent="0.25"/>
    <row r="91" ht="12" customHeight="1" x14ac:dyDescent="0.25"/>
    <row r="92" ht="12" customHeight="1" x14ac:dyDescent="0.25"/>
    <row r="93" ht="12" customHeight="1" x14ac:dyDescent="0.25"/>
    <row r="94" ht="12" customHeight="1" x14ac:dyDescent="0.25"/>
    <row r="95" ht="12" customHeight="1" x14ac:dyDescent="0.25"/>
    <row r="96" ht="12" customHeight="1" x14ac:dyDescent="0.25"/>
    <row r="97" ht="12" customHeight="1" x14ac:dyDescent="0.25"/>
    <row r="98" ht="12" customHeight="1" x14ac:dyDescent="0.25"/>
    <row r="99" ht="12" customHeight="1" x14ac:dyDescent="0.25"/>
    <row r="100" ht="12" customHeight="1" x14ac:dyDescent="0.25"/>
    <row r="101" ht="12" customHeight="1" x14ac:dyDescent="0.25"/>
    <row r="102" ht="12" customHeight="1" x14ac:dyDescent="0.25"/>
    <row r="103" ht="12" customHeight="1" x14ac:dyDescent="0.25"/>
    <row r="104" ht="12" customHeight="1" x14ac:dyDescent="0.25"/>
    <row r="105" ht="12" customHeight="1" x14ac:dyDescent="0.25"/>
    <row r="106" ht="12" customHeight="1" x14ac:dyDescent="0.25"/>
    <row r="107" ht="12" customHeight="1" x14ac:dyDescent="0.25"/>
    <row r="108" ht="12" customHeight="1" x14ac:dyDescent="0.25"/>
    <row r="109" ht="12" customHeight="1" x14ac:dyDescent="0.25"/>
    <row r="110" ht="12" customHeight="1" x14ac:dyDescent="0.25"/>
    <row r="111" ht="12" customHeight="1" x14ac:dyDescent="0.25"/>
    <row r="112" ht="12" customHeight="1" x14ac:dyDescent="0.25"/>
    <row r="113" ht="12" customHeight="1" x14ac:dyDescent="0.25"/>
    <row r="114" ht="12" customHeight="1" x14ac:dyDescent="0.25"/>
    <row r="115" ht="12" customHeight="1" x14ac:dyDescent="0.25"/>
    <row r="116" ht="12" customHeight="1" x14ac:dyDescent="0.25"/>
    <row r="117" ht="12" customHeight="1" x14ac:dyDescent="0.25"/>
    <row r="118" ht="12" customHeight="1" x14ac:dyDescent="0.25"/>
    <row r="119" ht="12" customHeight="1" x14ac:dyDescent="0.25"/>
    <row r="120" ht="12" customHeight="1" x14ac:dyDescent="0.25"/>
    <row r="121" ht="12" customHeight="1" x14ac:dyDescent="0.25"/>
    <row r="122" ht="12" customHeight="1" x14ac:dyDescent="0.25"/>
    <row r="123" ht="12" customHeight="1" x14ac:dyDescent="0.25"/>
    <row r="124" ht="12" customHeight="1" x14ac:dyDescent="0.25"/>
    <row r="125" ht="12" customHeight="1" x14ac:dyDescent="0.25"/>
    <row r="126" ht="12" customHeight="1" x14ac:dyDescent="0.25"/>
    <row r="127" ht="12" customHeight="1" x14ac:dyDescent="0.25"/>
    <row r="128" ht="12" customHeight="1" x14ac:dyDescent="0.25"/>
    <row r="129" ht="12" customHeight="1" x14ac:dyDescent="0.25"/>
    <row r="130" ht="12" customHeight="1" x14ac:dyDescent="0.25"/>
    <row r="131" ht="12" customHeight="1" x14ac:dyDescent="0.25"/>
    <row r="132" ht="12" customHeight="1" x14ac:dyDescent="0.25"/>
    <row r="133" ht="12" customHeight="1" x14ac:dyDescent="0.25"/>
    <row r="134" ht="12" customHeight="1" x14ac:dyDescent="0.25"/>
    <row r="135" ht="12" customHeight="1" x14ac:dyDescent="0.25"/>
    <row r="136" ht="12" customHeight="1" x14ac:dyDescent="0.25"/>
    <row r="137" ht="12" customHeight="1" x14ac:dyDescent="0.25"/>
    <row r="138" ht="12" customHeight="1" x14ac:dyDescent="0.25"/>
    <row r="139" ht="12" customHeight="1" x14ac:dyDescent="0.25"/>
    <row r="140" ht="12" customHeight="1" x14ac:dyDescent="0.25"/>
    <row r="141" ht="12" customHeight="1" x14ac:dyDescent="0.25"/>
    <row r="142" ht="12" customHeight="1" x14ac:dyDescent="0.25"/>
    <row r="143" ht="12" customHeight="1" x14ac:dyDescent="0.25"/>
    <row r="144" ht="12" customHeight="1" x14ac:dyDescent="0.25"/>
    <row r="145" ht="12" customHeight="1" x14ac:dyDescent="0.25"/>
    <row r="146" ht="12" customHeight="1" x14ac:dyDescent="0.25"/>
    <row r="147" ht="12" customHeight="1" x14ac:dyDescent="0.25"/>
    <row r="148" ht="12" customHeight="1" x14ac:dyDescent="0.25"/>
    <row r="149" ht="12" customHeight="1" x14ac:dyDescent="0.25"/>
    <row r="150" ht="12" customHeight="1" x14ac:dyDescent="0.25"/>
    <row r="151" ht="12" customHeight="1" x14ac:dyDescent="0.25"/>
    <row r="152" ht="12" customHeight="1" x14ac:dyDescent="0.25"/>
    <row r="153" ht="12" customHeight="1" x14ac:dyDescent="0.25"/>
    <row r="154" ht="12" customHeight="1" x14ac:dyDescent="0.25"/>
    <row r="155" ht="12" customHeight="1" x14ac:dyDescent="0.25"/>
    <row r="156" ht="12" customHeight="1" x14ac:dyDescent="0.25"/>
    <row r="157" ht="12" customHeight="1" x14ac:dyDescent="0.25"/>
    <row r="158" ht="12" customHeight="1" x14ac:dyDescent="0.25"/>
    <row r="159" ht="12" customHeight="1" x14ac:dyDescent="0.25"/>
    <row r="160" ht="12" customHeight="1" x14ac:dyDescent="0.25"/>
    <row r="161" ht="12" customHeight="1" x14ac:dyDescent="0.25"/>
    <row r="162" ht="12" customHeight="1" x14ac:dyDescent="0.25"/>
    <row r="163" ht="12" customHeight="1" x14ac:dyDescent="0.25"/>
    <row r="164" ht="12" customHeight="1" x14ac:dyDescent="0.25"/>
    <row r="165" ht="12" customHeight="1" x14ac:dyDescent="0.25"/>
    <row r="166" ht="12" customHeight="1" x14ac:dyDescent="0.25"/>
    <row r="167" ht="12" customHeight="1" x14ac:dyDescent="0.25"/>
    <row r="168" ht="12" customHeight="1" x14ac:dyDescent="0.25"/>
    <row r="169" ht="12" customHeight="1" x14ac:dyDescent="0.25"/>
    <row r="170" ht="12" customHeight="1" x14ac:dyDescent="0.25"/>
    <row r="171" ht="12" customHeight="1" x14ac:dyDescent="0.25"/>
    <row r="172" ht="12" customHeight="1" x14ac:dyDescent="0.25"/>
    <row r="173" ht="12" customHeight="1" x14ac:dyDescent="0.25"/>
    <row r="174" ht="12" customHeight="1" x14ac:dyDescent="0.25"/>
    <row r="175" ht="12" customHeight="1" x14ac:dyDescent="0.25"/>
    <row r="176" ht="12" customHeight="1" x14ac:dyDescent="0.25"/>
    <row r="177" ht="12" customHeight="1" x14ac:dyDescent="0.25"/>
    <row r="178" ht="12" customHeight="1" x14ac:dyDescent="0.25"/>
    <row r="179" ht="12" customHeight="1" x14ac:dyDescent="0.25"/>
    <row r="180" ht="12" customHeight="1" x14ac:dyDescent="0.25"/>
    <row r="181" ht="12" customHeight="1" x14ac:dyDescent="0.25"/>
    <row r="182" ht="12" customHeight="1" x14ac:dyDescent="0.25"/>
    <row r="183" ht="12" customHeight="1" x14ac:dyDescent="0.25"/>
    <row r="184" ht="12" customHeight="1" x14ac:dyDescent="0.25"/>
    <row r="185" ht="12" customHeight="1" x14ac:dyDescent="0.25"/>
    <row r="186" ht="12" customHeight="1" x14ac:dyDescent="0.25"/>
    <row r="187" ht="12" customHeight="1" x14ac:dyDescent="0.25"/>
    <row r="188" ht="12" customHeight="1" x14ac:dyDescent="0.25"/>
    <row r="189" ht="12" customHeight="1" x14ac:dyDescent="0.25"/>
    <row r="190" ht="12" customHeight="1" x14ac:dyDescent="0.25"/>
    <row r="191" ht="12" customHeight="1" x14ac:dyDescent="0.25"/>
    <row r="192" ht="12" customHeight="1" x14ac:dyDescent="0.25"/>
    <row r="193" ht="12" customHeight="1" x14ac:dyDescent="0.25"/>
    <row r="194" ht="12" customHeight="1" x14ac:dyDescent="0.25"/>
    <row r="195" ht="12" customHeight="1" x14ac:dyDescent="0.25"/>
    <row r="196" ht="12" customHeight="1" x14ac:dyDescent="0.25"/>
    <row r="197" ht="12" customHeight="1" x14ac:dyDescent="0.25"/>
    <row r="198" ht="12" customHeight="1" x14ac:dyDescent="0.25"/>
    <row r="199" ht="12" customHeight="1" x14ac:dyDescent="0.25"/>
    <row r="200" ht="12" customHeight="1" x14ac:dyDescent="0.25"/>
    <row r="201" ht="12" customHeight="1" x14ac:dyDescent="0.25"/>
    <row r="202" ht="12" customHeight="1" x14ac:dyDescent="0.25"/>
    <row r="203" ht="12" customHeight="1" x14ac:dyDescent="0.25"/>
    <row r="204" ht="12" customHeight="1" x14ac:dyDescent="0.25"/>
    <row r="205" ht="12" customHeight="1" x14ac:dyDescent="0.25"/>
    <row r="206" ht="12" customHeight="1" x14ac:dyDescent="0.25"/>
    <row r="207" ht="12" customHeight="1" x14ac:dyDescent="0.25"/>
    <row r="208" ht="12" customHeight="1" x14ac:dyDescent="0.25"/>
    <row r="209" ht="12" customHeight="1" x14ac:dyDescent="0.25"/>
    <row r="210" ht="12" customHeight="1" x14ac:dyDescent="0.25"/>
    <row r="211" ht="12" customHeight="1" x14ac:dyDescent="0.25"/>
    <row r="212" ht="12" customHeight="1" x14ac:dyDescent="0.25"/>
    <row r="213" ht="12" customHeight="1" x14ac:dyDescent="0.25"/>
    <row r="214" ht="12" customHeight="1" x14ac:dyDescent="0.25"/>
    <row r="215" ht="12" customHeight="1" x14ac:dyDescent="0.25"/>
    <row r="216" ht="12" customHeight="1" x14ac:dyDescent="0.25"/>
    <row r="217" ht="12" customHeight="1" x14ac:dyDescent="0.25"/>
    <row r="218" ht="12" customHeight="1" x14ac:dyDescent="0.25"/>
    <row r="219" ht="12" customHeight="1" x14ac:dyDescent="0.25"/>
    <row r="220" ht="12" customHeight="1" x14ac:dyDescent="0.25"/>
    <row r="221" ht="12" customHeight="1" x14ac:dyDescent="0.25"/>
    <row r="222" ht="12" customHeight="1" x14ac:dyDescent="0.25"/>
    <row r="223" ht="12" customHeight="1" x14ac:dyDescent="0.25"/>
    <row r="224" ht="12" customHeight="1" x14ac:dyDescent="0.25"/>
    <row r="225" ht="12" customHeight="1" x14ac:dyDescent="0.25"/>
    <row r="226" ht="12" customHeight="1" x14ac:dyDescent="0.25"/>
    <row r="227" ht="12" customHeight="1" x14ac:dyDescent="0.25"/>
    <row r="228" ht="12" customHeight="1" x14ac:dyDescent="0.25"/>
    <row r="229" ht="12" customHeight="1" x14ac:dyDescent="0.25"/>
    <row r="230" ht="12" customHeight="1" x14ac:dyDescent="0.25"/>
    <row r="231" ht="12" customHeight="1" x14ac:dyDescent="0.25"/>
    <row r="232" ht="12" customHeight="1" x14ac:dyDescent="0.25"/>
    <row r="233" ht="12" customHeight="1" x14ac:dyDescent="0.25"/>
    <row r="234" ht="12" customHeight="1" x14ac:dyDescent="0.25"/>
    <row r="235" ht="12" customHeight="1" x14ac:dyDescent="0.25"/>
    <row r="236" ht="12" customHeight="1" x14ac:dyDescent="0.25"/>
    <row r="237" ht="12" customHeight="1" x14ac:dyDescent="0.25"/>
    <row r="238" ht="12" customHeight="1" x14ac:dyDescent="0.25"/>
    <row r="239" ht="12" customHeight="1" x14ac:dyDescent="0.25"/>
    <row r="240" ht="12" customHeight="1" x14ac:dyDescent="0.25"/>
    <row r="241" ht="12" customHeight="1" x14ac:dyDescent="0.25"/>
    <row r="242" ht="12" customHeight="1" x14ac:dyDescent="0.25"/>
    <row r="243" ht="12" customHeight="1" x14ac:dyDescent="0.25"/>
    <row r="244" ht="12" customHeight="1" x14ac:dyDescent="0.25"/>
    <row r="245" ht="12" customHeight="1" x14ac:dyDescent="0.25"/>
    <row r="246" ht="12" customHeight="1" x14ac:dyDescent="0.25"/>
    <row r="247" ht="12" customHeight="1" x14ac:dyDescent="0.25"/>
    <row r="248" ht="12" customHeight="1" x14ac:dyDescent="0.25"/>
    <row r="249" ht="12" customHeight="1" x14ac:dyDescent="0.25"/>
    <row r="250" ht="12" customHeight="1" x14ac:dyDescent="0.25"/>
    <row r="251" ht="12" customHeight="1" x14ac:dyDescent="0.25"/>
    <row r="252" ht="12" customHeight="1" x14ac:dyDescent="0.25"/>
    <row r="253" ht="12" customHeight="1" x14ac:dyDescent="0.25"/>
    <row r="254" ht="12" customHeight="1" x14ac:dyDescent="0.25"/>
    <row r="255" ht="12" customHeight="1" x14ac:dyDescent="0.25"/>
    <row r="256" ht="12" customHeight="1" x14ac:dyDescent="0.25"/>
    <row r="257" ht="12" customHeight="1" x14ac:dyDescent="0.25"/>
    <row r="258" ht="12" customHeight="1" x14ac:dyDescent="0.25"/>
    <row r="259" ht="12" customHeight="1" x14ac:dyDescent="0.25"/>
    <row r="260" ht="12" customHeight="1" x14ac:dyDescent="0.25"/>
    <row r="261" ht="12" customHeight="1" x14ac:dyDescent="0.25"/>
    <row r="262" ht="12" customHeight="1" x14ac:dyDescent="0.25"/>
    <row r="263" ht="12" customHeight="1" x14ac:dyDescent="0.25"/>
    <row r="264" ht="12" customHeight="1" x14ac:dyDescent="0.25"/>
    <row r="265" ht="12" customHeight="1" x14ac:dyDescent="0.25"/>
    <row r="266" ht="12" customHeight="1" x14ac:dyDescent="0.25"/>
    <row r="267" ht="12" customHeight="1" x14ac:dyDescent="0.25"/>
    <row r="268" ht="12" customHeight="1" x14ac:dyDescent="0.25"/>
    <row r="269" ht="12" customHeight="1" x14ac:dyDescent="0.25"/>
    <row r="270" ht="12" customHeight="1" x14ac:dyDescent="0.25"/>
    <row r="271" ht="12" customHeight="1" x14ac:dyDescent="0.25"/>
    <row r="272" ht="12" customHeight="1" x14ac:dyDescent="0.25"/>
    <row r="273" ht="12" customHeight="1" x14ac:dyDescent="0.25"/>
    <row r="274" ht="12" customHeight="1" x14ac:dyDescent="0.25"/>
    <row r="275" ht="12" customHeight="1" x14ac:dyDescent="0.25"/>
    <row r="276" ht="12" customHeight="1" x14ac:dyDescent="0.25"/>
    <row r="277" ht="12" customHeight="1" x14ac:dyDescent="0.25"/>
    <row r="278" ht="12" customHeight="1" x14ac:dyDescent="0.25"/>
    <row r="279" ht="12" customHeight="1" x14ac:dyDescent="0.25"/>
    <row r="280" ht="12" customHeight="1" x14ac:dyDescent="0.25"/>
    <row r="281" ht="12" customHeight="1" x14ac:dyDescent="0.25"/>
    <row r="282" ht="12" customHeight="1" x14ac:dyDescent="0.25"/>
    <row r="283" ht="12" customHeight="1" x14ac:dyDescent="0.25"/>
    <row r="284" ht="12" customHeight="1" x14ac:dyDescent="0.25"/>
    <row r="285" ht="12" customHeight="1" x14ac:dyDescent="0.25"/>
    <row r="286" ht="12" customHeight="1" x14ac:dyDescent="0.25"/>
    <row r="287" ht="12" customHeight="1" x14ac:dyDescent="0.25"/>
    <row r="288" ht="12" customHeight="1" x14ac:dyDescent="0.25"/>
    <row r="289" ht="12" customHeight="1" x14ac:dyDescent="0.25"/>
    <row r="290" ht="12" customHeight="1" x14ac:dyDescent="0.25"/>
    <row r="291" ht="12" customHeight="1" x14ac:dyDescent="0.25"/>
    <row r="292" ht="12" customHeight="1" x14ac:dyDescent="0.25"/>
    <row r="293" ht="12" customHeight="1" x14ac:dyDescent="0.25"/>
    <row r="294" ht="12" customHeight="1" x14ac:dyDescent="0.25"/>
    <row r="295" ht="12" customHeight="1" x14ac:dyDescent="0.25"/>
    <row r="296" ht="12" customHeight="1" x14ac:dyDescent="0.25"/>
    <row r="297" ht="12" customHeight="1" x14ac:dyDescent="0.25"/>
    <row r="298" ht="12" customHeight="1" x14ac:dyDescent="0.25"/>
    <row r="299" ht="12" customHeight="1" x14ac:dyDescent="0.25"/>
    <row r="300" ht="12" customHeight="1" x14ac:dyDescent="0.25"/>
    <row r="301" ht="12" customHeight="1" x14ac:dyDescent="0.25"/>
    <row r="302" ht="12" customHeight="1" x14ac:dyDescent="0.25"/>
    <row r="303" ht="12" customHeight="1" x14ac:dyDescent="0.25"/>
    <row r="304" ht="12" customHeight="1" x14ac:dyDescent="0.25"/>
    <row r="305" ht="12" customHeight="1" x14ac:dyDescent="0.25"/>
    <row r="306" ht="12" customHeight="1" x14ac:dyDescent="0.25"/>
    <row r="307" ht="12" customHeight="1" x14ac:dyDescent="0.25"/>
    <row r="308" ht="12" customHeight="1" x14ac:dyDescent="0.25"/>
    <row r="309" ht="12" customHeight="1" x14ac:dyDescent="0.25"/>
    <row r="310" ht="12" customHeight="1" x14ac:dyDescent="0.25"/>
    <row r="311" ht="12" customHeight="1" x14ac:dyDescent="0.25"/>
    <row r="312" ht="12" customHeight="1" x14ac:dyDescent="0.25"/>
    <row r="313" ht="12" customHeight="1" x14ac:dyDescent="0.25"/>
    <row r="314" ht="12" customHeight="1" x14ac:dyDescent="0.25"/>
    <row r="315" ht="12" customHeight="1" x14ac:dyDescent="0.25"/>
    <row r="316" ht="12" customHeight="1" x14ac:dyDescent="0.25"/>
    <row r="317" ht="12" customHeight="1" x14ac:dyDescent="0.25"/>
    <row r="318" ht="12" customHeight="1" x14ac:dyDescent="0.25"/>
    <row r="319" ht="12" customHeight="1" x14ac:dyDescent="0.25"/>
    <row r="320" ht="12" customHeight="1" x14ac:dyDescent="0.25"/>
    <row r="321" ht="12" customHeight="1" x14ac:dyDescent="0.25"/>
    <row r="322" ht="12" customHeight="1" x14ac:dyDescent="0.25"/>
    <row r="323" ht="12" customHeight="1" x14ac:dyDescent="0.25"/>
    <row r="324" ht="12" customHeight="1" x14ac:dyDescent="0.25"/>
    <row r="325" ht="12" customHeight="1" x14ac:dyDescent="0.25"/>
    <row r="326" ht="12" customHeight="1" x14ac:dyDescent="0.25"/>
    <row r="327" ht="12" customHeight="1" x14ac:dyDescent="0.25"/>
    <row r="328" ht="12" customHeight="1" x14ac:dyDescent="0.25"/>
    <row r="329" ht="12" customHeight="1" x14ac:dyDescent="0.25"/>
    <row r="330" ht="12" customHeight="1" x14ac:dyDescent="0.25"/>
    <row r="331" ht="12" customHeight="1" x14ac:dyDescent="0.25"/>
    <row r="332" ht="12" customHeight="1" x14ac:dyDescent="0.25"/>
    <row r="333" ht="12" customHeight="1" x14ac:dyDescent="0.25"/>
    <row r="334" ht="12" customHeight="1" x14ac:dyDescent="0.25"/>
    <row r="335" ht="12" customHeight="1" x14ac:dyDescent="0.25"/>
    <row r="336" ht="12" customHeight="1" x14ac:dyDescent="0.25"/>
    <row r="337" ht="12" customHeight="1" x14ac:dyDescent="0.25"/>
    <row r="338" ht="12" customHeight="1" x14ac:dyDescent="0.25"/>
    <row r="339" ht="12" customHeight="1" x14ac:dyDescent="0.25"/>
    <row r="340" ht="12" customHeight="1" x14ac:dyDescent="0.25"/>
    <row r="341" ht="12" customHeight="1" x14ac:dyDescent="0.25"/>
    <row r="342" ht="12" customHeight="1" x14ac:dyDescent="0.25"/>
    <row r="343" ht="12" customHeight="1" x14ac:dyDescent="0.25"/>
    <row r="344" ht="12" customHeight="1" x14ac:dyDescent="0.25"/>
    <row r="345" ht="12" customHeight="1" x14ac:dyDescent="0.25"/>
    <row r="346" ht="12" customHeight="1" x14ac:dyDescent="0.25"/>
    <row r="347" ht="12" customHeight="1" x14ac:dyDescent="0.25"/>
    <row r="348" ht="12" customHeight="1" x14ac:dyDescent="0.25"/>
    <row r="349" ht="12" customHeight="1" x14ac:dyDescent="0.25"/>
    <row r="350" ht="12" customHeight="1" x14ac:dyDescent="0.25"/>
    <row r="351" ht="12" customHeight="1" x14ac:dyDescent="0.25"/>
    <row r="352" ht="12" customHeight="1" x14ac:dyDescent="0.25"/>
    <row r="353" ht="12" customHeight="1" x14ac:dyDescent="0.25"/>
    <row r="354" ht="12" customHeight="1" x14ac:dyDescent="0.25"/>
    <row r="355" ht="12" customHeight="1" x14ac:dyDescent="0.25"/>
    <row r="356" ht="12" customHeight="1" x14ac:dyDescent="0.25"/>
    <row r="357" ht="12" customHeight="1" x14ac:dyDescent="0.25"/>
    <row r="358" ht="12" customHeight="1" x14ac:dyDescent="0.25"/>
    <row r="359" ht="12" customHeight="1" x14ac:dyDescent="0.25"/>
    <row r="360" ht="12" customHeight="1" x14ac:dyDescent="0.25"/>
    <row r="361" ht="12" customHeight="1" x14ac:dyDescent="0.25"/>
    <row r="362" ht="12" customHeight="1" x14ac:dyDescent="0.25"/>
    <row r="363" ht="12" customHeight="1" x14ac:dyDescent="0.25"/>
    <row r="364" ht="12" customHeight="1" x14ac:dyDescent="0.25"/>
    <row r="365" ht="12" customHeight="1" x14ac:dyDescent="0.25"/>
    <row r="366" ht="12" customHeight="1" x14ac:dyDescent="0.25"/>
    <row r="367" ht="12" customHeight="1" x14ac:dyDescent="0.25"/>
    <row r="368" ht="12" customHeight="1" x14ac:dyDescent="0.25"/>
    <row r="369" ht="12" customHeight="1" x14ac:dyDescent="0.25"/>
    <row r="370" ht="12" customHeight="1" x14ac:dyDescent="0.25"/>
    <row r="371" ht="12" customHeight="1" x14ac:dyDescent="0.25"/>
    <row r="372" ht="12" customHeight="1" x14ac:dyDescent="0.25"/>
    <row r="373" ht="12" customHeight="1" x14ac:dyDescent="0.25"/>
    <row r="374" ht="12" customHeight="1" x14ac:dyDescent="0.25"/>
    <row r="375" ht="12" customHeight="1" x14ac:dyDescent="0.25"/>
    <row r="376" ht="12" customHeight="1" x14ac:dyDescent="0.25"/>
    <row r="377" ht="12" customHeight="1" x14ac:dyDescent="0.25"/>
    <row r="378" ht="12" customHeight="1" x14ac:dyDescent="0.25"/>
    <row r="379" ht="12" customHeight="1" x14ac:dyDescent="0.25"/>
    <row r="380" ht="12" customHeight="1" x14ac:dyDescent="0.25"/>
    <row r="381" ht="12" customHeight="1" x14ac:dyDescent="0.25"/>
    <row r="382" ht="12" customHeight="1" x14ac:dyDescent="0.25"/>
    <row r="383" ht="12" customHeight="1" x14ac:dyDescent="0.25"/>
    <row r="384" ht="12" customHeight="1" x14ac:dyDescent="0.25"/>
    <row r="385" ht="12" customHeight="1" x14ac:dyDescent="0.25"/>
    <row r="386" ht="12" customHeight="1" x14ac:dyDescent="0.25"/>
    <row r="387" ht="12" customHeight="1" x14ac:dyDescent="0.25"/>
    <row r="388" ht="12" customHeight="1" x14ac:dyDescent="0.25"/>
    <row r="389" ht="12" customHeight="1" x14ac:dyDescent="0.25"/>
    <row r="390" ht="12" customHeight="1" x14ac:dyDescent="0.25"/>
    <row r="391" ht="12" customHeight="1" x14ac:dyDescent="0.25"/>
    <row r="392" ht="12" customHeight="1" x14ac:dyDescent="0.25"/>
    <row r="393" ht="12" customHeight="1" x14ac:dyDescent="0.25"/>
    <row r="394" ht="12" customHeight="1" x14ac:dyDescent="0.25"/>
    <row r="395" ht="12" customHeight="1" x14ac:dyDescent="0.25"/>
    <row r="396" ht="12" customHeight="1" x14ac:dyDescent="0.25"/>
    <row r="397" ht="12" customHeight="1" x14ac:dyDescent="0.25"/>
    <row r="398" ht="12" customHeight="1" x14ac:dyDescent="0.25"/>
    <row r="399" ht="12" customHeight="1" x14ac:dyDescent="0.25"/>
    <row r="400" ht="12" customHeight="1" x14ac:dyDescent="0.25"/>
    <row r="401" ht="12" customHeight="1" x14ac:dyDescent="0.25"/>
    <row r="402" ht="12" customHeight="1" x14ac:dyDescent="0.25"/>
    <row r="403" ht="12" customHeight="1" x14ac:dyDescent="0.25"/>
    <row r="404" ht="12" customHeight="1" x14ac:dyDescent="0.25"/>
    <row r="405" ht="12" customHeight="1" x14ac:dyDescent="0.25"/>
    <row r="406" ht="12" customHeight="1" x14ac:dyDescent="0.25"/>
    <row r="407" ht="12" customHeight="1" x14ac:dyDescent="0.25"/>
    <row r="408" ht="12" customHeight="1" x14ac:dyDescent="0.25"/>
    <row r="409" ht="12" customHeight="1" x14ac:dyDescent="0.25"/>
    <row r="410" ht="12" customHeight="1" x14ac:dyDescent="0.25"/>
    <row r="411" ht="12" customHeight="1" x14ac:dyDescent="0.25"/>
    <row r="412" ht="12" customHeight="1" x14ac:dyDescent="0.25"/>
    <row r="413" ht="12" customHeight="1" x14ac:dyDescent="0.25"/>
    <row r="414" ht="12" customHeight="1" x14ac:dyDescent="0.25"/>
    <row r="415" ht="12" customHeight="1" x14ac:dyDescent="0.25"/>
    <row r="416" ht="12" customHeight="1" x14ac:dyDescent="0.25"/>
    <row r="417" ht="12" customHeight="1" x14ac:dyDescent="0.25"/>
    <row r="418" ht="12" customHeight="1" x14ac:dyDescent="0.25"/>
    <row r="419" ht="12" customHeight="1" x14ac:dyDescent="0.25"/>
    <row r="420" ht="12" customHeight="1" x14ac:dyDescent="0.25"/>
    <row r="421" ht="12" customHeight="1" x14ac:dyDescent="0.25"/>
    <row r="422" ht="12" customHeight="1" x14ac:dyDescent="0.25"/>
    <row r="423" ht="12" customHeight="1" x14ac:dyDescent="0.25"/>
    <row r="424" ht="12" customHeight="1" x14ac:dyDescent="0.25"/>
    <row r="425" ht="12" customHeight="1" x14ac:dyDescent="0.25"/>
    <row r="426" ht="12" customHeight="1" x14ac:dyDescent="0.25"/>
    <row r="427" ht="12" customHeight="1" x14ac:dyDescent="0.25"/>
    <row r="428" ht="12" customHeight="1" x14ac:dyDescent="0.25"/>
    <row r="429" ht="12" customHeight="1" x14ac:dyDescent="0.25"/>
    <row r="430" ht="12" customHeight="1" x14ac:dyDescent="0.25"/>
    <row r="431" ht="12" customHeight="1" x14ac:dyDescent="0.25"/>
    <row r="432" ht="12" customHeight="1" x14ac:dyDescent="0.25"/>
    <row r="433" ht="12" customHeight="1" x14ac:dyDescent="0.25"/>
    <row r="434" ht="12" customHeight="1" x14ac:dyDescent="0.25"/>
    <row r="435" ht="12" customHeight="1" x14ac:dyDescent="0.25"/>
    <row r="436" ht="12" customHeight="1" x14ac:dyDescent="0.25"/>
    <row r="437" ht="12" customHeight="1" x14ac:dyDescent="0.25"/>
    <row r="438" ht="12" customHeight="1" x14ac:dyDescent="0.25"/>
    <row r="439" ht="12" customHeight="1" x14ac:dyDescent="0.25"/>
    <row r="440" ht="12" customHeight="1" x14ac:dyDescent="0.25"/>
    <row r="441" ht="12" customHeight="1" x14ac:dyDescent="0.25"/>
    <row r="442" ht="12" customHeight="1" x14ac:dyDescent="0.25"/>
    <row r="443" ht="12" customHeight="1" x14ac:dyDescent="0.25"/>
    <row r="444" ht="12" customHeight="1" x14ac:dyDescent="0.25"/>
    <row r="445" ht="12" customHeight="1" x14ac:dyDescent="0.25"/>
    <row r="446" ht="12" customHeight="1" x14ac:dyDescent="0.25"/>
    <row r="447" ht="12" customHeight="1" x14ac:dyDescent="0.25"/>
    <row r="448" ht="12" customHeight="1" x14ac:dyDescent="0.25"/>
    <row r="449" ht="12" customHeight="1" x14ac:dyDescent="0.25"/>
    <row r="450" ht="12" customHeight="1" x14ac:dyDescent="0.25"/>
    <row r="451" ht="12" customHeight="1" x14ac:dyDescent="0.25"/>
    <row r="452" ht="12" customHeight="1" x14ac:dyDescent="0.25"/>
    <row r="453" ht="12" customHeight="1" x14ac:dyDescent="0.25"/>
    <row r="454" ht="12" customHeight="1" x14ac:dyDescent="0.25"/>
    <row r="455" ht="12" customHeight="1" x14ac:dyDescent="0.25"/>
    <row r="456" ht="12" customHeight="1" x14ac:dyDescent="0.25"/>
    <row r="457" ht="12" customHeight="1" x14ac:dyDescent="0.25"/>
    <row r="458" ht="12" customHeight="1" x14ac:dyDescent="0.25"/>
    <row r="459" ht="12" customHeight="1" x14ac:dyDescent="0.25"/>
    <row r="460" ht="12" customHeight="1" x14ac:dyDescent="0.25"/>
    <row r="461" ht="12" customHeight="1" x14ac:dyDescent="0.25"/>
    <row r="462" ht="12" customHeight="1" x14ac:dyDescent="0.25"/>
    <row r="463" ht="12" customHeight="1" x14ac:dyDescent="0.25"/>
    <row r="464" ht="12" customHeight="1" x14ac:dyDescent="0.25"/>
    <row r="465" ht="12" customHeight="1" x14ac:dyDescent="0.25"/>
    <row r="466" ht="12" customHeight="1" x14ac:dyDescent="0.25"/>
    <row r="467" ht="12" customHeight="1" x14ac:dyDescent="0.25"/>
    <row r="468" ht="12" customHeight="1" x14ac:dyDescent="0.25"/>
    <row r="469" ht="12" customHeight="1" x14ac:dyDescent="0.25"/>
    <row r="470" ht="12" customHeight="1" x14ac:dyDescent="0.25"/>
    <row r="471" ht="12" customHeight="1" x14ac:dyDescent="0.25"/>
    <row r="472" ht="12" customHeight="1" x14ac:dyDescent="0.25"/>
    <row r="473" ht="12" customHeight="1" x14ac:dyDescent="0.25"/>
    <row r="474" ht="12" customHeight="1" x14ac:dyDescent="0.25"/>
    <row r="475" ht="12" customHeight="1" x14ac:dyDescent="0.25"/>
    <row r="476" ht="12" customHeight="1" x14ac:dyDescent="0.25"/>
    <row r="477" ht="12" customHeight="1" x14ac:dyDescent="0.25"/>
    <row r="478" ht="12" customHeight="1" x14ac:dyDescent="0.25"/>
    <row r="479" ht="12" customHeight="1" x14ac:dyDescent="0.25"/>
    <row r="480" ht="12" customHeight="1" x14ac:dyDescent="0.25"/>
    <row r="481" ht="12" customHeight="1" x14ac:dyDescent="0.25"/>
    <row r="482" ht="12" customHeight="1" x14ac:dyDescent="0.25"/>
    <row r="483" ht="12" customHeight="1" x14ac:dyDescent="0.25"/>
    <row r="484" ht="12" customHeight="1" x14ac:dyDescent="0.25"/>
    <row r="485" ht="12" customHeight="1" x14ac:dyDescent="0.25"/>
    <row r="486" ht="12" customHeight="1" x14ac:dyDescent="0.25"/>
    <row r="487" ht="12" customHeight="1" x14ac:dyDescent="0.25"/>
    <row r="488" ht="12" customHeight="1" x14ac:dyDescent="0.25"/>
    <row r="489" ht="12" customHeight="1" x14ac:dyDescent="0.25"/>
    <row r="490" ht="12" customHeight="1" x14ac:dyDescent="0.25"/>
    <row r="491" ht="12" customHeight="1" x14ac:dyDescent="0.25"/>
    <row r="492" ht="12" customHeight="1" x14ac:dyDescent="0.25"/>
    <row r="493" ht="12" customHeight="1" x14ac:dyDescent="0.25"/>
    <row r="494" ht="12" customHeight="1" x14ac:dyDescent="0.25"/>
    <row r="495" ht="12" customHeight="1" x14ac:dyDescent="0.25"/>
    <row r="496" ht="12" customHeight="1" x14ac:dyDescent="0.25"/>
    <row r="497" ht="12" customHeight="1" x14ac:dyDescent="0.25"/>
  </sheetData>
  <mergeCells count="7">
    <mergeCell ref="A44:E45"/>
    <mergeCell ref="A2:E2"/>
    <mergeCell ref="A3:E3"/>
    <mergeCell ref="A5:A8"/>
    <mergeCell ref="B5:E5"/>
    <mergeCell ref="B6:B8"/>
    <mergeCell ref="C6:C8"/>
  </mergeCells>
  <hyperlinks>
    <hyperlink ref="A51" r:id="rId1" xr:uid="{50765C89-8427-4FB5-80F7-DBBE8EEC3963}"/>
    <hyperlink ref="A1" location="Índice!A1" display="Voltar ao índice" xr:uid="{5AA8EF98-067A-40B2-8ECD-30C6840FF181}"/>
  </hyperlinks>
  <printOptions horizontalCentered="1" gridLinesSet="0"/>
  <pageMargins left="0.78740157480314965" right="0.21" top="1.1811023622047243" bottom="0.78740157480314965" header="0" footer="0"/>
  <pageSetup paperSize="9" scale="99" orientation="portrait" r:id="rId2"/>
  <headerFooter alignWithMargins="0"/>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FC77D4-6A7E-4255-98DA-E69339AF7A4A}">
  <sheetPr syncVertical="1" syncRef="A1" transitionEvaluation="1" codeName="Sheet77"/>
  <dimension ref="A1:IV497"/>
  <sheetViews>
    <sheetView showGridLines="0" workbookViewId="0"/>
  </sheetViews>
  <sheetFormatPr defaultColWidth="9.7265625" defaultRowHeight="10.5" x14ac:dyDescent="0.25"/>
  <cols>
    <col min="1" max="1" width="32.26953125" style="940" customWidth="1"/>
    <col min="2" max="3" width="11" style="940" customWidth="1"/>
    <col min="4" max="4" width="11.7265625" style="940" customWidth="1"/>
    <col min="5" max="5" width="10.7265625" style="940" customWidth="1"/>
    <col min="6" max="6" width="10.54296875" style="940" customWidth="1"/>
    <col min="7" max="7" width="9.7265625" style="940" hidden="1" customWidth="1"/>
    <col min="8" max="16384" width="9.7265625" style="940"/>
  </cols>
  <sheetData>
    <row r="1" spans="1:13" ht="12.5" x14ac:dyDescent="0.25">
      <c r="A1" s="371" t="s">
        <v>325</v>
      </c>
    </row>
    <row r="2" spans="1:13" ht="12.75" customHeight="1" x14ac:dyDescent="0.25">
      <c r="A2" s="2624" t="s">
        <v>886</v>
      </c>
      <c r="B2" s="2624"/>
      <c r="C2" s="2624"/>
      <c r="D2" s="2624"/>
      <c r="E2" s="2624"/>
      <c r="F2" s="2624"/>
    </row>
    <row r="3" spans="1:13" ht="21.75" customHeight="1" x14ac:dyDescent="0.25">
      <c r="A3" s="2625" t="s">
        <v>887</v>
      </c>
      <c r="B3" s="2625"/>
      <c r="C3" s="2625"/>
      <c r="D3" s="2625"/>
      <c r="E3" s="2625"/>
      <c r="F3" s="2625"/>
    </row>
    <row r="4" spans="1:13" ht="13" customHeight="1" x14ac:dyDescent="0.25">
      <c r="A4" s="941"/>
      <c r="F4" s="790" t="s">
        <v>241</v>
      </c>
    </row>
    <row r="5" spans="1:13" ht="22.5" customHeight="1" x14ac:dyDescent="0.25">
      <c r="A5" s="2626" t="s">
        <v>845</v>
      </c>
      <c r="B5" s="2629" t="s">
        <v>888</v>
      </c>
      <c r="C5" s="2630"/>
      <c r="D5" s="2630"/>
      <c r="E5" s="2630"/>
      <c r="F5" s="2631"/>
    </row>
    <row r="6" spans="1:13" ht="12" customHeight="1" x14ac:dyDescent="0.25">
      <c r="A6" s="2627"/>
      <c r="B6" s="946"/>
      <c r="C6" s="977"/>
      <c r="D6" s="2626" t="s">
        <v>889</v>
      </c>
      <c r="E6" s="2626" t="s">
        <v>890</v>
      </c>
      <c r="F6" s="2626" t="s">
        <v>891</v>
      </c>
    </row>
    <row r="7" spans="1:13" ht="12" customHeight="1" x14ac:dyDescent="0.25">
      <c r="A7" s="2627"/>
      <c r="B7" s="948" t="s">
        <v>4</v>
      </c>
      <c r="C7" s="948" t="s">
        <v>892</v>
      </c>
      <c r="D7" s="2634"/>
      <c r="E7" s="2634"/>
      <c r="F7" s="2634"/>
      <c r="H7" s="942"/>
      <c r="I7" s="942"/>
    </row>
    <row r="8" spans="1:13" ht="12" customHeight="1" x14ac:dyDescent="0.25">
      <c r="A8" s="2627"/>
      <c r="B8" s="948"/>
      <c r="C8" s="978"/>
      <c r="D8" s="2634"/>
      <c r="E8" s="2634"/>
      <c r="F8" s="2634"/>
    </row>
    <row r="9" spans="1:13" x14ac:dyDescent="0.25">
      <c r="A9" s="952">
        <v>2024</v>
      </c>
      <c r="B9" s="953"/>
      <c r="C9" s="957"/>
      <c r="D9" s="954"/>
    </row>
    <row r="10" spans="1:13" ht="15" customHeight="1" x14ac:dyDescent="0.25">
      <c r="A10" s="955" t="s">
        <v>14</v>
      </c>
      <c r="B10" s="970">
        <v>4875</v>
      </c>
      <c r="C10" s="970">
        <v>1826</v>
      </c>
      <c r="D10" s="970">
        <v>1901</v>
      </c>
      <c r="E10" s="970">
        <v>124</v>
      </c>
      <c r="F10" s="970">
        <v>1024</v>
      </c>
      <c r="G10" s="970"/>
      <c r="H10" s="979"/>
      <c r="I10" s="979"/>
      <c r="J10" s="979"/>
      <c r="K10" s="979"/>
    </row>
    <row r="11" spans="1:13" ht="7.5" customHeight="1" x14ac:dyDescent="0.25">
      <c r="A11" s="952"/>
      <c r="B11" s="953"/>
      <c r="C11" s="953"/>
      <c r="D11" s="953"/>
      <c r="E11" s="953"/>
      <c r="F11" s="953"/>
    </row>
    <row r="12" spans="1:13" ht="15" customHeight="1" x14ac:dyDescent="0.25">
      <c r="A12" s="894" t="s">
        <v>850</v>
      </c>
      <c r="B12" s="980">
        <v>4361</v>
      </c>
      <c r="C12" s="980">
        <v>1666</v>
      </c>
      <c r="D12" s="980">
        <v>1568</v>
      </c>
      <c r="E12" s="980">
        <v>111</v>
      </c>
      <c r="F12" s="980">
        <v>1016</v>
      </c>
      <c r="G12" s="981"/>
    </row>
    <row r="13" spans="1:13" ht="19.5" customHeight="1" x14ac:dyDescent="0.25">
      <c r="A13" s="686" t="s">
        <v>531</v>
      </c>
      <c r="B13" s="982">
        <v>1471</v>
      </c>
      <c r="C13" s="981">
        <v>443</v>
      </c>
      <c r="D13" s="981">
        <v>229</v>
      </c>
      <c r="E13" s="981">
        <v>41</v>
      </c>
      <c r="F13" s="981">
        <v>758</v>
      </c>
      <c r="G13" s="982"/>
    </row>
    <row r="14" spans="1:13" s="960" customFormat="1" ht="12.75" customHeight="1" x14ac:dyDescent="0.25">
      <c r="A14" s="684" t="s">
        <v>851</v>
      </c>
      <c r="B14" s="980">
        <v>211</v>
      </c>
      <c r="C14" s="980">
        <v>51</v>
      </c>
      <c r="D14" s="980">
        <v>31</v>
      </c>
      <c r="E14" s="980">
        <v>3</v>
      </c>
      <c r="F14" s="980">
        <v>126</v>
      </c>
      <c r="G14" s="980"/>
      <c r="H14" s="940"/>
      <c r="I14" s="940"/>
      <c r="J14" s="940"/>
      <c r="K14" s="940"/>
      <c r="L14" s="940"/>
      <c r="M14" s="940"/>
    </row>
    <row r="15" spans="1:13" s="960" customFormat="1" ht="12.75" customHeight="1" x14ac:dyDescent="0.25">
      <c r="A15" s="684" t="s">
        <v>852</v>
      </c>
      <c r="B15" s="980">
        <v>149</v>
      </c>
      <c r="C15" s="983">
        <v>49</v>
      </c>
      <c r="D15" s="983">
        <v>28</v>
      </c>
      <c r="E15" s="983">
        <v>1</v>
      </c>
      <c r="F15" s="983">
        <v>71</v>
      </c>
      <c r="G15" s="980"/>
      <c r="H15" s="940"/>
      <c r="I15" s="940"/>
      <c r="J15" s="940"/>
      <c r="K15" s="940"/>
      <c r="L15" s="940"/>
      <c r="M15" s="940"/>
    </row>
    <row r="16" spans="1:13" s="960" customFormat="1" ht="12.75" customHeight="1" x14ac:dyDescent="0.25">
      <c r="A16" s="684" t="s">
        <v>853</v>
      </c>
      <c r="B16" s="980">
        <v>127</v>
      </c>
      <c r="C16" s="983">
        <v>39</v>
      </c>
      <c r="D16" s="983">
        <v>33</v>
      </c>
      <c r="E16" s="983">
        <v>2</v>
      </c>
      <c r="F16" s="983">
        <v>53</v>
      </c>
      <c r="G16" s="980"/>
      <c r="H16" s="940"/>
      <c r="I16" s="940"/>
      <c r="J16" s="940"/>
      <c r="K16" s="940"/>
      <c r="L16" s="940"/>
      <c r="M16" s="940"/>
    </row>
    <row r="17" spans="1:13" s="960" customFormat="1" ht="12.75" customHeight="1" x14ac:dyDescent="0.25">
      <c r="A17" s="684" t="s">
        <v>854</v>
      </c>
      <c r="B17" s="980">
        <v>310</v>
      </c>
      <c r="C17" s="983">
        <v>94</v>
      </c>
      <c r="D17" s="983">
        <v>48</v>
      </c>
      <c r="E17" s="983">
        <v>17</v>
      </c>
      <c r="F17" s="983">
        <v>151</v>
      </c>
      <c r="G17" s="980"/>
      <c r="H17" s="940"/>
      <c r="I17" s="940"/>
      <c r="J17" s="940"/>
      <c r="K17" s="940"/>
      <c r="L17" s="940"/>
      <c r="M17" s="940"/>
    </row>
    <row r="18" spans="1:13" s="960" customFormat="1" ht="12.75" customHeight="1" x14ac:dyDescent="0.25">
      <c r="A18" s="684" t="s">
        <v>855</v>
      </c>
      <c r="B18" s="980">
        <v>87</v>
      </c>
      <c r="C18" s="983">
        <v>20</v>
      </c>
      <c r="D18" s="983">
        <v>11</v>
      </c>
      <c r="E18" s="984">
        <v>0</v>
      </c>
      <c r="F18" s="983">
        <v>56</v>
      </c>
      <c r="G18" s="980"/>
      <c r="H18" s="940"/>
      <c r="I18" s="940"/>
      <c r="J18" s="940"/>
      <c r="K18" s="940"/>
      <c r="L18" s="940"/>
      <c r="M18" s="940"/>
    </row>
    <row r="19" spans="1:13" s="960" customFormat="1" ht="12.75" customHeight="1" x14ac:dyDescent="0.25">
      <c r="A19" s="684" t="s">
        <v>856</v>
      </c>
      <c r="B19" s="980">
        <v>146</v>
      </c>
      <c r="C19" s="983">
        <v>44</v>
      </c>
      <c r="D19" s="983">
        <v>27</v>
      </c>
      <c r="E19" s="984">
        <v>1</v>
      </c>
      <c r="F19" s="983">
        <v>74</v>
      </c>
      <c r="G19" s="980"/>
      <c r="H19" s="940"/>
      <c r="I19" s="940"/>
      <c r="J19" s="940"/>
      <c r="K19" s="940"/>
      <c r="L19" s="940"/>
      <c r="M19" s="940"/>
    </row>
    <row r="20" spans="1:13" s="960" customFormat="1" ht="12.75" customHeight="1" x14ac:dyDescent="0.25">
      <c r="A20" s="684" t="s">
        <v>857</v>
      </c>
      <c r="B20" s="980">
        <v>331</v>
      </c>
      <c r="C20" s="983">
        <v>92</v>
      </c>
      <c r="D20" s="983">
        <v>37</v>
      </c>
      <c r="E20" s="983">
        <v>17</v>
      </c>
      <c r="F20" s="983">
        <v>185</v>
      </c>
      <c r="G20" s="980"/>
      <c r="H20" s="940"/>
      <c r="I20" s="940"/>
      <c r="J20" s="940"/>
      <c r="K20" s="940"/>
      <c r="L20" s="940"/>
      <c r="M20" s="940"/>
    </row>
    <row r="21" spans="1:13" s="960" customFormat="1" ht="12.75" customHeight="1" x14ac:dyDescent="0.25">
      <c r="A21" s="684" t="s">
        <v>858</v>
      </c>
      <c r="B21" s="980">
        <v>110</v>
      </c>
      <c r="C21" s="983">
        <v>54</v>
      </c>
      <c r="D21" s="983">
        <v>14</v>
      </c>
      <c r="E21" s="984">
        <v>0</v>
      </c>
      <c r="F21" s="983">
        <v>42</v>
      </c>
      <c r="G21" s="980"/>
      <c r="H21" s="940"/>
      <c r="I21" s="940"/>
      <c r="J21" s="940"/>
      <c r="K21" s="940"/>
      <c r="L21" s="940"/>
      <c r="M21" s="940"/>
    </row>
    <row r="22" spans="1:13" s="960" customFormat="1" ht="19.5" customHeight="1" x14ac:dyDescent="0.25">
      <c r="A22" s="686" t="s">
        <v>532</v>
      </c>
      <c r="B22" s="980">
        <v>902</v>
      </c>
      <c r="C22" s="983">
        <v>399</v>
      </c>
      <c r="D22" s="983">
        <v>411</v>
      </c>
      <c r="E22" s="983">
        <v>11</v>
      </c>
      <c r="F22" s="983">
        <v>81</v>
      </c>
      <c r="G22" s="980"/>
      <c r="H22" s="940"/>
      <c r="I22" s="940"/>
      <c r="J22" s="940"/>
      <c r="K22" s="940"/>
      <c r="L22" s="940"/>
      <c r="M22" s="940"/>
    </row>
    <row r="23" spans="1:13" s="960" customFormat="1" ht="12.75" customHeight="1" x14ac:dyDescent="0.25">
      <c r="A23" s="684" t="s">
        <v>859</v>
      </c>
      <c r="B23" s="972">
        <v>78</v>
      </c>
      <c r="C23" s="972">
        <v>27</v>
      </c>
      <c r="D23" s="972">
        <v>43</v>
      </c>
      <c r="E23" s="972">
        <v>1</v>
      </c>
      <c r="F23" s="972">
        <v>7</v>
      </c>
      <c r="G23" s="980"/>
      <c r="H23" s="940"/>
      <c r="I23" s="940"/>
      <c r="J23" s="940"/>
    </row>
    <row r="24" spans="1:13" s="960" customFormat="1" ht="12.75" customHeight="1" x14ac:dyDescent="0.25">
      <c r="A24" s="684" t="s">
        <v>860</v>
      </c>
      <c r="B24" s="964">
        <v>253</v>
      </c>
      <c r="C24" s="974">
        <v>113</v>
      </c>
      <c r="D24" s="974">
        <v>114</v>
      </c>
      <c r="E24" s="974">
        <v>5</v>
      </c>
      <c r="F24" s="974">
        <v>21</v>
      </c>
      <c r="G24" s="980"/>
      <c r="H24" s="940"/>
      <c r="I24" s="940"/>
      <c r="J24" s="940"/>
      <c r="K24" s="940"/>
      <c r="L24" s="940"/>
      <c r="M24" s="940"/>
    </row>
    <row r="25" spans="1:13" s="960" customFormat="1" ht="12.75" customHeight="1" x14ac:dyDescent="0.25">
      <c r="A25" s="684" t="s">
        <v>861</v>
      </c>
      <c r="B25" s="964">
        <v>77</v>
      </c>
      <c r="C25" s="974">
        <v>35</v>
      </c>
      <c r="D25" s="974">
        <v>33</v>
      </c>
      <c r="E25" s="984">
        <v>1</v>
      </c>
      <c r="F25" s="974">
        <v>8</v>
      </c>
      <c r="G25" s="980"/>
      <c r="H25" s="940"/>
      <c r="I25" s="940"/>
      <c r="J25" s="940"/>
      <c r="K25" s="940"/>
      <c r="L25" s="940"/>
      <c r="M25" s="940"/>
    </row>
    <row r="26" spans="1:13" s="960" customFormat="1" ht="12.75" customHeight="1" x14ac:dyDescent="0.25">
      <c r="A26" s="684" t="s">
        <v>862</v>
      </c>
      <c r="B26" s="964">
        <v>191</v>
      </c>
      <c r="C26" s="974">
        <v>77</v>
      </c>
      <c r="D26" s="974">
        <v>101</v>
      </c>
      <c r="E26" s="974">
        <v>0</v>
      </c>
      <c r="F26" s="974">
        <v>13</v>
      </c>
      <c r="G26" s="980"/>
      <c r="H26" s="940"/>
      <c r="I26" s="940"/>
      <c r="J26" s="940"/>
      <c r="K26" s="940"/>
      <c r="L26" s="940"/>
      <c r="M26" s="940"/>
    </row>
    <row r="27" spans="1:13" s="960" customFormat="1" ht="12.75" customHeight="1" x14ac:dyDescent="0.25">
      <c r="A27" s="684" t="s">
        <v>863</v>
      </c>
      <c r="B27" s="964">
        <v>76</v>
      </c>
      <c r="C27" s="974">
        <v>38</v>
      </c>
      <c r="D27" s="974">
        <v>29</v>
      </c>
      <c r="E27" s="984">
        <v>1</v>
      </c>
      <c r="F27" s="974">
        <v>8</v>
      </c>
      <c r="G27" s="980"/>
      <c r="H27" s="940"/>
      <c r="I27" s="940"/>
      <c r="J27" s="940"/>
      <c r="K27" s="940"/>
      <c r="L27" s="940"/>
      <c r="M27" s="940"/>
    </row>
    <row r="28" spans="1:13" s="960" customFormat="1" ht="12.75" customHeight="1" x14ac:dyDescent="0.25">
      <c r="A28" s="684" t="s">
        <v>864</v>
      </c>
      <c r="B28" s="964">
        <v>227</v>
      </c>
      <c r="C28" s="974">
        <v>109</v>
      </c>
      <c r="D28" s="974">
        <v>91</v>
      </c>
      <c r="E28" s="974">
        <v>3</v>
      </c>
      <c r="F28" s="974">
        <v>24</v>
      </c>
      <c r="G28" s="980"/>
      <c r="H28" s="940"/>
      <c r="I28" s="940"/>
      <c r="J28" s="940"/>
      <c r="K28" s="940"/>
      <c r="L28" s="940"/>
      <c r="M28" s="940"/>
    </row>
    <row r="29" spans="1:13" s="960" customFormat="1" ht="19.5" customHeight="1" x14ac:dyDescent="0.25">
      <c r="A29" s="686" t="s">
        <v>533</v>
      </c>
      <c r="B29" s="964">
        <v>378</v>
      </c>
      <c r="C29" s="974">
        <v>186</v>
      </c>
      <c r="D29" s="974">
        <v>166</v>
      </c>
      <c r="E29" s="974">
        <v>9</v>
      </c>
      <c r="F29" s="974">
        <v>17</v>
      </c>
      <c r="G29" s="980"/>
      <c r="H29" s="940"/>
      <c r="I29" s="940"/>
      <c r="J29" s="940"/>
      <c r="K29" s="940"/>
      <c r="L29" s="940"/>
      <c r="M29" s="940"/>
    </row>
    <row r="30" spans="1:13" s="960" customFormat="1" ht="12.75" customHeight="1" x14ac:dyDescent="0.25">
      <c r="A30" s="684" t="s">
        <v>865</v>
      </c>
      <c r="B30" s="964">
        <v>157</v>
      </c>
      <c r="C30" s="974">
        <v>78</v>
      </c>
      <c r="D30" s="974">
        <v>68</v>
      </c>
      <c r="E30" s="974">
        <v>2</v>
      </c>
      <c r="F30" s="974">
        <v>9</v>
      </c>
      <c r="G30" s="980"/>
      <c r="H30" s="940"/>
      <c r="I30" s="940"/>
      <c r="J30" s="940"/>
      <c r="K30" s="940"/>
      <c r="L30" s="940"/>
      <c r="M30" s="940"/>
    </row>
    <row r="31" spans="1:13" s="960" customFormat="1" ht="12.75" customHeight="1" x14ac:dyDescent="0.25">
      <c r="A31" s="684" t="s">
        <v>866</v>
      </c>
      <c r="B31" s="972">
        <v>135</v>
      </c>
      <c r="C31" s="974">
        <v>67</v>
      </c>
      <c r="D31" s="974">
        <v>61</v>
      </c>
      <c r="E31" s="974">
        <v>4</v>
      </c>
      <c r="F31" s="974">
        <v>3</v>
      </c>
      <c r="G31" s="980"/>
      <c r="H31" s="940"/>
      <c r="I31" s="940"/>
      <c r="J31" s="940"/>
      <c r="K31" s="940"/>
      <c r="L31" s="940"/>
      <c r="M31" s="940"/>
    </row>
    <row r="32" spans="1:13" s="960" customFormat="1" ht="12.75" customHeight="1" x14ac:dyDescent="0.25">
      <c r="A32" s="684" t="s">
        <v>867</v>
      </c>
      <c r="B32" s="964">
        <v>86</v>
      </c>
      <c r="C32" s="985">
        <v>41</v>
      </c>
      <c r="D32" s="985">
        <v>37</v>
      </c>
      <c r="E32" s="985">
        <v>3</v>
      </c>
      <c r="F32" s="985">
        <v>5</v>
      </c>
      <c r="G32" s="980"/>
      <c r="H32" s="940"/>
      <c r="I32" s="940"/>
      <c r="J32" s="940"/>
      <c r="K32" s="940"/>
      <c r="L32" s="940"/>
      <c r="M32" s="940"/>
    </row>
    <row r="33" spans="1:256" s="960" customFormat="1" ht="19.5" customHeight="1" x14ac:dyDescent="0.25">
      <c r="A33" s="686" t="s">
        <v>534</v>
      </c>
      <c r="B33" s="972">
        <v>575</v>
      </c>
      <c r="C33" s="974">
        <v>267</v>
      </c>
      <c r="D33" s="974">
        <v>249</v>
      </c>
      <c r="E33" s="984">
        <v>30</v>
      </c>
      <c r="F33" s="974">
        <v>29</v>
      </c>
      <c r="G33" s="980"/>
      <c r="H33" s="940"/>
      <c r="I33" s="940"/>
      <c r="J33" s="940"/>
    </row>
    <row r="34" spans="1:256" ht="19.5" customHeight="1" x14ac:dyDescent="0.25">
      <c r="A34" s="686" t="s">
        <v>535</v>
      </c>
      <c r="B34" s="964">
        <v>131</v>
      </c>
      <c r="C34" s="974">
        <v>70</v>
      </c>
      <c r="D34" s="974">
        <v>52</v>
      </c>
      <c r="E34" s="974">
        <v>5</v>
      </c>
      <c r="F34" s="974">
        <v>4</v>
      </c>
      <c r="G34" s="985"/>
    </row>
    <row r="35" spans="1:256" ht="19.5" customHeight="1" x14ac:dyDescent="0.25">
      <c r="A35" s="686" t="s">
        <v>536</v>
      </c>
      <c r="B35" s="940">
        <v>697</v>
      </c>
      <c r="C35" s="940">
        <v>228</v>
      </c>
      <c r="D35" s="940">
        <v>376</v>
      </c>
      <c r="E35" s="940">
        <v>15</v>
      </c>
      <c r="F35" s="940">
        <v>78</v>
      </c>
      <c r="G35" s="985"/>
    </row>
    <row r="36" spans="1:256" ht="12.75" customHeight="1" x14ac:dyDescent="0.25">
      <c r="A36" s="684" t="s">
        <v>868</v>
      </c>
      <c r="B36" s="940">
        <v>55</v>
      </c>
      <c r="C36" s="940">
        <v>16</v>
      </c>
      <c r="D36" s="940">
        <v>30</v>
      </c>
      <c r="E36" s="940">
        <v>0</v>
      </c>
      <c r="F36" s="940">
        <v>9</v>
      </c>
      <c r="G36" s="986"/>
    </row>
    <row r="37" spans="1:256" ht="12.75" customHeight="1" x14ac:dyDescent="0.25">
      <c r="A37" s="684" t="s">
        <v>869</v>
      </c>
      <c r="B37" s="940">
        <v>124</v>
      </c>
      <c r="C37" s="940">
        <v>41</v>
      </c>
      <c r="D37" s="940">
        <v>64</v>
      </c>
      <c r="E37" s="940">
        <v>5</v>
      </c>
      <c r="F37" s="940">
        <v>14</v>
      </c>
      <c r="G37" s="986"/>
    </row>
    <row r="38" spans="1:256" ht="12.75" customHeight="1" x14ac:dyDescent="0.25">
      <c r="A38" s="684" t="s">
        <v>870</v>
      </c>
      <c r="B38" s="964">
        <v>245</v>
      </c>
      <c r="C38" s="974">
        <v>87</v>
      </c>
      <c r="D38" s="974">
        <v>130</v>
      </c>
      <c r="E38" s="974">
        <v>3</v>
      </c>
      <c r="F38" s="974">
        <v>25</v>
      </c>
      <c r="G38" s="986"/>
    </row>
    <row r="39" spans="1:256" ht="12.75" customHeight="1" x14ac:dyDescent="0.25">
      <c r="A39" s="684" t="s">
        <v>871</v>
      </c>
      <c r="B39" s="964">
        <v>273</v>
      </c>
      <c r="C39" s="974">
        <v>84</v>
      </c>
      <c r="D39" s="974">
        <v>152</v>
      </c>
      <c r="E39" s="974">
        <v>7</v>
      </c>
      <c r="F39" s="974">
        <v>30</v>
      </c>
      <c r="G39" s="986"/>
    </row>
    <row r="40" spans="1:256" ht="19.5" customHeight="1" x14ac:dyDescent="0.25">
      <c r="A40" s="686" t="s">
        <v>537</v>
      </c>
      <c r="B40" s="964">
        <v>207</v>
      </c>
      <c r="C40" s="974">
        <v>73</v>
      </c>
      <c r="D40" s="974">
        <v>85</v>
      </c>
      <c r="E40" s="984">
        <v>0</v>
      </c>
      <c r="F40" s="974">
        <v>49</v>
      </c>
      <c r="G40" s="986"/>
    </row>
    <row r="41" spans="1:256" ht="19.5" customHeight="1" x14ac:dyDescent="0.25">
      <c r="A41" s="676" t="s">
        <v>639</v>
      </c>
      <c r="B41" s="964">
        <v>334</v>
      </c>
      <c r="C41" s="974">
        <v>87</v>
      </c>
      <c r="D41" s="974">
        <v>232</v>
      </c>
      <c r="E41" s="974">
        <v>8</v>
      </c>
      <c r="F41" s="974">
        <v>7</v>
      </c>
      <c r="G41" s="986"/>
    </row>
    <row r="42" spans="1:256" ht="19.5" customHeight="1" x14ac:dyDescent="0.25">
      <c r="A42" s="676" t="s">
        <v>640</v>
      </c>
      <c r="B42" s="972">
        <v>180</v>
      </c>
      <c r="C42" s="974">
        <v>73</v>
      </c>
      <c r="D42" s="974">
        <v>101</v>
      </c>
      <c r="E42" s="974">
        <v>5</v>
      </c>
      <c r="F42" s="974">
        <v>1</v>
      </c>
      <c r="G42" s="986"/>
    </row>
    <row r="43" spans="1:256" ht="9" customHeight="1" thickBot="1" x14ac:dyDescent="0.3">
      <c r="A43" s="965"/>
      <c r="B43" s="987"/>
      <c r="C43" s="987"/>
      <c r="D43" s="987"/>
      <c r="E43" s="987"/>
      <c r="F43" s="988"/>
      <c r="G43" s="989"/>
    </row>
    <row r="44" spans="1:256" s="960" customFormat="1" ht="13" customHeight="1" thickTop="1" x14ac:dyDescent="0.25">
      <c r="A44" s="967" t="s">
        <v>872</v>
      </c>
      <c r="B44" s="967"/>
      <c r="C44" s="967"/>
      <c r="D44" s="967"/>
      <c r="E44" s="967"/>
    </row>
    <row r="45" spans="1:256" ht="13" customHeight="1" x14ac:dyDescent="0.25">
      <c r="A45" s="968" t="s">
        <v>873</v>
      </c>
      <c r="B45" s="968"/>
      <c r="C45" s="968"/>
      <c r="D45" s="968"/>
      <c r="E45" s="968"/>
    </row>
    <row r="46" spans="1:256" s="969" customFormat="1" ht="13" customHeight="1" x14ac:dyDescent="0.25">
      <c r="A46" s="968" t="s">
        <v>874</v>
      </c>
      <c r="B46" s="968"/>
      <c r="C46" s="968"/>
      <c r="D46" s="968"/>
      <c r="E46" s="968"/>
    </row>
    <row r="47" spans="1:256" s="969" customFormat="1" ht="3.75" customHeight="1" x14ac:dyDescent="0.25">
      <c r="A47" s="941"/>
      <c r="B47" s="940"/>
      <c r="C47" s="940"/>
      <c r="D47" s="940"/>
      <c r="E47" s="940"/>
      <c r="F47" s="940"/>
      <c r="G47" s="940"/>
      <c r="H47" s="940"/>
      <c r="I47" s="940"/>
      <c r="J47" s="940"/>
      <c r="K47" s="940"/>
      <c r="L47" s="940"/>
      <c r="M47" s="940"/>
      <c r="N47" s="940"/>
      <c r="O47" s="940"/>
      <c r="P47" s="940"/>
      <c r="Q47" s="940"/>
      <c r="R47" s="940"/>
      <c r="S47" s="940"/>
      <c r="T47" s="940"/>
      <c r="U47" s="940"/>
      <c r="V47" s="940"/>
      <c r="W47" s="940"/>
      <c r="X47" s="940"/>
      <c r="Y47" s="940"/>
      <c r="Z47" s="940"/>
      <c r="AA47" s="940"/>
      <c r="AB47" s="940"/>
      <c r="AC47" s="940"/>
      <c r="AD47" s="940"/>
      <c r="AE47" s="940"/>
      <c r="AF47" s="940"/>
      <c r="AG47" s="940"/>
      <c r="AH47" s="940"/>
      <c r="AI47" s="940"/>
      <c r="AJ47" s="940"/>
      <c r="AK47" s="940"/>
      <c r="AL47" s="940"/>
      <c r="AM47" s="940"/>
      <c r="AN47" s="940"/>
      <c r="AO47" s="940"/>
      <c r="AP47" s="940"/>
      <c r="AQ47" s="940"/>
      <c r="AR47" s="940"/>
      <c r="AS47" s="940"/>
      <c r="AT47" s="940"/>
      <c r="AU47" s="940"/>
      <c r="AV47" s="940"/>
      <c r="AW47" s="940"/>
      <c r="AX47" s="940"/>
      <c r="AY47" s="940"/>
      <c r="AZ47" s="940"/>
      <c r="BA47" s="940"/>
      <c r="BB47" s="940"/>
      <c r="BC47" s="940"/>
      <c r="BD47" s="940"/>
      <c r="BE47" s="940"/>
      <c r="BF47" s="940"/>
      <c r="BG47" s="940"/>
      <c r="BH47" s="940"/>
      <c r="BI47" s="940"/>
      <c r="BJ47" s="940"/>
      <c r="BK47" s="940"/>
      <c r="BL47" s="940"/>
      <c r="BM47" s="940"/>
      <c r="BN47" s="940"/>
      <c r="BO47" s="940"/>
      <c r="BP47" s="940"/>
      <c r="BQ47" s="940"/>
      <c r="BR47" s="940"/>
      <c r="BS47" s="940"/>
      <c r="BT47" s="940"/>
      <c r="BU47" s="940"/>
      <c r="BV47" s="940"/>
      <c r="BW47" s="940"/>
      <c r="BX47" s="940"/>
      <c r="BY47" s="940"/>
      <c r="BZ47" s="940"/>
      <c r="CA47" s="940"/>
      <c r="CB47" s="940"/>
      <c r="CC47" s="940"/>
      <c r="CD47" s="940"/>
      <c r="CE47" s="940"/>
      <c r="CF47" s="940"/>
      <c r="CG47" s="940"/>
      <c r="CH47" s="940"/>
      <c r="CI47" s="940"/>
      <c r="CJ47" s="940"/>
      <c r="CK47" s="940"/>
      <c r="CL47" s="940"/>
      <c r="CM47" s="940"/>
      <c r="CN47" s="940"/>
      <c r="CO47" s="940"/>
      <c r="CP47" s="940"/>
      <c r="CQ47" s="940"/>
      <c r="CR47" s="940"/>
      <c r="CS47" s="940"/>
      <c r="CT47" s="940"/>
      <c r="CU47" s="940"/>
      <c r="CV47" s="940"/>
      <c r="CW47" s="940"/>
      <c r="CX47" s="940"/>
      <c r="CY47" s="940"/>
      <c r="CZ47" s="940"/>
      <c r="DA47" s="940"/>
      <c r="DB47" s="940"/>
      <c r="DC47" s="940"/>
      <c r="DD47" s="940"/>
      <c r="DE47" s="940"/>
      <c r="DF47" s="940"/>
      <c r="DG47" s="940"/>
      <c r="DH47" s="940"/>
      <c r="DI47" s="940"/>
      <c r="DJ47" s="940"/>
      <c r="DK47" s="940"/>
      <c r="DL47" s="940"/>
      <c r="DM47" s="940"/>
      <c r="DN47" s="940"/>
      <c r="DO47" s="940"/>
      <c r="DP47" s="940"/>
      <c r="DQ47" s="940"/>
      <c r="DR47" s="940"/>
      <c r="DS47" s="940"/>
      <c r="DT47" s="940"/>
      <c r="DU47" s="940"/>
      <c r="DV47" s="940"/>
      <c r="DW47" s="940"/>
      <c r="DX47" s="940"/>
      <c r="DY47" s="940"/>
      <c r="DZ47" s="940"/>
      <c r="EA47" s="940"/>
      <c r="EB47" s="940"/>
      <c r="EC47" s="940"/>
      <c r="ED47" s="940"/>
      <c r="EE47" s="940"/>
      <c r="EF47" s="940"/>
      <c r="EG47" s="940"/>
      <c r="EH47" s="940"/>
      <c r="EI47" s="940"/>
      <c r="EJ47" s="940"/>
      <c r="EK47" s="940"/>
      <c r="EL47" s="940"/>
      <c r="EM47" s="940"/>
      <c r="EN47" s="940"/>
      <c r="EO47" s="940"/>
      <c r="EP47" s="940"/>
      <c r="EQ47" s="940"/>
      <c r="ER47" s="940"/>
      <c r="ES47" s="940"/>
      <c r="ET47" s="940"/>
      <c r="EU47" s="940"/>
      <c r="EV47" s="940"/>
      <c r="EW47" s="940"/>
      <c r="EX47" s="940"/>
      <c r="EY47" s="940"/>
      <c r="EZ47" s="940"/>
      <c r="FA47" s="940"/>
      <c r="FB47" s="940"/>
      <c r="FC47" s="940"/>
      <c r="FD47" s="940"/>
      <c r="FE47" s="940"/>
      <c r="FF47" s="940"/>
      <c r="FG47" s="940"/>
      <c r="FH47" s="940"/>
      <c r="FI47" s="940"/>
      <c r="FJ47" s="940"/>
      <c r="FK47" s="940"/>
      <c r="FL47" s="940"/>
      <c r="FM47" s="940"/>
      <c r="FN47" s="940"/>
      <c r="FO47" s="940"/>
      <c r="FP47" s="940"/>
      <c r="FQ47" s="940"/>
      <c r="FR47" s="940"/>
      <c r="FS47" s="940"/>
      <c r="FT47" s="940"/>
      <c r="FU47" s="940"/>
      <c r="FV47" s="940"/>
      <c r="FW47" s="940"/>
      <c r="FX47" s="940"/>
      <c r="FY47" s="940"/>
      <c r="FZ47" s="940"/>
      <c r="GA47" s="940"/>
      <c r="GB47" s="940"/>
      <c r="GC47" s="940"/>
      <c r="GD47" s="940"/>
      <c r="GE47" s="940"/>
      <c r="GF47" s="940"/>
      <c r="GG47" s="940"/>
      <c r="GH47" s="940"/>
      <c r="GI47" s="940"/>
      <c r="GJ47" s="940"/>
      <c r="GK47" s="940"/>
      <c r="GL47" s="940"/>
      <c r="GM47" s="940"/>
      <c r="GN47" s="940"/>
      <c r="GO47" s="940"/>
      <c r="GP47" s="940"/>
      <c r="GQ47" s="940"/>
      <c r="GR47" s="940"/>
      <c r="GS47" s="940"/>
      <c r="GT47" s="940"/>
      <c r="GU47" s="940"/>
      <c r="GV47" s="940"/>
      <c r="GW47" s="940"/>
      <c r="GX47" s="940"/>
      <c r="GY47" s="940"/>
      <c r="GZ47" s="940"/>
      <c r="HA47" s="940"/>
      <c r="HB47" s="940"/>
      <c r="HC47" s="940"/>
      <c r="HD47" s="940"/>
      <c r="HE47" s="940"/>
      <c r="HF47" s="940"/>
      <c r="HG47" s="940"/>
      <c r="HH47" s="940"/>
      <c r="HI47" s="940"/>
      <c r="HJ47" s="940"/>
      <c r="HK47" s="940"/>
      <c r="HL47" s="940"/>
      <c r="HM47" s="940"/>
      <c r="HN47" s="940"/>
      <c r="HO47" s="940"/>
      <c r="HP47" s="940"/>
      <c r="HQ47" s="940"/>
      <c r="HR47" s="940"/>
      <c r="HS47" s="940"/>
      <c r="HT47" s="940"/>
      <c r="HU47" s="940"/>
      <c r="HV47" s="940"/>
      <c r="HW47" s="940"/>
      <c r="HX47" s="940"/>
      <c r="HY47" s="940"/>
      <c r="HZ47" s="940"/>
      <c r="IA47" s="940"/>
      <c r="IB47" s="940"/>
      <c r="IC47" s="940"/>
      <c r="ID47" s="940"/>
      <c r="IE47" s="940"/>
      <c r="IF47" s="940"/>
      <c r="IG47" s="940"/>
      <c r="IH47" s="940"/>
      <c r="II47" s="940"/>
      <c r="IJ47" s="940"/>
      <c r="IK47" s="940"/>
      <c r="IL47" s="940"/>
      <c r="IM47" s="940"/>
      <c r="IN47" s="940"/>
      <c r="IO47" s="940"/>
      <c r="IP47" s="940"/>
      <c r="IQ47" s="940"/>
      <c r="IR47" s="940"/>
      <c r="IS47" s="940"/>
      <c r="IT47" s="940"/>
      <c r="IU47" s="940"/>
      <c r="IV47" s="940"/>
    </row>
    <row r="48" spans="1:256" s="813" customFormat="1" ht="12" customHeight="1" x14ac:dyDescent="0.25">
      <c r="A48" s="927"/>
      <c r="B48" s="810"/>
      <c r="C48" s="811"/>
      <c r="D48" s="810"/>
      <c r="E48" s="810"/>
      <c r="F48" s="810"/>
      <c r="G48" s="810"/>
      <c r="H48" s="810"/>
      <c r="I48" s="810"/>
      <c r="J48" s="810"/>
      <c r="K48" s="812"/>
      <c r="L48" s="812"/>
    </row>
    <row r="49" spans="1:12" s="835" customFormat="1" ht="10.5" customHeight="1" x14ac:dyDescent="0.25">
      <c r="A49" s="834"/>
      <c r="B49" s="810"/>
      <c r="C49" s="811"/>
      <c r="D49" s="810"/>
      <c r="E49" s="810"/>
      <c r="F49" s="810"/>
      <c r="G49" s="810"/>
      <c r="H49" s="810"/>
      <c r="I49" s="810"/>
      <c r="J49" s="810"/>
      <c r="K49" s="812"/>
      <c r="L49" s="812"/>
    </row>
    <row r="50" spans="1:12" ht="14.25" customHeight="1" x14ac:dyDescent="0.25"/>
    <row r="51" spans="1:12" ht="12" customHeight="1" x14ac:dyDescent="0.25"/>
    <row r="52" spans="1:12" ht="11.25" customHeight="1" x14ac:dyDescent="0.25"/>
    <row r="53" spans="1:12" ht="11.25" customHeight="1" x14ac:dyDescent="0.25"/>
    <row r="54" spans="1:12" ht="12" customHeight="1" x14ac:dyDescent="0.25"/>
    <row r="55" spans="1:12" ht="12" customHeight="1" x14ac:dyDescent="0.25"/>
    <row r="56" spans="1:12" ht="12" customHeight="1" x14ac:dyDescent="0.25"/>
    <row r="57" spans="1:12" ht="12" customHeight="1" x14ac:dyDescent="0.25"/>
    <row r="58" spans="1:12" ht="12" customHeight="1" x14ac:dyDescent="0.25"/>
    <row r="59" spans="1:12" ht="12" customHeight="1" x14ac:dyDescent="0.25"/>
    <row r="60" spans="1:12" ht="12" customHeight="1" x14ac:dyDescent="0.25"/>
    <row r="61" spans="1:12" ht="12" customHeight="1" x14ac:dyDescent="0.25"/>
    <row r="62" spans="1:12" ht="12" customHeight="1" x14ac:dyDescent="0.25"/>
    <row r="63" spans="1:12" ht="12" customHeight="1" x14ac:dyDescent="0.25"/>
    <row r="64" spans="1:12" ht="12" customHeight="1" x14ac:dyDescent="0.25"/>
    <row r="65" ht="12" customHeight="1" x14ac:dyDescent="0.25"/>
    <row r="66" ht="12" customHeight="1" x14ac:dyDescent="0.25"/>
    <row r="67" ht="12" customHeight="1" x14ac:dyDescent="0.25"/>
    <row r="68" ht="12" customHeight="1" x14ac:dyDescent="0.25"/>
    <row r="69" ht="12" customHeight="1" x14ac:dyDescent="0.25"/>
    <row r="70" ht="12" customHeight="1" x14ac:dyDescent="0.25"/>
    <row r="71" ht="12" customHeight="1" x14ac:dyDescent="0.25"/>
    <row r="72" ht="12" customHeight="1" x14ac:dyDescent="0.25"/>
    <row r="73" ht="12" customHeight="1" x14ac:dyDescent="0.25"/>
    <row r="74" ht="12" customHeight="1" x14ac:dyDescent="0.25"/>
    <row r="75" ht="12" customHeight="1" x14ac:dyDescent="0.25"/>
    <row r="76" ht="12" customHeight="1" x14ac:dyDescent="0.25"/>
    <row r="77" ht="12" customHeight="1" x14ac:dyDescent="0.25"/>
    <row r="78" ht="12" customHeight="1" x14ac:dyDescent="0.25"/>
    <row r="79" ht="12" customHeight="1" x14ac:dyDescent="0.25"/>
    <row r="80" ht="12" customHeight="1" x14ac:dyDescent="0.25"/>
    <row r="81" ht="12" customHeight="1" x14ac:dyDescent="0.25"/>
    <row r="82" ht="12" customHeight="1" x14ac:dyDescent="0.25"/>
    <row r="83" ht="12" customHeight="1" x14ac:dyDescent="0.25"/>
    <row r="84" ht="12" customHeight="1" x14ac:dyDescent="0.25"/>
    <row r="85" ht="12" customHeight="1" x14ac:dyDescent="0.25"/>
    <row r="86" ht="12" customHeight="1" x14ac:dyDescent="0.25"/>
    <row r="87" ht="12" customHeight="1" x14ac:dyDescent="0.25"/>
    <row r="88" ht="12" customHeight="1" x14ac:dyDescent="0.25"/>
    <row r="89" ht="12" customHeight="1" x14ac:dyDescent="0.25"/>
    <row r="90" ht="12" customHeight="1" x14ac:dyDescent="0.25"/>
    <row r="91" ht="12" customHeight="1" x14ac:dyDescent="0.25"/>
    <row r="92" ht="12" customHeight="1" x14ac:dyDescent="0.25"/>
    <row r="93" ht="12" customHeight="1" x14ac:dyDescent="0.25"/>
    <row r="94" ht="12" customHeight="1" x14ac:dyDescent="0.25"/>
    <row r="95" ht="12" customHeight="1" x14ac:dyDescent="0.25"/>
    <row r="96" ht="12" customHeight="1" x14ac:dyDescent="0.25"/>
    <row r="97" ht="12" customHeight="1" x14ac:dyDescent="0.25"/>
    <row r="98" ht="12" customHeight="1" x14ac:dyDescent="0.25"/>
    <row r="99" ht="12" customHeight="1" x14ac:dyDescent="0.25"/>
    <row r="100" ht="12" customHeight="1" x14ac:dyDescent="0.25"/>
    <row r="101" ht="12" customHeight="1" x14ac:dyDescent="0.25"/>
    <row r="102" ht="12" customHeight="1" x14ac:dyDescent="0.25"/>
    <row r="103" ht="12" customHeight="1" x14ac:dyDescent="0.25"/>
    <row r="104" ht="12" customHeight="1" x14ac:dyDescent="0.25"/>
    <row r="105" ht="12" customHeight="1" x14ac:dyDescent="0.25"/>
    <row r="106" ht="12" customHeight="1" x14ac:dyDescent="0.25"/>
    <row r="107" ht="12" customHeight="1" x14ac:dyDescent="0.25"/>
    <row r="108" ht="12" customHeight="1" x14ac:dyDescent="0.25"/>
    <row r="109" ht="12" customHeight="1" x14ac:dyDescent="0.25"/>
    <row r="110" ht="12" customHeight="1" x14ac:dyDescent="0.25"/>
    <row r="111" ht="12" customHeight="1" x14ac:dyDescent="0.25"/>
    <row r="112" ht="12" customHeight="1" x14ac:dyDescent="0.25"/>
    <row r="113" ht="12" customHeight="1" x14ac:dyDescent="0.25"/>
    <row r="114" ht="12" customHeight="1" x14ac:dyDescent="0.25"/>
    <row r="115" ht="12" customHeight="1" x14ac:dyDescent="0.25"/>
    <row r="116" ht="12" customHeight="1" x14ac:dyDescent="0.25"/>
    <row r="117" ht="12" customHeight="1" x14ac:dyDescent="0.25"/>
    <row r="118" ht="12" customHeight="1" x14ac:dyDescent="0.25"/>
    <row r="119" ht="12" customHeight="1" x14ac:dyDescent="0.25"/>
    <row r="120" ht="12" customHeight="1" x14ac:dyDescent="0.25"/>
    <row r="121" ht="12" customHeight="1" x14ac:dyDescent="0.25"/>
    <row r="122" ht="12" customHeight="1" x14ac:dyDescent="0.25"/>
    <row r="123" ht="12" customHeight="1" x14ac:dyDescent="0.25"/>
    <row r="124" ht="12" customHeight="1" x14ac:dyDescent="0.25"/>
    <row r="125" ht="12" customHeight="1" x14ac:dyDescent="0.25"/>
    <row r="126" ht="12" customHeight="1" x14ac:dyDescent="0.25"/>
    <row r="127" ht="12" customHeight="1" x14ac:dyDescent="0.25"/>
    <row r="128" ht="12" customHeight="1" x14ac:dyDescent="0.25"/>
    <row r="129" ht="12" customHeight="1" x14ac:dyDescent="0.25"/>
    <row r="130" ht="12" customHeight="1" x14ac:dyDescent="0.25"/>
    <row r="131" ht="12" customHeight="1" x14ac:dyDescent="0.25"/>
    <row r="132" ht="12" customHeight="1" x14ac:dyDescent="0.25"/>
    <row r="133" ht="12" customHeight="1" x14ac:dyDescent="0.25"/>
    <row r="134" ht="12" customHeight="1" x14ac:dyDescent="0.25"/>
    <row r="135" ht="12" customHeight="1" x14ac:dyDescent="0.25"/>
    <row r="136" ht="12" customHeight="1" x14ac:dyDescent="0.25"/>
    <row r="137" ht="12" customHeight="1" x14ac:dyDescent="0.25"/>
    <row r="138" ht="12" customHeight="1" x14ac:dyDescent="0.25"/>
    <row r="139" ht="12" customHeight="1" x14ac:dyDescent="0.25"/>
    <row r="140" ht="12" customHeight="1" x14ac:dyDescent="0.25"/>
    <row r="141" ht="12" customHeight="1" x14ac:dyDescent="0.25"/>
    <row r="142" ht="12" customHeight="1" x14ac:dyDescent="0.25"/>
    <row r="143" ht="12" customHeight="1" x14ac:dyDescent="0.25"/>
    <row r="144" ht="12" customHeight="1" x14ac:dyDescent="0.25"/>
    <row r="145" ht="12" customHeight="1" x14ac:dyDescent="0.25"/>
    <row r="146" ht="12" customHeight="1" x14ac:dyDescent="0.25"/>
    <row r="147" ht="12" customHeight="1" x14ac:dyDescent="0.25"/>
    <row r="148" ht="12" customHeight="1" x14ac:dyDescent="0.25"/>
    <row r="149" ht="12" customHeight="1" x14ac:dyDescent="0.25"/>
    <row r="150" ht="12" customHeight="1" x14ac:dyDescent="0.25"/>
    <row r="151" ht="12" customHeight="1" x14ac:dyDescent="0.25"/>
    <row r="152" ht="12" customHeight="1" x14ac:dyDescent="0.25"/>
    <row r="153" ht="12" customHeight="1" x14ac:dyDescent="0.25"/>
    <row r="154" ht="12" customHeight="1" x14ac:dyDescent="0.25"/>
    <row r="155" ht="12" customHeight="1" x14ac:dyDescent="0.25"/>
    <row r="156" ht="12" customHeight="1" x14ac:dyDescent="0.25"/>
    <row r="157" ht="12" customHeight="1" x14ac:dyDescent="0.25"/>
    <row r="158" ht="12" customHeight="1" x14ac:dyDescent="0.25"/>
    <row r="159" ht="12" customHeight="1" x14ac:dyDescent="0.25"/>
    <row r="160" ht="12" customHeight="1" x14ac:dyDescent="0.25"/>
    <row r="161" ht="12" customHeight="1" x14ac:dyDescent="0.25"/>
    <row r="162" ht="12" customHeight="1" x14ac:dyDescent="0.25"/>
    <row r="163" ht="12" customHeight="1" x14ac:dyDescent="0.25"/>
    <row r="164" ht="12" customHeight="1" x14ac:dyDescent="0.25"/>
    <row r="165" ht="12" customHeight="1" x14ac:dyDescent="0.25"/>
    <row r="166" ht="12" customHeight="1" x14ac:dyDescent="0.25"/>
    <row r="167" ht="12" customHeight="1" x14ac:dyDescent="0.25"/>
    <row r="168" ht="12" customHeight="1" x14ac:dyDescent="0.25"/>
    <row r="169" ht="12" customHeight="1" x14ac:dyDescent="0.25"/>
    <row r="170" ht="12" customHeight="1" x14ac:dyDescent="0.25"/>
    <row r="171" ht="12" customHeight="1" x14ac:dyDescent="0.25"/>
    <row r="172" ht="12" customHeight="1" x14ac:dyDescent="0.25"/>
    <row r="173" ht="12" customHeight="1" x14ac:dyDescent="0.25"/>
    <row r="174" ht="12" customHeight="1" x14ac:dyDescent="0.25"/>
    <row r="175" ht="12" customHeight="1" x14ac:dyDescent="0.25"/>
    <row r="176" ht="12" customHeight="1" x14ac:dyDescent="0.25"/>
    <row r="177" ht="12" customHeight="1" x14ac:dyDescent="0.25"/>
    <row r="178" ht="12" customHeight="1" x14ac:dyDescent="0.25"/>
    <row r="179" ht="12" customHeight="1" x14ac:dyDescent="0.25"/>
    <row r="180" ht="12" customHeight="1" x14ac:dyDescent="0.25"/>
    <row r="181" ht="12" customHeight="1" x14ac:dyDescent="0.25"/>
    <row r="182" ht="12" customHeight="1" x14ac:dyDescent="0.25"/>
    <row r="183" ht="12" customHeight="1" x14ac:dyDescent="0.25"/>
    <row r="184" ht="12" customHeight="1" x14ac:dyDescent="0.25"/>
    <row r="185" ht="12" customHeight="1" x14ac:dyDescent="0.25"/>
    <row r="186" ht="12" customHeight="1" x14ac:dyDescent="0.25"/>
    <row r="187" ht="12" customHeight="1" x14ac:dyDescent="0.25"/>
    <row r="188" ht="12" customHeight="1" x14ac:dyDescent="0.25"/>
    <row r="189" ht="12" customHeight="1" x14ac:dyDescent="0.25"/>
    <row r="190" ht="12" customHeight="1" x14ac:dyDescent="0.25"/>
    <row r="191" ht="12" customHeight="1" x14ac:dyDescent="0.25"/>
    <row r="192" ht="12" customHeight="1" x14ac:dyDescent="0.25"/>
    <row r="193" ht="12" customHeight="1" x14ac:dyDescent="0.25"/>
    <row r="194" ht="12" customHeight="1" x14ac:dyDescent="0.25"/>
    <row r="195" ht="12" customHeight="1" x14ac:dyDescent="0.25"/>
    <row r="196" ht="12" customHeight="1" x14ac:dyDescent="0.25"/>
    <row r="197" ht="12" customHeight="1" x14ac:dyDescent="0.25"/>
    <row r="198" ht="12" customHeight="1" x14ac:dyDescent="0.25"/>
    <row r="199" ht="12" customHeight="1" x14ac:dyDescent="0.25"/>
    <row r="200" ht="12" customHeight="1" x14ac:dyDescent="0.25"/>
    <row r="201" ht="12" customHeight="1" x14ac:dyDescent="0.25"/>
    <row r="202" ht="12" customHeight="1" x14ac:dyDescent="0.25"/>
    <row r="203" ht="12" customHeight="1" x14ac:dyDescent="0.25"/>
    <row r="204" ht="12" customHeight="1" x14ac:dyDescent="0.25"/>
    <row r="205" ht="12" customHeight="1" x14ac:dyDescent="0.25"/>
    <row r="206" ht="12" customHeight="1" x14ac:dyDescent="0.25"/>
    <row r="207" ht="12" customHeight="1" x14ac:dyDescent="0.25"/>
    <row r="208" ht="12" customHeight="1" x14ac:dyDescent="0.25"/>
    <row r="209" ht="12" customHeight="1" x14ac:dyDescent="0.25"/>
    <row r="210" ht="12" customHeight="1" x14ac:dyDescent="0.25"/>
    <row r="211" ht="12" customHeight="1" x14ac:dyDescent="0.25"/>
    <row r="212" ht="12" customHeight="1" x14ac:dyDescent="0.25"/>
    <row r="213" ht="12" customHeight="1" x14ac:dyDescent="0.25"/>
    <row r="214" ht="12" customHeight="1" x14ac:dyDescent="0.25"/>
    <row r="215" ht="12" customHeight="1" x14ac:dyDescent="0.25"/>
    <row r="216" ht="12" customHeight="1" x14ac:dyDescent="0.25"/>
    <row r="217" ht="12" customHeight="1" x14ac:dyDescent="0.25"/>
    <row r="218" ht="12" customHeight="1" x14ac:dyDescent="0.25"/>
    <row r="219" ht="12" customHeight="1" x14ac:dyDescent="0.25"/>
    <row r="220" ht="12" customHeight="1" x14ac:dyDescent="0.25"/>
    <row r="221" ht="12" customHeight="1" x14ac:dyDescent="0.25"/>
    <row r="222" ht="12" customHeight="1" x14ac:dyDescent="0.25"/>
    <row r="223" ht="12" customHeight="1" x14ac:dyDescent="0.25"/>
    <row r="224" ht="12" customHeight="1" x14ac:dyDescent="0.25"/>
    <row r="225" ht="12" customHeight="1" x14ac:dyDescent="0.25"/>
    <row r="226" ht="12" customHeight="1" x14ac:dyDescent="0.25"/>
    <row r="227" ht="12" customHeight="1" x14ac:dyDescent="0.25"/>
    <row r="228" ht="12" customHeight="1" x14ac:dyDescent="0.25"/>
    <row r="229" ht="12" customHeight="1" x14ac:dyDescent="0.25"/>
    <row r="230" ht="12" customHeight="1" x14ac:dyDescent="0.25"/>
    <row r="231" ht="12" customHeight="1" x14ac:dyDescent="0.25"/>
    <row r="232" ht="12" customHeight="1" x14ac:dyDescent="0.25"/>
    <row r="233" ht="12" customHeight="1" x14ac:dyDescent="0.25"/>
    <row r="234" ht="12" customHeight="1" x14ac:dyDescent="0.25"/>
    <row r="235" ht="12" customHeight="1" x14ac:dyDescent="0.25"/>
    <row r="236" ht="12" customHeight="1" x14ac:dyDescent="0.25"/>
    <row r="237" ht="12" customHeight="1" x14ac:dyDescent="0.25"/>
    <row r="238" ht="12" customHeight="1" x14ac:dyDescent="0.25"/>
    <row r="239" ht="12" customHeight="1" x14ac:dyDescent="0.25"/>
    <row r="240" ht="12" customHeight="1" x14ac:dyDescent="0.25"/>
    <row r="241" ht="12" customHeight="1" x14ac:dyDescent="0.25"/>
    <row r="242" ht="12" customHeight="1" x14ac:dyDescent="0.25"/>
    <row r="243" ht="12" customHeight="1" x14ac:dyDescent="0.25"/>
    <row r="244" ht="12" customHeight="1" x14ac:dyDescent="0.25"/>
    <row r="245" ht="12" customHeight="1" x14ac:dyDescent="0.25"/>
    <row r="246" ht="12" customHeight="1" x14ac:dyDescent="0.25"/>
    <row r="247" ht="12" customHeight="1" x14ac:dyDescent="0.25"/>
    <row r="248" ht="12" customHeight="1" x14ac:dyDescent="0.25"/>
    <row r="249" ht="12" customHeight="1" x14ac:dyDescent="0.25"/>
    <row r="250" ht="12" customHeight="1" x14ac:dyDescent="0.25"/>
    <row r="251" ht="12" customHeight="1" x14ac:dyDescent="0.25"/>
    <row r="252" ht="12" customHeight="1" x14ac:dyDescent="0.25"/>
    <row r="253" ht="12" customHeight="1" x14ac:dyDescent="0.25"/>
    <row r="254" ht="12" customHeight="1" x14ac:dyDescent="0.25"/>
    <row r="255" ht="12" customHeight="1" x14ac:dyDescent="0.25"/>
    <row r="256" ht="12" customHeight="1" x14ac:dyDescent="0.25"/>
    <row r="257" ht="12" customHeight="1" x14ac:dyDescent="0.25"/>
    <row r="258" ht="12" customHeight="1" x14ac:dyDescent="0.25"/>
    <row r="259" ht="12" customHeight="1" x14ac:dyDescent="0.25"/>
    <row r="260" ht="12" customHeight="1" x14ac:dyDescent="0.25"/>
    <row r="261" ht="12" customHeight="1" x14ac:dyDescent="0.25"/>
    <row r="262" ht="12" customHeight="1" x14ac:dyDescent="0.25"/>
    <row r="263" ht="12" customHeight="1" x14ac:dyDescent="0.25"/>
    <row r="264" ht="12" customHeight="1" x14ac:dyDescent="0.25"/>
    <row r="265" ht="12" customHeight="1" x14ac:dyDescent="0.25"/>
    <row r="266" ht="12" customHeight="1" x14ac:dyDescent="0.25"/>
    <row r="267" ht="12" customHeight="1" x14ac:dyDescent="0.25"/>
    <row r="268" ht="12" customHeight="1" x14ac:dyDescent="0.25"/>
    <row r="269" ht="12" customHeight="1" x14ac:dyDescent="0.25"/>
    <row r="270" ht="12" customHeight="1" x14ac:dyDescent="0.25"/>
    <row r="271" ht="12" customHeight="1" x14ac:dyDescent="0.25"/>
    <row r="272" ht="12" customHeight="1" x14ac:dyDescent="0.25"/>
    <row r="273" ht="12" customHeight="1" x14ac:dyDescent="0.25"/>
    <row r="274" ht="12" customHeight="1" x14ac:dyDescent="0.25"/>
    <row r="275" ht="12" customHeight="1" x14ac:dyDescent="0.25"/>
    <row r="276" ht="12" customHeight="1" x14ac:dyDescent="0.25"/>
    <row r="277" ht="12" customHeight="1" x14ac:dyDescent="0.25"/>
    <row r="278" ht="12" customHeight="1" x14ac:dyDescent="0.25"/>
    <row r="279" ht="12" customHeight="1" x14ac:dyDescent="0.25"/>
    <row r="280" ht="12" customHeight="1" x14ac:dyDescent="0.25"/>
    <row r="281" ht="12" customHeight="1" x14ac:dyDescent="0.25"/>
    <row r="282" ht="12" customHeight="1" x14ac:dyDescent="0.25"/>
    <row r="283" ht="12" customHeight="1" x14ac:dyDescent="0.25"/>
    <row r="284" ht="12" customHeight="1" x14ac:dyDescent="0.25"/>
    <row r="285" ht="12" customHeight="1" x14ac:dyDescent="0.25"/>
    <row r="286" ht="12" customHeight="1" x14ac:dyDescent="0.25"/>
    <row r="287" ht="12" customHeight="1" x14ac:dyDescent="0.25"/>
    <row r="288" ht="12" customHeight="1" x14ac:dyDescent="0.25"/>
    <row r="289" ht="12" customHeight="1" x14ac:dyDescent="0.25"/>
    <row r="290" ht="12" customHeight="1" x14ac:dyDescent="0.25"/>
    <row r="291" ht="12" customHeight="1" x14ac:dyDescent="0.25"/>
    <row r="292" ht="12" customHeight="1" x14ac:dyDescent="0.25"/>
    <row r="293" ht="12" customHeight="1" x14ac:dyDescent="0.25"/>
    <row r="294" ht="12" customHeight="1" x14ac:dyDescent="0.25"/>
    <row r="295" ht="12" customHeight="1" x14ac:dyDescent="0.25"/>
    <row r="296" ht="12" customHeight="1" x14ac:dyDescent="0.25"/>
    <row r="297" ht="12" customHeight="1" x14ac:dyDescent="0.25"/>
    <row r="298" ht="12" customHeight="1" x14ac:dyDescent="0.25"/>
    <row r="299" ht="12" customHeight="1" x14ac:dyDescent="0.25"/>
    <row r="300" ht="12" customHeight="1" x14ac:dyDescent="0.25"/>
    <row r="301" ht="12" customHeight="1" x14ac:dyDescent="0.25"/>
    <row r="302" ht="12" customHeight="1" x14ac:dyDescent="0.25"/>
    <row r="303" ht="12" customHeight="1" x14ac:dyDescent="0.25"/>
    <row r="304" ht="12" customHeight="1" x14ac:dyDescent="0.25"/>
    <row r="305" ht="12" customHeight="1" x14ac:dyDescent="0.25"/>
    <row r="306" ht="12" customHeight="1" x14ac:dyDescent="0.25"/>
    <row r="307" ht="12" customHeight="1" x14ac:dyDescent="0.25"/>
    <row r="308" ht="12" customHeight="1" x14ac:dyDescent="0.25"/>
    <row r="309" ht="12" customHeight="1" x14ac:dyDescent="0.25"/>
    <row r="310" ht="12" customHeight="1" x14ac:dyDescent="0.25"/>
    <row r="311" ht="12" customHeight="1" x14ac:dyDescent="0.25"/>
    <row r="312" ht="12" customHeight="1" x14ac:dyDescent="0.25"/>
    <row r="313" ht="12" customHeight="1" x14ac:dyDescent="0.25"/>
    <row r="314" ht="12" customHeight="1" x14ac:dyDescent="0.25"/>
    <row r="315" ht="12" customHeight="1" x14ac:dyDescent="0.25"/>
    <row r="316" ht="12" customHeight="1" x14ac:dyDescent="0.25"/>
    <row r="317" ht="12" customHeight="1" x14ac:dyDescent="0.25"/>
    <row r="318" ht="12" customHeight="1" x14ac:dyDescent="0.25"/>
    <row r="319" ht="12" customHeight="1" x14ac:dyDescent="0.25"/>
    <row r="320" ht="12" customHeight="1" x14ac:dyDescent="0.25"/>
    <row r="321" ht="12" customHeight="1" x14ac:dyDescent="0.25"/>
    <row r="322" ht="12" customHeight="1" x14ac:dyDescent="0.25"/>
    <row r="323" ht="12" customHeight="1" x14ac:dyDescent="0.25"/>
    <row r="324" ht="12" customHeight="1" x14ac:dyDescent="0.25"/>
    <row r="325" ht="12" customHeight="1" x14ac:dyDescent="0.25"/>
    <row r="326" ht="12" customHeight="1" x14ac:dyDescent="0.25"/>
    <row r="327" ht="12" customHeight="1" x14ac:dyDescent="0.25"/>
    <row r="328" ht="12" customHeight="1" x14ac:dyDescent="0.25"/>
    <row r="329" ht="12" customHeight="1" x14ac:dyDescent="0.25"/>
    <row r="330" ht="12" customHeight="1" x14ac:dyDescent="0.25"/>
    <row r="331" ht="12" customHeight="1" x14ac:dyDescent="0.25"/>
    <row r="332" ht="12" customHeight="1" x14ac:dyDescent="0.25"/>
    <row r="333" ht="12" customHeight="1" x14ac:dyDescent="0.25"/>
    <row r="334" ht="12" customHeight="1" x14ac:dyDescent="0.25"/>
    <row r="335" ht="12" customHeight="1" x14ac:dyDescent="0.25"/>
    <row r="336" ht="12" customHeight="1" x14ac:dyDescent="0.25"/>
    <row r="337" ht="12" customHeight="1" x14ac:dyDescent="0.25"/>
    <row r="338" ht="12" customHeight="1" x14ac:dyDescent="0.25"/>
    <row r="339" ht="12" customHeight="1" x14ac:dyDescent="0.25"/>
    <row r="340" ht="12" customHeight="1" x14ac:dyDescent="0.25"/>
    <row r="341" ht="12" customHeight="1" x14ac:dyDescent="0.25"/>
    <row r="342" ht="12" customHeight="1" x14ac:dyDescent="0.25"/>
    <row r="343" ht="12" customHeight="1" x14ac:dyDescent="0.25"/>
    <row r="344" ht="12" customHeight="1" x14ac:dyDescent="0.25"/>
    <row r="345" ht="12" customHeight="1" x14ac:dyDescent="0.25"/>
    <row r="346" ht="12" customHeight="1" x14ac:dyDescent="0.25"/>
    <row r="347" ht="12" customHeight="1" x14ac:dyDescent="0.25"/>
    <row r="348" ht="12" customHeight="1" x14ac:dyDescent="0.25"/>
    <row r="349" ht="12" customHeight="1" x14ac:dyDescent="0.25"/>
    <row r="350" ht="12" customHeight="1" x14ac:dyDescent="0.25"/>
    <row r="351" ht="12" customHeight="1" x14ac:dyDescent="0.25"/>
    <row r="352" ht="12" customHeight="1" x14ac:dyDescent="0.25"/>
    <row r="353" ht="12" customHeight="1" x14ac:dyDescent="0.25"/>
    <row r="354" ht="12" customHeight="1" x14ac:dyDescent="0.25"/>
    <row r="355" ht="12" customHeight="1" x14ac:dyDescent="0.25"/>
    <row r="356" ht="12" customHeight="1" x14ac:dyDescent="0.25"/>
    <row r="357" ht="12" customHeight="1" x14ac:dyDescent="0.25"/>
    <row r="358" ht="12" customHeight="1" x14ac:dyDescent="0.25"/>
    <row r="359" ht="12" customHeight="1" x14ac:dyDescent="0.25"/>
    <row r="360" ht="12" customHeight="1" x14ac:dyDescent="0.25"/>
    <row r="361" ht="12" customHeight="1" x14ac:dyDescent="0.25"/>
    <row r="362" ht="12" customHeight="1" x14ac:dyDescent="0.25"/>
    <row r="363" ht="12" customHeight="1" x14ac:dyDescent="0.25"/>
    <row r="364" ht="12" customHeight="1" x14ac:dyDescent="0.25"/>
    <row r="365" ht="12" customHeight="1" x14ac:dyDescent="0.25"/>
    <row r="366" ht="12" customHeight="1" x14ac:dyDescent="0.25"/>
    <row r="367" ht="12" customHeight="1" x14ac:dyDescent="0.25"/>
    <row r="368" ht="12" customHeight="1" x14ac:dyDescent="0.25"/>
    <row r="369" ht="12" customHeight="1" x14ac:dyDescent="0.25"/>
    <row r="370" ht="12" customHeight="1" x14ac:dyDescent="0.25"/>
    <row r="371" ht="12" customHeight="1" x14ac:dyDescent="0.25"/>
    <row r="372" ht="12" customHeight="1" x14ac:dyDescent="0.25"/>
    <row r="373" ht="12" customHeight="1" x14ac:dyDescent="0.25"/>
    <row r="374" ht="12" customHeight="1" x14ac:dyDescent="0.25"/>
    <row r="375" ht="12" customHeight="1" x14ac:dyDescent="0.25"/>
    <row r="376" ht="12" customHeight="1" x14ac:dyDescent="0.25"/>
    <row r="377" ht="12" customHeight="1" x14ac:dyDescent="0.25"/>
    <row r="378" ht="12" customHeight="1" x14ac:dyDescent="0.25"/>
    <row r="379" ht="12" customHeight="1" x14ac:dyDescent="0.25"/>
    <row r="380" ht="12" customHeight="1" x14ac:dyDescent="0.25"/>
    <row r="381" ht="12" customHeight="1" x14ac:dyDescent="0.25"/>
    <row r="382" ht="12" customHeight="1" x14ac:dyDescent="0.25"/>
    <row r="383" ht="12" customHeight="1" x14ac:dyDescent="0.25"/>
    <row r="384" ht="12" customHeight="1" x14ac:dyDescent="0.25"/>
    <row r="385" ht="12" customHeight="1" x14ac:dyDescent="0.25"/>
    <row r="386" ht="12" customHeight="1" x14ac:dyDescent="0.25"/>
    <row r="387" ht="12" customHeight="1" x14ac:dyDescent="0.25"/>
    <row r="388" ht="12" customHeight="1" x14ac:dyDescent="0.25"/>
    <row r="389" ht="12" customHeight="1" x14ac:dyDescent="0.25"/>
    <row r="390" ht="12" customHeight="1" x14ac:dyDescent="0.25"/>
    <row r="391" ht="12" customHeight="1" x14ac:dyDescent="0.25"/>
    <row r="392" ht="12" customHeight="1" x14ac:dyDescent="0.25"/>
    <row r="393" ht="12" customHeight="1" x14ac:dyDescent="0.25"/>
    <row r="394" ht="12" customHeight="1" x14ac:dyDescent="0.25"/>
    <row r="395" ht="12" customHeight="1" x14ac:dyDescent="0.25"/>
    <row r="396" ht="12" customHeight="1" x14ac:dyDescent="0.25"/>
    <row r="397" ht="12" customHeight="1" x14ac:dyDescent="0.25"/>
    <row r="398" ht="12" customHeight="1" x14ac:dyDescent="0.25"/>
    <row r="399" ht="12" customHeight="1" x14ac:dyDescent="0.25"/>
    <row r="400" ht="12" customHeight="1" x14ac:dyDescent="0.25"/>
    <row r="401" ht="12" customHeight="1" x14ac:dyDescent="0.25"/>
    <row r="402" ht="12" customHeight="1" x14ac:dyDescent="0.25"/>
    <row r="403" ht="12" customHeight="1" x14ac:dyDescent="0.25"/>
    <row r="404" ht="12" customHeight="1" x14ac:dyDescent="0.25"/>
    <row r="405" ht="12" customHeight="1" x14ac:dyDescent="0.25"/>
    <row r="406" ht="12" customHeight="1" x14ac:dyDescent="0.25"/>
    <row r="407" ht="12" customHeight="1" x14ac:dyDescent="0.25"/>
    <row r="408" ht="12" customHeight="1" x14ac:dyDescent="0.25"/>
    <row r="409" ht="12" customHeight="1" x14ac:dyDescent="0.25"/>
    <row r="410" ht="12" customHeight="1" x14ac:dyDescent="0.25"/>
    <row r="411" ht="12" customHeight="1" x14ac:dyDescent="0.25"/>
    <row r="412" ht="12" customHeight="1" x14ac:dyDescent="0.25"/>
    <row r="413" ht="12" customHeight="1" x14ac:dyDescent="0.25"/>
    <row r="414" ht="12" customHeight="1" x14ac:dyDescent="0.25"/>
    <row r="415" ht="12" customHeight="1" x14ac:dyDescent="0.25"/>
    <row r="416" ht="12" customHeight="1" x14ac:dyDescent="0.25"/>
    <row r="417" ht="12" customHeight="1" x14ac:dyDescent="0.25"/>
    <row r="418" ht="12" customHeight="1" x14ac:dyDescent="0.25"/>
    <row r="419" ht="12" customHeight="1" x14ac:dyDescent="0.25"/>
    <row r="420" ht="12" customHeight="1" x14ac:dyDescent="0.25"/>
    <row r="421" ht="12" customHeight="1" x14ac:dyDescent="0.25"/>
    <row r="422" ht="12" customHeight="1" x14ac:dyDescent="0.25"/>
    <row r="423" ht="12" customHeight="1" x14ac:dyDescent="0.25"/>
    <row r="424" ht="12" customHeight="1" x14ac:dyDescent="0.25"/>
    <row r="425" ht="12" customHeight="1" x14ac:dyDescent="0.25"/>
    <row r="426" ht="12" customHeight="1" x14ac:dyDescent="0.25"/>
    <row r="427" ht="12" customHeight="1" x14ac:dyDescent="0.25"/>
    <row r="428" ht="12" customHeight="1" x14ac:dyDescent="0.25"/>
    <row r="429" ht="12" customHeight="1" x14ac:dyDescent="0.25"/>
    <row r="430" ht="12" customHeight="1" x14ac:dyDescent="0.25"/>
    <row r="431" ht="12" customHeight="1" x14ac:dyDescent="0.25"/>
    <row r="432" ht="12" customHeight="1" x14ac:dyDescent="0.25"/>
    <row r="433" ht="12" customHeight="1" x14ac:dyDescent="0.25"/>
    <row r="434" ht="12" customHeight="1" x14ac:dyDescent="0.25"/>
    <row r="435" ht="12" customHeight="1" x14ac:dyDescent="0.25"/>
    <row r="436" ht="12" customHeight="1" x14ac:dyDescent="0.25"/>
    <row r="437" ht="12" customHeight="1" x14ac:dyDescent="0.25"/>
    <row r="438" ht="12" customHeight="1" x14ac:dyDescent="0.25"/>
    <row r="439" ht="12" customHeight="1" x14ac:dyDescent="0.25"/>
    <row r="440" ht="12" customHeight="1" x14ac:dyDescent="0.25"/>
    <row r="441" ht="12" customHeight="1" x14ac:dyDescent="0.25"/>
    <row r="442" ht="12" customHeight="1" x14ac:dyDescent="0.25"/>
    <row r="443" ht="12" customHeight="1" x14ac:dyDescent="0.25"/>
    <row r="444" ht="12" customHeight="1" x14ac:dyDescent="0.25"/>
    <row r="445" ht="12" customHeight="1" x14ac:dyDescent="0.25"/>
    <row r="446" ht="12" customHeight="1" x14ac:dyDescent="0.25"/>
    <row r="447" ht="12" customHeight="1" x14ac:dyDescent="0.25"/>
    <row r="448" ht="12" customHeight="1" x14ac:dyDescent="0.25"/>
    <row r="449" ht="12" customHeight="1" x14ac:dyDescent="0.25"/>
    <row r="450" ht="12" customHeight="1" x14ac:dyDescent="0.25"/>
    <row r="451" ht="12" customHeight="1" x14ac:dyDescent="0.25"/>
    <row r="452" ht="12" customHeight="1" x14ac:dyDescent="0.25"/>
    <row r="453" ht="12" customHeight="1" x14ac:dyDescent="0.25"/>
    <row r="454" ht="12" customHeight="1" x14ac:dyDescent="0.25"/>
    <row r="455" ht="12" customHeight="1" x14ac:dyDescent="0.25"/>
    <row r="456" ht="12" customHeight="1" x14ac:dyDescent="0.25"/>
    <row r="457" ht="12" customHeight="1" x14ac:dyDescent="0.25"/>
    <row r="458" ht="12" customHeight="1" x14ac:dyDescent="0.25"/>
    <row r="459" ht="12" customHeight="1" x14ac:dyDescent="0.25"/>
    <row r="460" ht="12" customHeight="1" x14ac:dyDescent="0.25"/>
    <row r="461" ht="12" customHeight="1" x14ac:dyDescent="0.25"/>
    <row r="462" ht="12" customHeight="1" x14ac:dyDescent="0.25"/>
    <row r="463" ht="12" customHeight="1" x14ac:dyDescent="0.25"/>
    <row r="464" ht="12" customHeight="1" x14ac:dyDescent="0.25"/>
    <row r="465" ht="12" customHeight="1" x14ac:dyDescent="0.25"/>
    <row r="466" ht="12" customHeight="1" x14ac:dyDescent="0.25"/>
    <row r="467" ht="12" customHeight="1" x14ac:dyDescent="0.25"/>
    <row r="468" ht="12" customHeight="1" x14ac:dyDescent="0.25"/>
    <row r="469" ht="12" customHeight="1" x14ac:dyDescent="0.25"/>
    <row r="470" ht="12" customHeight="1" x14ac:dyDescent="0.25"/>
    <row r="471" ht="12" customHeight="1" x14ac:dyDescent="0.25"/>
    <row r="472" ht="12" customHeight="1" x14ac:dyDescent="0.25"/>
    <row r="473" ht="12" customHeight="1" x14ac:dyDescent="0.25"/>
    <row r="474" ht="12" customHeight="1" x14ac:dyDescent="0.25"/>
    <row r="475" ht="12" customHeight="1" x14ac:dyDescent="0.25"/>
    <row r="476" ht="12" customHeight="1" x14ac:dyDescent="0.25"/>
    <row r="477" ht="12" customHeight="1" x14ac:dyDescent="0.25"/>
    <row r="478" ht="12" customHeight="1" x14ac:dyDescent="0.25"/>
    <row r="479" ht="12" customHeight="1" x14ac:dyDescent="0.25"/>
    <row r="480" ht="12" customHeight="1" x14ac:dyDescent="0.25"/>
    <row r="481" ht="12" customHeight="1" x14ac:dyDescent="0.25"/>
    <row r="482" ht="12" customHeight="1" x14ac:dyDescent="0.25"/>
    <row r="483" ht="12" customHeight="1" x14ac:dyDescent="0.25"/>
    <row r="484" ht="12" customHeight="1" x14ac:dyDescent="0.25"/>
    <row r="485" ht="12" customHeight="1" x14ac:dyDescent="0.25"/>
    <row r="486" ht="12" customHeight="1" x14ac:dyDescent="0.25"/>
    <row r="487" ht="12" customHeight="1" x14ac:dyDescent="0.25"/>
    <row r="488" ht="12" customHeight="1" x14ac:dyDescent="0.25"/>
    <row r="489" ht="12" customHeight="1" x14ac:dyDescent="0.25"/>
    <row r="490" ht="12" customHeight="1" x14ac:dyDescent="0.25"/>
    <row r="491" ht="12" customHeight="1" x14ac:dyDescent="0.25"/>
    <row r="492" ht="12" customHeight="1" x14ac:dyDescent="0.25"/>
    <row r="493" ht="12" customHeight="1" x14ac:dyDescent="0.25"/>
    <row r="494" ht="12" customHeight="1" x14ac:dyDescent="0.25"/>
    <row r="495" ht="12" customHeight="1" x14ac:dyDescent="0.25"/>
    <row r="496" ht="12" customHeight="1" x14ac:dyDescent="0.25"/>
    <row r="497" ht="12" customHeight="1" x14ac:dyDescent="0.25"/>
  </sheetData>
  <mergeCells count="7">
    <mergeCell ref="A2:F2"/>
    <mergeCell ref="A3:F3"/>
    <mergeCell ref="A5:A8"/>
    <mergeCell ref="B5:F5"/>
    <mergeCell ref="D6:D8"/>
    <mergeCell ref="E6:E8"/>
    <mergeCell ref="F6:F8"/>
  </mergeCells>
  <hyperlinks>
    <hyperlink ref="A1" location="Índice!A1" display="Voltar ao índice" xr:uid="{ACDEDBE7-2F89-452E-A8A8-6E32A9872966}"/>
  </hyperlinks>
  <printOptions horizontalCentered="1" gridLinesSet="0"/>
  <pageMargins left="0.24" right="0.24" top="1.1811023622047243" bottom="0.78740157480314965" header="0" footer="0"/>
  <pageSetup paperSize="9" orientation="portrait" r:id="rId1"/>
  <headerFooter alignWithMargins="0"/>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D5054E-E392-4F4B-B6B4-CEACA137B7C8}">
  <sheetPr syncVertical="1" syncRef="A1" transitionEvaluation="1" codeName="Sheet78"/>
  <dimension ref="A1:G417"/>
  <sheetViews>
    <sheetView showGridLines="0" workbookViewId="0"/>
  </sheetViews>
  <sheetFormatPr defaultColWidth="9.7265625" defaultRowHeight="10.5" x14ac:dyDescent="0.25"/>
  <cols>
    <col min="1" max="1" width="4.453125" style="940" customWidth="1"/>
    <col min="2" max="2" width="70.1796875" style="940" customWidth="1"/>
    <col min="3" max="3" width="9.7265625" style="940" customWidth="1"/>
    <col min="4" max="5" width="9.7265625" style="940"/>
    <col min="6" max="6" width="2.81640625" style="940" customWidth="1"/>
    <col min="7" max="16384" width="9.7265625" style="940"/>
  </cols>
  <sheetData>
    <row r="1" spans="1:7" ht="12.5" x14ac:dyDescent="0.25">
      <c r="A1" s="371" t="s">
        <v>325</v>
      </c>
    </row>
    <row r="2" spans="1:7" ht="12.75" customHeight="1" x14ac:dyDescent="0.25">
      <c r="A2" s="990" t="s">
        <v>893</v>
      </c>
      <c r="C2" s="990"/>
    </row>
    <row r="3" spans="1:7" ht="21.75" customHeight="1" x14ac:dyDescent="0.25">
      <c r="A3" s="2635" t="s">
        <v>894</v>
      </c>
      <c r="B3" s="2633"/>
      <c r="C3" s="2633"/>
    </row>
    <row r="4" spans="1:7" ht="13" customHeight="1" x14ac:dyDescent="0.25">
      <c r="B4" s="941"/>
    </row>
    <row r="5" spans="1:7" ht="33.75" customHeight="1" x14ac:dyDescent="0.25">
      <c r="A5" s="2629" t="s">
        <v>895</v>
      </c>
      <c r="B5" s="2631"/>
      <c r="C5" s="944" t="s">
        <v>395</v>
      </c>
    </row>
    <row r="6" spans="1:7" ht="6" customHeight="1" x14ac:dyDescent="0.25">
      <c r="B6" s="952"/>
      <c r="C6" s="953"/>
    </row>
    <row r="7" spans="1:7" ht="15" customHeight="1" x14ac:dyDescent="0.3">
      <c r="B7" s="991" t="s">
        <v>896</v>
      </c>
      <c r="C7" s="992">
        <v>2019</v>
      </c>
      <c r="D7" s="993"/>
      <c r="E7" s="993"/>
      <c r="F7" s="993"/>
      <c r="G7" s="993"/>
    </row>
    <row r="8" spans="1:7" ht="15" customHeight="1" x14ac:dyDescent="0.3">
      <c r="B8" s="991" t="s">
        <v>897</v>
      </c>
      <c r="C8" s="992">
        <v>2019</v>
      </c>
    </row>
    <row r="9" spans="1:7" ht="15" customHeight="1" x14ac:dyDescent="0.3">
      <c r="B9" s="991" t="s">
        <v>898</v>
      </c>
      <c r="C9" s="992">
        <v>2013</v>
      </c>
    </row>
    <row r="10" spans="1:7" ht="15" customHeight="1" x14ac:dyDescent="0.3">
      <c r="B10" s="991" t="s">
        <v>899</v>
      </c>
      <c r="C10" s="992">
        <v>2012</v>
      </c>
    </row>
    <row r="11" spans="1:7" ht="15" customHeight="1" x14ac:dyDescent="0.3">
      <c r="B11" s="991" t="s">
        <v>900</v>
      </c>
      <c r="C11" s="992">
        <v>2010</v>
      </c>
      <c r="F11" s="991"/>
    </row>
    <row r="12" spans="1:7" ht="15" customHeight="1" x14ac:dyDescent="0.3">
      <c r="B12" s="991" t="s">
        <v>901</v>
      </c>
      <c r="C12" s="992">
        <v>2004</v>
      </c>
      <c r="F12" s="991"/>
    </row>
    <row r="13" spans="1:7" ht="15" customHeight="1" x14ac:dyDescent="0.3">
      <c r="B13" s="991" t="s">
        <v>902</v>
      </c>
      <c r="C13" s="992">
        <v>2001</v>
      </c>
      <c r="F13" s="991"/>
    </row>
    <row r="14" spans="1:7" ht="15" customHeight="1" x14ac:dyDescent="0.3">
      <c r="B14" s="991" t="s">
        <v>903</v>
      </c>
      <c r="C14" s="992">
        <v>2001</v>
      </c>
      <c r="F14" s="991"/>
    </row>
    <row r="15" spans="1:7" ht="15" customHeight="1" x14ac:dyDescent="0.3">
      <c r="B15" s="991" t="s">
        <v>904</v>
      </c>
      <c r="C15" s="992">
        <v>1999</v>
      </c>
      <c r="F15" s="991"/>
    </row>
    <row r="16" spans="1:7" ht="15" customHeight="1" x14ac:dyDescent="0.3">
      <c r="B16" s="991" t="s">
        <v>905</v>
      </c>
      <c r="C16" s="992">
        <v>1996</v>
      </c>
      <c r="F16" s="991"/>
    </row>
    <row r="17" spans="1:6" ht="15" customHeight="1" x14ac:dyDescent="0.3">
      <c r="B17" s="991" t="s">
        <v>906</v>
      </c>
      <c r="C17" s="992">
        <v>1995</v>
      </c>
      <c r="F17" s="991"/>
    </row>
    <row r="18" spans="1:6" ht="15" customHeight="1" x14ac:dyDescent="0.3">
      <c r="B18" s="991" t="s">
        <v>907</v>
      </c>
      <c r="C18" s="992">
        <v>1989</v>
      </c>
      <c r="F18" s="991"/>
    </row>
    <row r="19" spans="1:6" ht="15" customHeight="1" x14ac:dyDescent="0.3">
      <c r="B19" s="991" t="s">
        <v>908</v>
      </c>
      <c r="C19" s="992">
        <v>1986</v>
      </c>
    </row>
    <row r="20" spans="1:6" ht="15" customHeight="1" x14ac:dyDescent="0.3">
      <c r="B20" s="991" t="s">
        <v>909</v>
      </c>
      <c r="C20" s="992">
        <v>1983</v>
      </c>
    </row>
    <row r="21" spans="1:6" ht="15" customHeight="1" x14ac:dyDescent="0.3">
      <c r="B21" s="991" t="s">
        <v>910</v>
      </c>
      <c r="C21" s="992">
        <v>1983</v>
      </c>
    </row>
    <row r="22" spans="1:6" ht="15" customHeight="1" x14ac:dyDescent="0.3">
      <c r="B22" s="991" t="s">
        <v>911</v>
      </c>
      <c r="C22" s="992">
        <v>1983</v>
      </c>
    </row>
    <row r="23" spans="1:6" ht="15" customHeight="1" x14ac:dyDescent="0.3">
      <c r="B23" s="991" t="s">
        <v>912</v>
      </c>
      <c r="C23" s="992">
        <v>1983</v>
      </c>
    </row>
    <row r="24" spans="1:6" ht="7" customHeight="1" thickBot="1" x14ac:dyDescent="0.3">
      <c r="A24" s="965"/>
      <c r="B24" s="965"/>
      <c r="C24" s="966"/>
    </row>
    <row r="25" spans="1:6" s="960" customFormat="1" ht="12.75" customHeight="1" thickTop="1" x14ac:dyDescent="0.25">
      <c r="A25" s="2636" t="s">
        <v>913</v>
      </c>
      <c r="B25" s="2636"/>
      <c r="C25" s="2636"/>
    </row>
    <row r="26" spans="1:6" ht="12" customHeight="1" x14ac:dyDescent="0.25"/>
    <row r="27" spans="1:6" ht="12" customHeight="1" x14ac:dyDescent="0.25"/>
    <row r="28" spans="1:6" ht="12" customHeight="1" x14ac:dyDescent="0.25"/>
    <row r="29" spans="1:6" ht="12" customHeight="1" x14ac:dyDescent="0.25"/>
    <row r="30" spans="1:6" ht="12" customHeight="1" x14ac:dyDescent="0.25"/>
    <row r="31" spans="1:6" ht="12" customHeight="1" x14ac:dyDescent="0.25"/>
    <row r="32" spans="1:6" ht="12" customHeight="1" x14ac:dyDescent="0.25"/>
    <row r="33" ht="12" customHeight="1" x14ac:dyDescent="0.25"/>
    <row r="34" ht="12" customHeight="1" x14ac:dyDescent="0.25"/>
    <row r="35" ht="12" customHeight="1" x14ac:dyDescent="0.25"/>
    <row r="36" ht="12" customHeight="1" x14ac:dyDescent="0.25"/>
    <row r="37" ht="12" customHeight="1" x14ac:dyDescent="0.25"/>
    <row r="38" ht="12" customHeight="1" x14ac:dyDescent="0.25"/>
    <row r="39" ht="12" customHeight="1" x14ac:dyDescent="0.25"/>
    <row r="40" ht="12" customHeight="1" x14ac:dyDescent="0.25"/>
    <row r="41" ht="12" customHeight="1" x14ac:dyDescent="0.25"/>
    <row r="42" ht="12" customHeight="1" x14ac:dyDescent="0.25"/>
    <row r="43" ht="12" customHeight="1" x14ac:dyDescent="0.25"/>
    <row r="44" ht="12" customHeight="1" x14ac:dyDescent="0.25"/>
    <row r="45" ht="12" customHeight="1" x14ac:dyDescent="0.25"/>
    <row r="46" ht="12" customHeight="1" x14ac:dyDescent="0.25"/>
    <row r="47" ht="12" customHeight="1" x14ac:dyDescent="0.25"/>
    <row r="48" ht="12" customHeight="1" x14ac:dyDescent="0.25"/>
    <row r="49" ht="12" customHeight="1" x14ac:dyDescent="0.25"/>
    <row r="50" ht="12" customHeight="1" x14ac:dyDescent="0.25"/>
    <row r="51" ht="12" customHeight="1" x14ac:dyDescent="0.25"/>
    <row r="52" ht="12" customHeight="1" x14ac:dyDescent="0.25"/>
    <row r="53" ht="12" customHeight="1" x14ac:dyDescent="0.25"/>
    <row r="54" ht="12" customHeight="1" x14ac:dyDescent="0.25"/>
    <row r="55" ht="12" customHeight="1" x14ac:dyDescent="0.25"/>
    <row r="56" ht="12" customHeight="1" x14ac:dyDescent="0.25"/>
    <row r="57" ht="12" customHeight="1" x14ac:dyDescent="0.25"/>
    <row r="58" ht="12" customHeight="1" x14ac:dyDescent="0.25"/>
    <row r="59" ht="12" customHeight="1" x14ac:dyDescent="0.25"/>
    <row r="60" ht="12" customHeight="1" x14ac:dyDescent="0.25"/>
    <row r="61" ht="12" customHeight="1" x14ac:dyDescent="0.25"/>
    <row r="62" ht="12" customHeight="1" x14ac:dyDescent="0.25"/>
    <row r="63" ht="12" customHeight="1" x14ac:dyDescent="0.25"/>
    <row r="64" ht="12" customHeight="1" x14ac:dyDescent="0.25"/>
    <row r="65" ht="12" customHeight="1" x14ac:dyDescent="0.25"/>
    <row r="66" ht="12" customHeight="1" x14ac:dyDescent="0.25"/>
    <row r="67" ht="12" customHeight="1" x14ac:dyDescent="0.25"/>
    <row r="68" ht="12" customHeight="1" x14ac:dyDescent="0.25"/>
    <row r="69" ht="12" customHeight="1" x14ac:dyDescent="0.25"/>
    <row r="70" ht="12" customHeight="1" x14ac:dyDescent="0.25"/>
    <row r="71" ht="12" customHeight="1" x14ac:dyDescent="0.25"/>
    <row r="72" ht="12" customHeight="1" x14ac:dyDescent="0.25"/>
    <row r="73" ht="12" customHeight="1" x14ac:dyDescent="0.25"/>
    <row r="74" ht="12" customHeight="1" x14ac:dyDescent="0.25"/>
    <row r="75" ht="12" customHeight="1" x14ac:dyDescent="0.25"/>
    <row r="76" ht="12" customHeight="1" x14ac:dyDescent="0.25"/>
    <row r="77" ht="12" customHeight="1" x14ac:dyDescent="0.25"/>
    <row r="78" ht="12" customHeight="1" x14ac:dyDescent="0.25"/>
    <row r="79" ht="12" customHeight="1" x14ac:dyDescent="0.25"/>
    <row r="80" ht="12" customHeight="1" x14ac:dyDescent="0.25"/>
    <row r="81" ht="12" customHeight="1" x14ac:dyDescent="0.25"/>
    <row r="82" ht="12" customHeight="1" x14ac:dyDescent="0.25"/>
    <row r="83" ht="12" customHeight="1" x14ac:dyDescent="0.25"/>
    <row r="84" ht="12" customHeight="1" x14ac:dyDescent="0.25"/>
    <row r="85" ht="12" customHeight="1" x14ac:dyDescent="0.25"/>
    <row r="86" ht="12" customHeight="1" x14ac:dyDescent="0.25"/>
    <row r="87" ht="12" customHeight="1" x14ac:dyDescent="0.25"/>
    <row r="88" ht="12" customHeight="1" x14ac:dyDescent="0.25"/>
    <row r="89" ht="12" customHeight="1" x14ac:dyDescent="0.25"/>
    <row r="90" ht="12" customHeight="1" x14ac:dyDescent="0.25"/>
    <row r="91" ht="12" customHeight="1" x14ac:dyDescent="0.25"/>
    <row r="92" ht="12" customHeight="1" x14ac:dyDescent="0.25"/>
    <row r="93" ht="12" customHeight="1" x14ac:dyDescent="0.25"/>
    <row r="94" ht="12" customHeight="1" x14ac:dyDescent="0.25"/>
    <row r="95" ht="12" customHeight="1" x14ac:dyDescent="0.25"/>
    <row r="96" ht="12" customHeight="1" x14ac:dyDescent="0.25"/>
    <row r="97" ht="12" customHeight="1" x14ac:dyDescent="0.25"/>
    <row r="98" ht="12" customHeight="1" x14ac:dyDescent="0.25"/>
    <row r="99" ht="12" customHeight="1" x14ac:dyDescent="0.25"/>
    <row r="100" ht="12" customHeight="1" x14ac:dyDescent="0.25"/>
    <row r="101" ht="12" customHeight="1" x14ac:dyDescent="0.25"/>
    <row r="102" ht="12" customHeight="1" x14ac:dyDescent="0.25"/>
    <row r="103" ht="12" customHeight="1" x14ac:dyDescent="0.25"/>
    <row r="104" ht="12" customHeight="1" x14ac:dyDescent="0.25"/>
    <row r="105" ht="12" customHeight="1" x14ac:dyDescent="0.25"/>
    <row r="106" ht="12" customHeight="1" x14ac:dyDescent="0.25"/>
    <row r="107" ht="12" customHeight="1" x14ac:dyDescent="0.25"/>
    <row r="108" ht="12" customHeight="1" x14ac:dyDescent="0.25"/>
    <row r="109" ht="12" customHeight="1" x14ac:dyDescent="0.25"/>
    <row r="110" ht="12" customHeight="1" x14ac:dyDescent="0.25"/>
    <row r="111" ht="12" customHeight="1" x14ac:dyDescent="0.25"/>
    <row r="112" ht="12" customHeight="1" x14ac:dyDescent="0.25"/>
    <row r="113" ht="12" customHeight="1" x14ac:dyDescent="0.25"/>
    <row r="114" ht="12" customHeight="1" x14ac:dyDescent="0.25"/>
    <row r="115" ht="12" customHeight="1" x14ac:dyDescent="0.25"/>
    <row r="116" ht="12" customHeight="1" x14ac:dyDescent="0.25"/>
    <row r="117" ht="12" customHeight="1" x14ac:dyDescent="0.25"/>
    <row r="118" ht="12" customHeight="1" x14ac:dyDescent="0.25"/>
    <row r="119" ht="12" customHeight="1" x14ac:dyDescent="0.25"/>
    <row r="120" ht="12" customHeight="1" x14ac:dyDescent="0.25"/>
    <row r="121" ht="12" customHeight="1" x14ac:dyDescent="0.25"/>
    <row r="122" ht="12" customHeight="1" x14ac:dyDescent="0.25"/>
    <row r="123" ht="12" customHeight="1" x14ac:dyDescent="0.25"/>
    <row r="124" ht="12" customHeight="1" x14ac:dyDescent="0.25"/>
    <row r="125" ht="12" customHeight="1" x14ac:dyDescent="0.25"/>
    <row r="126" ht="12" customHeight="1" x14ac:dyDescent="0.25"/>
    <row r="127" ht="12" customHeight="1" x14ac:dyDescent="0.25"/>
    <row r="128" ht="12" customHeight="1" x14ac:dyDescent="0.25"/>
    <row r="129" ht="12" customHeight="1" x14ac:dyDescent="0.25"/>
    <row r="130" ht="12" customHeight="1" x14ac:dyDescent="0.25"/>
    <row r="131" ht="12" customHeight="1" x14ac:dyDescent="0.25"/>
    <row r="132" ht="12" customHeight="1" x14ac:dyDescent="0.25"/>
    <row r="133" ht="12" customHeight="1" x14ac:dyDescent="0.25"/>
    <row r="134" ht="12" customHeight="1" x14ac:dyDescent="0.25"/>
    <row r="135" ht="12" customHeight="1" x14ac:dyDescent="0.25"/>
    <row r="136" ht="12" customHeight="1" x14ac:dyDescent="0.25"/>
    <row r="137" ht="12" customHeight="1" x14ac:dyDescent="0.25"/>
    <row r="138" ht="12" customHeight="1" x14ac:dyDescent="0.25"/>
    <row r="139" ht="12" customHeight="1" x14ac:dyDescent="0.25"/>
    <row r="140" ht="12" customHeight="1" x14ac:dyDescent="0.25"/>
    <row r="141" ht="12" customHeight="1" x14ac:dyDescent="0.25"/>
    <row r="142" ht="12" customHeight="1" x14ac:dyDescent="0.25"/>
    <row r="143" ht="12" customHeight="1" x14ac:dyDescent="0.25"/>
    <row r="144" ht="12" customHeight="1" x14ac:dyDescent="0.25"/>
    <row r="145" ht="12" customHeight="1" x14ac:dyDescent="0.25"/>
    <row r="146" ht="12" customHeight="1" x14ac:dyDescent="0.25"/>
    <row r="147" ht="12" customHeight="1" x14ac:dyDescent="0.25"/>
    <row r="148" ht="12" customHeight="1" x14ac:dyDescent="0.25"/>
    <row r="149" ht="12" customHeight="1" x14ac:dyDescent="0.25"/>
    <row r="150" ht="12" customHeight="1" x14ac:dyDescent="0.25"/>
    <row r="151" ht="12" customHeight="1" x14ac:dyDescent="0.25"/>
    <row r="152" ht="12" customHeight="1" x14ac:dyDescent="0.25"/>
    <row r="153" ht="12" customHeight="1" x14ac:dyDescent="0.25"/>
    <row r="154" ht="12" customHeight="1" x14ac:dyDescent="0.25"/>
    <row r="155" ht="12" customHeight="1" x14ac:dyDescent="0.25"/>
    <row r="156" ht="12" customHeight="1" x14ac:dyDescent="0.25"/>
    <row r="157" ht="12" customHeight="1" x14ac:dyDescent="0.25"/>
    <row r="158" ht="12" customHeight="1" x14ac:dyDescent="0.25"/>
    <row r="159" ht="12" customHeight="1" x14ac:dyDescent="0.25"/>
    <row r="160" ht="12" customHeight="1" x14ac:dyDescent="0.25"/>
    <row r="161" ht="12" customHeight="1" x14ac:dyDescent="0.25"/>
    <row r="162" ht="12" customHeight="1" x14ac:dyDescent="0.25"/>
    <row r="163" ht="12" customHeight="1" x14ac:dyDescent="0.25"/>
    <row r="164" ht="12" customHeight="1" x14ac:dyDescent="0.25"/>
    <row r="165" ht="12" customHeight="1" x14ac:dyDescent="0.25"/>
    <row r="166" ht="12" customHeight="1" x14ac:dyDescent="0.25"/>
    <row r="167" ht="12" customHeight="1" x14ac:dyDescent="0.25"/>
    <row r="168" ht="12" customHeight="1" x14ac:dyDescent="0.25"/>
    <row r="169" ht="12" customHeight="1" x14ac:dyDescent="0.25"/>
    <row r="170" ht="12" customHeight="1" x14ac:dyDescent="0.25"/>
    <row r="171" ht="12" customHeight="1" x14ac:dyDescent="0.25"/>
    <row r="172" ht="12" customHeight="1" x14ac:dyDescent="0.25"/>
    <row r="173" ht="12" customHeight="1" x14ac:dyDescent="0.25"/>
    <row r="174" ht="12" customHeight="1" x14ac:dyDescent="0.25"/>
    <row r="175" ht="12" customHeight="1" x14ac:dyDescent="0.25"/>
    <row r="176" ht="12" customHeight="1" x14ac:dyDescent="0.25"/>
    <row r="177" ht="12" customHeight="1" x14ac:dyDescent="0.25"/>
    <row r="178" ht="12" customHeight="1" x14ac:dyDescent="0.25"/>
    <row r="179" ht="12" customHeight="1" x14ac:dyDescent="0.25"/>
    <row r="180" ht="12" customHeight="1" x14ac:dyDescent="0.25"/>
    <row r="181" ht="12" customHeight="1" x14ac:dyDescent="0.25"/>
    <row r="182" ht="12" customHeight="1" x14ac:dyDescent="0.25"/>
    <row r="183" ht="12" customHeight="1" x14ac:dyDescent="0.25"/>
    <row r="184" ht="12" customHeight="1" x14ac:dyDescent="0.25"/>
    <row r="185" ht="12" customHeight="1" x14ac:dyDescent="0.25"/>
    <row r="186" ht="12" customHeight="1" x14ac:dyDescent="0.25"/>
    <row r="187" ht="12" customHeight="1" x14ac:dyDescent="0.25"/>
    <row r="188" ht="12" customHeight="1" x14ac:dyDescent="0.25"/>
    <row r="189" ht="12" customHeight="1" x14ac:dyDescent="0.25"/>
    <row r="190" ht="12" customHeight="1" x14ac:dyDescent="0.25"/>
    <row r="191" ht="12" customHeight="1" x14ac:dyDescent="0.25"/>
    <row r="192" ht="12" customHeight="1" x14ac:dyDescent="0.25"/>
    <row r="193" ht="12" customHeight="1" x14ac:dyDescent="0.25"/>
    <row r="194" ht="12" customHeight="1" x14ac:dyDescent="0.25"/>
    <row r="195" ht="12" customHeight="1" x14ac:dyDescent="0.25"/>
    <row r="196" ht="12" customHeight="1" x14ac:dyDescent="0.25"/>
    <row r="197" ht="12" customHeight="1" x14ac:dyDescent="0.25"/>
    <row r="198" ht="12" customHeight="1" x14ac:dyDescent="0.25"/>
    <row r="199" ht="12" customHeight="1" x14ac:dyDescent="0.25"/>
    <row r="200" ht="12" customHeight="1" x14ac:dyDescent="0.25"/>
    <row r="201" ht="12" customHeight="1" x14ac:dyDescent="0.25"/>
    <row r="202" ht="12" customHeight="1" x14ac:dyDescent="0.25"/>
    <row r="203" ht="12" customHeight="1" x14ac:dyDescent="0.25"/>
    <row r="204" ht="12" customHeight="1" x14ac:dyDescent="0.25"/>
    <row r="205" ht="12" customHeight="1" x14ac:dyDescent="0.25"/>
    <row r="206" ht="12" customHeight="1" x14ac:dyDescent="0.25"/>
    <row r="207" ht="12" customHeight="1" x14ac:dyDescent="0.25"/>
    <row r="208" ht="12" customHeight="1" x14ac:dyDescent="0.25"/>
    <row r="209" ht="12" customHeight="1" x14ac:dyDescent="0.25"/>
    <row r="210" ht="12" customHeight="1" x14ac:dyDescent="0.25"/>
    <row r="211" ht="12" customHeight="1" x14ac:dyDescent="0.25"/>
    <row r="212" ht="12" customHeight="1" x14ac:dyDescent="0.25"/>
    <row r="213" ht="12" customHeight="1" x14ac:dyDescent="0.25"/>
    <row r="214" ht="12" customHeight="1" x14ac:dyDescent="0.25"/>
    <row r="215" ht="12" customHeight="1" x14ac:dyDescent="0.25"/>
    <row r="216" ht="12" customHeight="1" x14ac:dyDescent="0.25"/>
    <row r="217" ht="12" customHeight="1" x14ac:dyDescent="0.25"/>
    <row r="218" ht="12" customHeight="1" x14ac:dyDescent="0.25"/>
    <row r="219" ht="12" customHeight="1" x14ac:dyDescent="0.25"/>
    <row r="220" ht="12" customHeight="1" x14ac:dyDescent="0.25"/>
    <row r="221" ht="12" customHeight="1" x14ac:dyDescent="0.25"/>
    <row r="222" ht="12" customHeight="1" x14ac:dyDescent="0.25"/>
    <row r="223" ht="12" customHeight="1" x14ac:dyDescent="0.25"/>
    <row r="224" ht="12" customHeight="1" x14ac:dyDescent="0.25"/>
    <row r="225" ht="12" customHeight="1" x14ac:dyDescent="0.25"/>
    <row r="226" ht="12" customHeight="1" x14ac:dyDescent="0.25"/>
    <row r="227" ht="12" customHeight="1" x14ac:dyDescent="0.25"/>
    <row r="228" ht="12" customHeight="1" x14ac:dyDescent="0.25"/>
    <row r="229" ht="12" customHeight="1" x14ac:dyDescent="0.25"/>
    <row r="230" ht="12" customHeight="1" x14ac:dyDescent="0.25"/>
    <row r="231" ht="12" customHeight="1" x14ac:dyDescent="0.25"/>
    <row r="232" ht="12" customHeight="1" x14ac:dyDescent="0.25"/>
    <row r="233" ht="12" customHeight="1" x14ac:dyDescent="0.25"/>
    <row r="234" ht="12" customHeight="1" x14ac:dyDescent="0.25"/>
    <row r="235" ht="12" customHeight="1" x14ac:dyDescent="0.25"/>
    <row r="236" ht="12" customHeight="1" x14ac:dyDescent="0.25"/>
    <row r="237" ht="12" customHeight="1" x14ac:dyDescent="0.25"/>
    <row r="238" ht="12" customHeight="1" x14ac:dyDescent="0.25"/>
    <row r="239" ht="12" customHeight="1" x14ac:dyDescent="0.25"/>
    <row r="240" ht="12" customHeight="1" x14ac:dyDescent="0.25"/>
    <row r="241" ht="12" customHeight="1" x14ac:dyDescent="0.25"/>
    <row r="242" ht="12" customHeight="1" x14ac:dyDescent="0.25"/>
    <row r="243" ht="12" customHeight="1" x14ac:dyDescent="0.25"/>
    <row r="244" ht="12" customHeight="1" x14ac:dyDescent="0.25"/>
    <row r="245" ht="12" customHeight="1" x14ac:dyDescent="0.25"/>
    <row r="246" ht="12" customHeight="1" x14ac:dyDescent="0.25"/>
    <row r="247" ht="12" customHeight="1" x14ac:dyDescent="0.25"/>
    <row r="248" ht="12" customHeight="1" x14ac:dyDescent="0.25"/>
    <row r="249" ht="12" customHeight="1" x14ac:dyDescent="0.25"/>
    <row r="250" ht="12" customHeight="1" x14ac:dyDescent="0.25"/>
    <row r="251" ht="12" customHeight="1" x14ac:dyDescent="0.25"/>
    <row r="252" ht="12" customHeight="1" x14ac:dyDescent="0.25"/>
    <row r="253" ht="12" customHeight="1" x14ac:dyDescent="0.25"/>
    <row r="254" ht="12" customHeight="1" x14ac:dyDescent="0.25"/>
    <row r="255" ht="12" customHeight="1" x14ac:dyDescent="0.25"/>
    <row r="256" ht="12" customHeight="1" x14ac:dyDescent="0.25"/>
    <row r="257" ht="12" customHeight="1" x14ac:dyDescent="0.25"/>
    <row r="258" ht="12" customHeight="1" x14ac:dyDescent="0.25"/>
    <row r="259" ht="12" customHeight="1" x14ac:dyDescent="0.25"/>
    <row r="260" ht="12" customHeight="1" x14ac:dyDescent="0.25"/>
    <row r="261" ht="12" customHeight="1" x14ac:dyDescent="0.25"/>
    <row r="262" ht="12" customHeight="1" x14ac:dyDescent="0.25"/>
    <row r="263" ht="12" customHeight="1" x14ac:dyDescent="0.25"/>
    <row r="264" ht="12" customHeight="1" x14ac:dyDescent="0.25"/>
    <row r="265" ht="12" customHeight="1" x14ac:dyDescent="0.25"/>
    <row r="266" ht="12" customHeight="1" x14ac:dyDescent="0.25"/>
    <row r="267" ht="12" customHeight="1" x14ac:dyDescent="0.25"/>
    <row r="268" ht="12" customHeight="1" x14ac:dyDescent="0.25"/>
    <row r="269" ht="12" customHeight="1" x14ac:dyDescent="0.25"/>
    <row r="270" ht="12" customHeight="1" x14ac:dyDescent="0.25"/>
    <row r="271" ht="12" customHeight="1" x14ac:dyDescent="0.25"/>
    <row r="272" ht="12" customHeight="1" x14ac:dyDescent="0.25"/>
    <row r="273" ht="12" customHeight="1" x14ac:dyDescent="0.25"/>
    <row r="274" ht="12" customHeight="1" x14ac:dyDescent="0.25"/>
    <row r="275" ht="12" customHeight="1" x14ac:dyDescent="0.25"/>
    <row r="276" ht="12" customHeight="1" x14ac:dyDescent="0.25"/>
    <row r="277" ht="12" customHeight="1" x14ac:dyDescent="0.25"/>
    <row r="278" ht="12" customHeight="1" x14ac:dyDescent="0.25"/>
    <row r="279" ht="12" customHeight="1" x14ac:dyDescent="0.25"/>
    <row r="280" ht="12" customHeight="1" x14ac:dyDescent="0.25"/>
    <row r="281" ht="12" customHeight="1" x14ac:dyDescent="0.25"/>
    <row r="282" ht="12" customHeight="1" x14ac:dyDescent="0.25"/>
    <row r="283" ht="12" customHeight="1" x14ac:dyDescent="0.25"/>
    <row r="284" ht="12" customHeight="1" x14ac:dyDescent="0.25"/>
    <row r="285" ht="12" customHeight="1" x14ac:dyDescent="0.25"/>
    <row r="286" ht="12" customHeight="1" x14ac:dyDescent="0.25"/>
    <row r="287" ht="12" customHeight="1" x14ac:dyDescent="0.25"/>
    <row r="288" ht="12" customHeight="1" x14ac:dyDescent="0.25"/>
    <row r="289" ht="12" customHeight="1" x14ac:dyDescent="0.25"/>
    <row r="290" ht="12" customHeight="1" x14ac:dyDescent="0.25"/>
    <row r="291" ht="12" customHeight="1" x14ac:dyDescent="0.25"/>
    <row r="292" ht="12" customHeight="1" x14ac:dyDescent="0.25"/>
    <row r="293" ht="12" customHeight="1" x14ac:dyDescent="0.25"/>
    <row r="294" ht="12" customHeight="1" x14ac:dyDescent="0.25"/>
    <row r="295" ht="12" customHeight="1" x14ac:dyDescent="0.25"/>
    <row r="296" ht="12" customHeight="1" x14ac:dyDescent="0.25"/>
    <row r="297" ht="12" customHeight="1" x14ac:dyDescent="0.25"/>
    <row r="298" ht="12" customHeight="1" x14ac:dyDescent="0.25"/>
    <row r="299" ht="12" customHeight="1" x14ac:dyDescent="0.25"/>
    <row r="300" ht="12" customHeight="1" x14ac:dyDescent="0.25"/>
    <row r="301" ht="12" customHeight="1" x14ac:dyDescent="0.25"/>
    <row r="302" ht="12" customHeight="1" x14ac:dyDescent="0.25"/>
    <row r="303" ht="12" customHeight="1" x14ac:dyDescent="0.25"/>
    <row r="304" ht="12" customHeight="1" x14ac:dyDescent="0.25"/>
    <row r="305" ht="12" customHeight="1" x14ac:dyDescent="0.25"/>
    <row r="306" ht="12" customHeight="1" x14ac:dyDescent="0.25"/>
    <row r="307" ht="12" customHeight="1" x14ac:dyDescent="0.25"/>
    <row r="308" ht="12" customHeight="1" x14ac:dyDescent="0.25"/>
    <row r="309" ht="12" customHeight="1" x14ac:dyDescent="0.25"/>
    <row r="310" ht="12" customHeight="1" x14ac:dyDescent="0.25"/>
    <row r="311" ht="12" customHeight="1" x14ac:dyDescent="0.25"/>
    <row r="312" ht="12" customHeight="1" x14ac:dyDescent="0.25"/>
    <row r="313" ht="12" customHeight="1" x14ac:dyDescent="0.25"/>
    <row r="314" ht="12" customHeight="1" x14ac:dyDescent="0.25"/>
    <row r="315" ht="12" customHeight="1" x14ac:dyDescent="0.25"/>
    <row r="316" ht="12" customHeight="1" x14ac:dyDescent="0.25"/>
    <row r="317" ht="12" customHeight="1" x14ac:dyDescent="0.25"/>
    <row r="318" ht="12" customHeight="1" x14ac:dyDescent="0.25"/>
    <row r="319" ht="12" customHeight="1" x14ac:dyDescent="0.25"/>
    <row r="320" ht="12" customHeight="1" x14ac:dyDescent="0.25"/>
    <row r="321" ht="12" customHeight="1" x14ac:dyDescent="0.25"/>
    <row r="322" ht="12" customHeight="1" x14ac:dyDescent="0.25"/>
    <row r="323" ht="12" customHeight="1" x14ac:dyDescent="0.25"/>
    <row r="324" ht="12" customHeight="1" x14ac:dyDescent="0.25"/>
    <row r="325" ht="12" customHeight="1" x14ac:dyDescent="0.25"/>
    <row r="326" ht="12" customHeight="1" x14ac:dyDescent="0.25"/>
    <row r="327" ht="12" customHeight="1" x14ac:dyDescent="0.25"/>
    <row r="328" ht="12" customHeight="1" x14ac:dyDescent="0.25"/>
    <row r="329" ht="12" customHeight="1" x14ac:dyDescent="0.25"/>
    <row r="330" ht="12" customHeight="1" x14ac:dyDescent="0.25"/>
    <row r="331" ht="12" customHeight="1" x14ac:dyDescent="0.25"/>
    <row r="332" ht="12" customHeight="1" x14ac:dyDescent="0.25"/>
    <row r="333" ht="12" customHeight="1" x14ac:dyDescent="0.25"/>
    <row r="334" ht="12" customHeight="1" x14ac:dyDescent="0.25"/>
    <row r="335" ht="12" customHeight="1" x14ac:dyDescent="0.25"/>
    <row r="336" ht="12" customHeight="1" x14ac:dyDescent="0.25"/>
    <row r="337" ht="12" customHeight="1" x14ac:dyDescent="0.25"/>
    <row r="338" ht="12" customHeight="1" x14ac:dyDescent="0.25"/>
    <row r="339" ht="12" customHeight="1" x14ac:dyDescent="0.25"/>
    <row r="340" ht="12" customHeight="1" x14ac:dyDescent="0.25"/>
    <row r="341" ht="12" customHeight="1" x14ac:dyDescent="0.25"/>
    <row r="342" ht="12" customHeight="1" x14ac:dyDescent="0.25"/>
    <row r="343" ht="12" customHeight="1" x14ac:dyDescent="0.25"/>
    <row r="344" ht="12" customHeight="1" x14ac:dyDescent="0.25"/>
    <row r="345" ht="12" customHeight="1" x14ac:dyDescent="0.25"/>
    <row r="346" ht="12" customHeight="1" x14ac:dyDescent="0.25"/>
    <row r="347" ht="12" customHeight="1" x14ac:dyDescent="0.25"/>
    <row r="348" ht="12" customHeight="1" x14ac:dyDescent="0.25"/>
    <row r="349" ht="12" customHeight="1" x14ac:dyDescent="0.25"/>
    <row r="350" ht="12" customHeight="1" x14ac:dyDescent="0.25"/>
    <row r="351" ht="12" customHeight="1" x14ac:dyDescent="0.25"/>
    <row r="352" ht="12" customHeight="1" x14ac:dyDescent="0.25"/>
    <row r="353" ht="12" customHeight="1" x14ac:dyDescent="0.25"/>
    <row r="354" ht="12" customHeight="1" x14ac:dyDescent="0.25"/>
    <row r="355" ht="12" customHeight="1" x14ac:dyDescent="0.25"/>
    <row r="356" ht="12" customHeight="1" x14ac:dyDescent="0.25"/>
    <row r="357" ht="12" customHeight="1" x14ac:dyDescent="0.25"/>
    <row r="358" ht="12" customHeight="1" x14ac:dyDescent="0.25"/>
    <row r="359" ht="12" customHeight="1" x14ac:dyDescent="0.25"/>
    <row r="360" ht="12" customHeight="1" x14ac:dyDescent="0.25"/>
    <row r="361" ht="12" customHeight="1" x14ac:dyDescent="0.25"/>
    <row r="362" ht="12" customHeight="1" x14ac:dyDescent="0.25"/>
    <row r="363" ht="12" customHeight="1" x14ac:dyDescent="0.25"/>
    <row r="364" ht="12" customHeight="1" x14ac:dyDescent="0.25"/>
    <row r="365" ht="12" customHeight="1" x14ac:dyDescent="0.25"/>
    <row r="366" ht="12" customHeight="1" x14ac:dyDescent="0.25"/>
    <row r="367" ht="12" customHeight="1" x14ac:dyDescent="0.25"/>
    <row r="368" ht="12" customHeight="1" x14ac:dyDescent="0.25"/>
    <row r="369" ht="12" customHeight="1" x14ac:dyDescent="0.25"/>
    <row r="370" ht="12" customHeight="1" x14ac:dyDescent="0.25"/>
    <row r="371" ht="12" customHeight="1" x14ac:dyDescent="0.25"/>
    <row r="372" ht="12" customHeight="1" x14ac:dyDescent="0.25"/>
    <row r="373" ht="12" customHeight="1" x14ac:dyDescent="0.25"/>
    <row r="374" ht="12" customHeight="1" x14ac:dyDescent="0.25"/>
    <row r="375" ht="12" customHeight="1" x14ac:dyDescent="0.25"/>
    <row r="376" ht="12" customHeight="1" x14ac:dyDescent="0.25"/>
    <row r="377" ht="12" customHeight="1" x14ac:dyDescent="0.25"/>
    <row r="378" ht="12" customHeight="1" x14ac:dyDescent="0.25"/>
    <row r="379" ht="12" customHeight="1" x14ac:dyDescent="0.25"/>
    <row r="380" ht="12" customHeight="1" x14ac:dyDescent="0.25"/>
    <row r="381" ht="12" customHeight="1" x14ac:dyDescent="0.25"/>
    <row r="382" ht="12" customHeight="1" x14ac:dyDescent="0.25"/>
    <row r="383" ht="12" customHeight="1" x14ac:dyDescent="0.25"/>
    <row r="384" ht="12" customHeight="1" x14ac:dyDescent="0.25"/>
    <row r="385" ht="12" customHeight="1" x14ac:dyDescent="0.25"/>
    <row r="386" ht="12" customHeight="1" x14ac:dyDescent="0.25"/>
    <row r="387" ht="12" customHeight="1" x14ac:dyDescent="0.25"/>
    <row r="388" ht="12" customHeight="1" x14ac:dyDescent="0.25"/>
    <row r="389" ht="12" customHeight="1" x14ac:dyDescent="0.25"/>
    <row r="390" ht="12" customHeight="1" x14ac:dyDescent="0.25"/>
    <row r="391" ht="12" customHeight="1" x14ac:dyDescent="0.25"/>
    <row r="392" ht="12" customHeight="1" x14ac:dyDescent="0.25"/>
    <row r="393" ht="12" customHeight="1" x14ac:dyDescent="0.25"/>
    <row r="394" ht="12" customHeight="1" x14ac:dyDescent="0.25"/>
    <row r="395" ht="12" customHeight="1" x14ac:dyDescent="0.25"/>
    <row r="396" ht="12" customHeight="1" x14ac:dyDescent="0.25"/>
    <row r="397" ht="12" customHeight="1" x14ac:dyDescent="0.25"/>
    <row r="398" ht="12" customHeight="1" x14ac:dyDescent="0.25"/>
    <row r="399" ht="12" customHeight="1" x14ac:dyDescent="0.25"/>
    <row r="400" ht="12" customHeight="1" x14ac:dyDescent="0.25"/>
    <row r="401" ht="12" customHeight="1" x14ac:dyDescent="0.25"/>
    <row r="402" ht="12" customHeight="1" x14ac:dyDescent="0.25"/>
    <row r="403" ht="12" customHeight="1" x14ac:dyDescent="0.25"/>
    <row r="404" ht="12" customHeight="1" x14ac:dyDescent="0.25"/>
    <row r="405" ht="12" customHeight="1" x14ac:dyDescent="0.25"/>
    <row r="406" ht="12" customHeight="1" x14ac:dyDescent="0.25"/>
    <row r="407" ht="12" customHeight="1" x14ac:dyDescent="0.25"/>
    <row r="408" ht="12" customHeight="1" x14ac:dyDescent="0.25"/>
    <row r="409" ht="12" customHeight="1" x14ac:dyDescent="0.25"/>
    <row r="410" ht="12" customHeight="1" x14ac:dyDescent="0.25"/>
    <row r="411" ht="12" customHeight="1" x14ac:dyDescent="0.25"/>
    <row r="412" ht="12" customHeight="1" x14ac:dyDescent="0.25"/>
    <row r="413" ht="12" customHeight="1" x14ac:dyDescent="0.25"/>
    <row r="414" ht="12" customHeight="1" x14ac:dyDescent="0.25"/>
    <row r="415" ht="12" customHeight="1" x14ac:dyDescent="0.25"/>
    <row r="416" ht="12" customHeight="1" x14ac:dyDescent="0.25"/>
    <row r="417" ht="12" customHeight="1" x14ac:dyDescent="0.25"/>
  </sheetData>
  <mergeCells count="3">
    <mergeCell ref="A3:C3"/>
    <mergeCell ref="A5:B5"/>
    <mergeCell ref="A25:C25"/>
  </mergeCells>
  <hyperlinks>
    <hyperlink ref="A1" location="Índice!A1" display="Voltar ao índice" xr:uid="{FE0009DE-BC06-4C53-8410-F4CFFCADF416}"/>
  </hyperlinks>
  <printOptions horizontalCentered="1" gridLinesSet="0"/>
  <pageMargins left="0.78740157480314965" right="0.78740157480314965" top="1.1811023622047245" bottom="0.78740157480314965" header="0" footer="0"/>
  <pageSetup paperSize="9" orientation="portrait" r:id="rId1"/>
  <headerFooter alignWithMargins="0"/>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A642DA-6405-4B03-A668-023AB85E44B9}">
  <sheetPr syncVertical="1" syncRef="A1" transitionEvaluation="1" codeName="Sheet79"/>
  <dimension ref="A1:D418"/>
  <sheetViews>
    <sheetView showGridLines="0" workbookViewId="0"/>
  </sheetViews>
  <sheetFormatPr defaultColWidth="9.7265625" defaultRowHeight="10.5" x14ac:dyDescent="0.25"/>
  <cols>
    <col min="1" max="1" width="47.7265625" style="940" customWidth="1"/>
    <col min="2" max="2" width="9.7265625" style="940" customWidth="1"/>
    <col min="3" max="6" width="9.7265625" style="940"/>
    <col min="7" max="7" width="2.81640625" style="940" customWidth="1"/>
    <col min="8" max="16384" width="9.7265625" style="940"/>
  </cols>
  <sheetData>
    <row r="1" spans="1:4" ht="12.5" x14ac:dyDescent="0.25">
      <c r="A1" s="371" t="s">
        <v>325</v>
      </c>
    </row>
    <row r="2" spans="1:4" ht="15" customHeight="1" x14ac:dyDescent="0.25">
      <c r="A2" s="994" t="s">
        <v>914</v>
      </c>
      <c r="B2" s="993"/>
    </row>
    <row r="3" spans="1:4" ht="21.75" customHeight="1" x14ac:dyDescent="0.25">
      <c r="A3" s="2635" t="s">
        <v>915</v>
      </c>
      <c r="B3" s="2635"/>
    </row>
    <row r="4" spans="1:4" ht="12" customHeight="1" x14ac:dyDescent="0.25">
      <c r="A4" s="995"/>
      <c r="B4" s="993"/>
    </row>
    <row r="5" spans="1:4" ht="18" customHeight="1" x14ac:dyDescent="0.25">
      <c r="A5" s="944" t="s">
        <v>895</v>
      </c>
      <c r="B5" s="944" t="s">
        <v>395</v>
      </c>
    </row>
    <row r="6" spans="1:4" ht="7" customHeight="1" x14ac:dyDescent="0.25">
      <c r="A6" s="993"/>
      <c r="B6" s="993"/>
    </row>
    <row r="7" spans="1:4" ht="15.75" customHeight="1" x14ac:dyDescent="0.25">
      <c r="A7" s="632" t="s">
        <v>916</v>
      </c>
      <c r="B7" s="940">
        <v>2021</v>
      </c>
    </row>
    <row r="8" spans="1:4" ht="15.75" customHeight="1" x14ac:dyDescent="0.25">
      <c r="A8" s="632" t="s">
        <v>917</v>
      </c>
      <c r="B8" s="940">
        <v>2019</v>
      </c>
    </row>
    <row r="9" spans="1:4" ht="15.75" customHeight="1" x14ac:dyDescent="0.25">
      <c r="A9" s="632" t="s">
        <v>918</v>
      </c>
      <c r="B9" s="940">
        <v>2017</v>
      </c>
      <c r="D9" s="940" t="s">
        <v>919</v>
      </c>
    </row>
    <row r="10" spans="1:4" ht="15.75" customHeight="1" x14ac:dyDescent="0.25">
      <c r="A10" s="632" t="s">
        <v>920</v>
      </c>
      <c r="B10" s="940">
        <v>2016</v>
      </c>
    </row>
    <row r="11" spans="1:4" ht="15.75" customHeight="1" x14ac:dyDescent="0.25">
      <c r="A11" s="632" t="s">
        <v>921</v>
      </c>
      <c r="B11" s="940">
        <v>2016</v>
      </c>
    </row>
    <row r="12" spans="1:4" ht="15.75" customHeight="1" x14ac:dyDescent="0.25">
      <c r="A12" s="632" t="s">
        <v>922</v>
      </c>
      <c r="B12" s="940">
        <v>2015</v>
      </c>
    </row>
    <row r="13" spans="1:4" ht="15.75" customHeight="1" x14ac:dyDescent="0.25">
      <c r="A13" s="632" t="s">
        <v>923</v>
      </c>
      <c r="B13" s="940">
        <v>2014</v>
      </c>
    </row>
    <row r="14" spans="1:4" ht="15.75" customHeight="1" x14ac:dyDescent="0.25">
      <c r="A14" s="632" t="s">
        <v>924</v>
      </c>
      <c r="B14" s="940">
        <v>2013</v>
      </c>
    </row>
    <row r="15" spans="1:4" ht="15.75" customHeight="1" x14ac:dyDescent="0.25">
      <c r="A15" s="632" t="s">
        <v>925</v>
      </c>
      <c r="B15" s="940">
        <v>2011</v>
      </c>
    </row>
    <row r="16" spans="1:4" ht="7" customHeight="1" thickBot="1" x14ac:dyDescent="0.3">
      <c r="A16" s="996"/>
      <c r="B16" s="966"/>
    </row>
    <row r="17" spans="1:4" ht="12" customHeight="1" thickTop="1" x14ac:dyDescent="0.25">
      <c r="A17" s="967" t="s">
        <v>913</v>
      </c>
      <c r="B17" s="997"/>
      <c r="C17" s="997"/>
      <c r="D17" s="997"/>
    </row>
    <row r="18" spans="1:4" ht="12" customHeight="1" x14ac:dyDescent="0.25"/>
    <row r="19" spans="1:4" ht="12" customHeight="1" x14ac:dyDescent="0.25"/>
    <row r="20" spans="1:4" ht="12" customHeight="1" x14ac:dyDescent="0.25"/>
    <row r="21" spans="1:4" ht="12" customHeight="1" x14ac:dyDescent="0.25"/>
    <row r="22" spans="1:4" ht="12" customHeight="1" x14ac:dyDescent="0.25"/>
    <row r="23" spans="1:4" ht="12" customHeight="1" x14ac:dyDescent="0.25"/>
    <row r="24" spans="1:4" ht="12" customHeight="1" x14ac:dyDescent="0.25"/>
    <row r="25" spans="1:4" ht="12" customHeight="1" x14ac:dyDescent="0.25"/>
    <row r="26" spans="1:4" ht="12" customHeight="1" x14ac:dyDescent="0.25"/>
    <row r="27" spans="1:4" ht="12" customHeight="1" x14ac:dyDescent="0.25"/>
    <row r="28" spans="1:4" ht="12" customHeight="1" x14ac:dyDescent="0.25"/>
    <row r="29" spans="1:4" ht="12" customHeight="1" x14ac:dyDescent="0.25"/>
    <row r="30" spans="1:4" ht="12" customHeight="1" x14ac:dyDescent="0.25"/>
    <row r="31" spans="1:4" ht="12" customHeight="1" x14ac:dyDescent="0.25"/>
    <row r="32" spans="1:4" ht="12" customHeight="1" x14ac:dyDescent="0.25"/>
    <row r="33" ht="12" customHeight="1" x14ac:dyDescent="0.25"/>
    <row r="34" ht="12" customHeight="1" x14ac:dyDescent="0.25"/>
    <row r="35" ht="12" customHeight="1" x14ac:dyDescent="0.25"/>
    <row r="36" ht="12" customHeight="1" x14ac:dyDescent="0.25"/>
    <row r="37" ht="12" customHeight="1" x14ac:dyDescent="0.25"/>
    <row r="38" ht="12" customHeight="1" x14ac:dyDescent="0.25"/>
    <row r="39" ht="12" customHeight="1" x14ac:dyDescent="0.25"/>
    <row r="40" ht="12" customHeight="1" x14ac:dyDescent="0.25"/>
    <row r="41" ht="12" customHeight="1" x14ac:dyDescent="0.25"/>
    <row r="42" ht="12" customHeight="1" x14ac:dyDescent="0.25"/>
    <row r="43" ht="12" customHeight="1" x14ac:dyDescent="0.25"/>
    <row r="44" ht="12" customHeight="1" x14ac:dyDescent="0.25"/>
    <row r="45" ht="12" customHeight="1" x14ac:dyDescent="0.25"/>
    <row r="46" ht="12" customHeight="1" x14ac:dyDescent="0.25"/>
    <row r="47" ht="12" customHeight="1" x14ac:dyDescent="0.25"/>
    <row r="48" ht="12" customHeight="1" x14ac:dyDescent="0.25"/>
    <row r="49" ht="12" customHeight="1" x14ac:dyDescent="0.25"/>
    <row r="50" ht="12" customHeight="1" x14ac:dyDescent="0.25"/>
    <row r="51" ht="12" customHeight="1" x14ac:dyDescent="0.25"/>
    <row r="52" ht="12" customHeight="1" x14ac:dyDescent="0.25"/>
    <row r="53" ht="12" customHeight="1" x14ac:dyDescent="0.25"/>
    <row r="54" ht="12" customHeight="1" x14ac:dyDescent="0.25"/>
    <row r="55" ht="12" customHeight="1" x14ac:dyDescent="0.25"/>
    <row r="56" ht="12" customHeight="1" x14ac:dyDescent="0.25"/>
    <row r="57" ht="12" customHeight="1" x14ac:dyDescent="0.25"/>
    <row r="58" ht="12" customHeight="1" x14ac:dyDescent="0.25"/>
    <row r="59" ht="12" customHeight="1" x14ac:dyDescent="0.25"/>
    <row r="60" ht="12" customHeight="1" x14ac:dyDescent="0.25"/>
    <row r="61" ht="12" customHeight="1" x14ac:dyDescent="0.25"/>
    <row r="62" ht="12" customHeight="1" x14ac:dyDescent="0.25"/>
    <row r="63" ht="12" customHeight="1" x14ac:dyDescent="0.25"/>
    <row r="64" ht="12" customHeight="1" x14ac:dyDescent="0.25"/>
    <row r="65" ht="12" customHeight="1" x14ac:dyDescent="0.25"/>
    <row r="66" ht="12" customHeight="1" x14ac:dyDescent="0.25"/>
    <row r="67" ht="12" customHeight="1" x14ac:dyDescent="0.25"/>
    <row r="68" ht="12" customHeight="1" x14ac:dyDescent="0.25"/>
    <row r="69" ht="12" customHeight="1" x14ac:dyDescent="0.25"/>
    <row r="70" ht="12" customHeight="1" x14ac:dyDescent="0.25"/>
    <row r="71" ht="12" customHeight="1" x14ac:dyDescent="0.25"/>
    <row r="72" ht="12" customHeight="1" x14ac:dyDescent="0.25"/>
    <row r="73" ht="12" customHeight="1" x14ac:dyDescent="0.25"/>
    <row r="74" ht="12" customHeight="1" x14ac:dyDescent="0.25"/>
    <row r="75" ht="12" customHeight="1" x14ac:dyDescent="0.25"/>
    <row r="76" ht="12" customHeight="1" x14ac:dyDescent="0.25"/>
    <row r="77" ht="12" customHeight="1" x14ac:dyDescent="0.25"/>
    <row r="78" ht="12" customHeight="1" x14ac:dyDescent="0.25"/>
    <row r="79" ht="12" customHeight="1" x14ac:dyDescent="0.25"/>
    <row r="80" ht="12" customHeight="1" x14ac:dyDescent="0.25"/>
    <row r="81" ht="12" customHeight="1" x14ac:dyDescent="0.25"/>
    <row r="82" ht="12" customHeight="1" x14ac:dyDescent="0.25"/>
    <row r="83" ht="12" customHeight="1" x14ac:dyDescent="0.25"/>
    <row r="84" ht="12" customHeight="1" x14ac:dyDescent="0.25"/>
    <row r="85" ht="12" customHeight="1" x14ac:dyDescent="0.25"/>
    <row r="86" ht="12" customHeight="1" x14ac:dyDescent="0.25"/>
    <row r="87" ht="12" customHeight="1" x14ac:dyDescent="0.25"/>
    <row r="88" ht="12" customHeight="1" x14ac:dyDescent="0.25"/>
    <row r="89" ht="12" customHeight="1" x14ac:dyDescent="0.25"/>
    <row r="90" ht="12" customHeight="1" x14ac:dyDescent="0.25"/>
    <row r="91" ht="12" customHeight="1" x14ac:dyDescent="0.25"/>
    <row r="92" ht="12" customHeight="1" x14ac:dyDescent="0.25"/>
    <row r="93" ht="12" customHeight="1" x14ac:dyDescent="0.25"/>
    <row r="94" ht="12" customHeight="1" x14ac:dyDescent="0.25"/>
    <row r="95" ht="12" customHeight="1" x14ac:dyDescent="0.25"/>
    <row r="96" ht="12" customHeight="1" x14ac:dyDescent="0.25"/>
    <row r="97" ht="12" customHeight="1" x14ac:dyDescent="0.25"/>
    <row r="98" ht="12" customHeight="1" x14ac:dyDescent="0.25"/>
    <row r="99" ht="12" customHeight="1" x14ac:dyDescent="0.25"/>
    <row r="100" ht="12" customHeight="1" x14ac:dyDescent="0.25"/>
    <row r="101" ht="12" customHeight="1" x14ac:dyDescent="0.25"/>
    <row r="102" ht="12" customHeight="1" x14ac:dyDescent="0.25"/>
    <row r="103" ht="12" customHeight="1" x14ac:dyDescent="0.25"/>
    <row r="104" ht="12" customHeight="1" x14ac:dyDescent="0.25"/>
    <row r="105" ht="12" customHeight="1" x14ac:dyDescent="0.25"/>
    <row r="106" ht="12" customHeight="1" x14ac:dyDescent="0.25"/>
    <row r="107" ht="12" customHeight="1" x14ac:dyDescent="0.25"/>
    <row r="108" ht="12" customHeight="1" x14ac:dyDescent="0.25"/>
    <row r="109" ht="12" customHeight="1" x14ac:dyDescent="0.25"/>
    <row r="110" ht="12" customHeight="1" x14ac:dyDescent="0.25"/>
    <row r="111" ht="12" customHeight="1" x14ac:dyDescent="0.25"/>
    <row r="112" ht="12" customHeight="1" x14ac:dyDescent="0.25"/>
    <row r="113" ht="12" customHeight="1" x14ac:dyDescent="0.25"/>
    <row r="114" ht="12" customHeight="1" x14ac:dyDescent="0.25"/>
    <row r="115" ht="12" customHeight="1" x14ac:dyDescent="0.25"/>
    <row r="116" ht="12" customHeight="1" x14ac:dyDescent="0.25"/>
    <row r="117" ht="12" customHeight="1" x14ac:dyDescent="0.25"/>
    <row r="118" ht="12" customHeight="1" x14ac:dyDescent="0.25"/>
    <row r="119" ht="12" customHeight="1" x14ac:dyDescent="0.25"/>
    <row r="120" ht="12" customHeight="1" x14ac:dyDescent="0.25"/>
    <row r="121" ht="12" customHeight="1" x14ac:dyDescent="0.25"/>
    <row r="122" ht="12" customHeight="1" x14ac:dyDescent="0.25"/>
    <row r="123" ht="12" customHeight="1" x14ac:dyDescent="0.25"/>
    <row r="124" ht="12" customHeight="1" x14ac:dyDescent="0.25"/>
    <row r="125" ht="12" customHeight="1" x14ac:dyDescent="0.25"/>
    <row r="126" ht="12" customHeight="1" x14ac:dyDescent="0.25"/>
    <row r="127" ht="12" customHeight="1" x14ac:dyDescent="0.25"/>
    <row r="128" ht="12" customHeight="1" x14ac:dyDescent="0.25"/>
    <row r="129" ht="12" customHeight="1" x14ac:dyDescent="0.25"/>
    <row r="130" ht="12" customHeight="1" x14ac:dyDescent="0.25"/>
    <row r="131" ht="12" customHeight="1" x14ac:dyDescent="0.25"/>
    <row r="132" ht="12" customHeight="1" x14ac:dyDescent="0.25"/>
    <row r="133" ht="12" customHeight="1" x14ac:dyDescent="0.25"/>
    <row r="134" ht="12" customHeight="1" x14ac:dyDescent="0.25"/>
    <row r="135" ht="12" customHeight="1" x14ac:dyDescent="0.25"/>
    <row r="136" ht="12" customHeight="1" x14ac:dyDescent="0.25"/>
    <row r="137" ht="12" customHeight="1" x14ac:dyDescent="0.25"/>
    <row r="138" ht="12" customHeight="1" x14ac:dyDescent="0.25"/>
    <row r="139" ht="12" customHeight="1" x14ac:dyDescent="0.25"/>
    <row r="140" ht="12" customHeight="1" x14ac:dyDescent="0.25"/>
    <row r="141" ht="12" customHeight="1" x14ac:dyDescent="0.25"/>
    <row r="142" ht="12" customHeight="1" x14ac:dyDescent="0.25"/>
    <row r="143" ht="12" customHeight="1" x14ac:dyDescent="0.25"/>
    <row r="144" ht="12" customHeight="1" x14ac:dyDescent="0.25"/>
    <row r="145" ht="12" customHeight="1" x14ac:dyDescent="0.25"/>
    <row r="146" ht="12" customHeight="1" x14ac:dyDescent="0.25"/>
    <row r="147" ht="12" customHeight="1" x14ac:dyDescent="0.25"/>
    <row r="148" ht="12" customHeight="1" x14ac:dyDescent="0.25"/>
    <row r="149" ht="12" customHeight="1" x14ac:dyDescent="0.25"/>
    <row r="150" ht="12" customHeight="1" x14ac:dyDescent="0.25"/>
    <row r="151" ht="12" customHeight="1" x14ac:dyDescent="0.25"/>
    <row r="152" ht="12" customHeight="1" x14ac:dyDescent="0.25"/>
    <row r="153" ht="12" customHeight="1" x14ac:dyDescent="0.25"/>
    <row r="154" ht="12" customHeight="1" x14ac:dyDescent="0.25"/>
    <row r="155" ht="12" customHeight="1" x14ac:dyDescent="0.25"/>
    <row r="156" ht="12" customHeight="1" x14ac:dyDescent="0.25"/>
    <row r="157" ht="12" customHeight="1" x14ac:dyDescent="0.25"/>
    <row r="158" ht="12" customHeight="1" x14ac:dyDescent="0.25"/>
    <row r="159" ht="12" customHeight="1" x14ac:dyDescent="0.25"/>
    <row r="160" ht="12" customHeight="1" x14ac:dyDescent="0.25"/>
    <row r="161" ht="12" customHeight="1" x14ac:dyDescent="0.25"/>
    <row r="162" ht="12" customHeight="1" x14ac:dyDescent="0.25"/>
    <row r="163" ht="12" customHeight="1" x14ac:dyDescent="0.25"/>
    <row r="164" ht="12" customHeight="1" x14ac:dyDescent="0.25"/>
    <row r="165" ht="12" customHeight="1" x14ac:dyDescent="0.25"/>
    <row r="166" ht="12" customHeight="1" x14ac:dyDescent="0.25"/>
    <row r="167" ht="12" customHeight="1" x14ac:dyDescent="0.25"/>
    <row r="168" ht="12" customHeight="1" x14ac:dyDescent="0.25"/>
    <row r="169" ht="12" customHeight="1" x14ac:dyDescent="0.25"/>
    <row r="170" ht="12" customHeight="1" x14ac:dyDescent="0.25"/>
    <row r="171" ht="12" customHeight="1" x14ac:dyDescent="0.25"/>
    <row r="172" ht="12" customHeight="1" x14ac:dyDescent="0.25"/>
    <row r="173" ht="12" customHeight="1" x14ac:dyDescent="0.25"/>
    <row r="174" ht="12" customHeight="1" x14ac:dyDescent="0.25"/>
    <row r="175" ht="12" customHeight="1" x14ac:dyDescent="0.25"/>
    <row r="176" ht="12" customHeight="1" x14ac:dyDescent="0.25"/>
    <row r="177" ht="12" customHeight="1" x14ac:dyDescent="0.25"/>
    <row r="178" ht="12" customHeight="1" x14ac:dyDescent="0.25"/>
    <row r="179" ht="12" customHeight="1" x14ac:dyDescent="0.25"/>
    <row r="180" ht="12" customHeight="1" x14ac:dyDescent="0.25"/>
    <row r="181" ht="12" customHeight="1" x14ac:dyDescent="0.25"/>
    <row r="182" ht="12" customHeight="1" x14ac:dyDescent="0.25"/>
    <row r="183" ht="12" customHeight="1" x14ac:dyDescent="0.25"/>
    <row r="184" ht="12" customHeight="1" x14ac:dyDescent="0.25"/>
    <row r="185" ht="12" customHeight="1" x14ac:dyDescent="0.25"/>
    <row r="186" ht="12" customHeight="1" x14ac:dyDescent="0.25"/>
    <row r="187" ht="12" customHeight="1" x14ac:dyDescent="0.25"/>
    <row r="188" ht="12" customHeight="1" x14ac:dyDescent="0.25"/>
    <row r="189" ht="12" customHeight="1" x14ac:dyDescent="0.25"/>
    <row r="190" ht="12" customHeight="1" x14ac:dyDescent="0.25"/>
    <row r="191" ht="12" customHeight="1" x14ac:dyDescent="0.25"/>
    <row r="192" ht="12" customHeight="1" x14ac:dyDescent="0.25"/>
    <row r="193" ht="12" customHeight="1" x14ac:dyDescent="0.25"/>
    <row r="194" ht="12" customHeight="1" x14ac:dyDescent="0.25"/>
    <row r="195" ht="12" customHeight="1" x14ac:dyDescent="0.25"/>
    <row r="196" ht="12" customHeight="1" x14ac:dyDescent="0.25"/>
    <row r="197" ht="12" customHeight="1" x14ac:dyDescent="0.25"/>
    <row r="198" ht="12" customHeight="1" x14ac:dyDescent="0.25"/>
    <row r="199" ht="12" customHeight="1" x14ac:dyDescent="0.25"/>
    <row r="200" ht="12" customHeight="1" x14ac:dyDescent="0.25"/>
    <row r="201" ht="12" customHeight="1" x14ac:dyDescent="0.25"/>
    <row r="202" ht="12" customHeight="1" x14ac:dyDescent="0.25"/>
    <row r="203" ht="12" customHeight="1" x14ac:dyDescent="0.25"/>
    <row r="204" ht="12" customHeight="1" x14ac:dyDescent="0.25"/>
    <row r="205" ht="12" customHeight="1" x14ac:dyDescent="0.25"/>
    <row r="206" ht="12" customHeight="1" x14ac:dyDescent="0.25"/>
    <row r="207" ht="12" customHeight="1" x14ac:dyDescent="0.25"/>
    <row r="208" ht="12" customHeight="1" x14ac:dyDescent="0.25"/>
    <row r="209" ht="12" customHeight="1" x14ac:dyDescent="0.25"/>
    <row r="210" ht="12" customHeight="1" x14ac:dyDescent="0.25"/>
    <row r="211" ht="12" customHeight="1" x14ac:dyDescent="0.25"/>
    <row r="212" ht="12" customHeight="1" x14ac:dyDescent="0.25"/>
    <row r="213" ht="12" customHeight="1" x14ac:dyDescent="0.25"/>
    <row r="214" ht="12" customHeight="1" x14ac:dyDescent="0.25"/>
    <row r="215" ht="12" customHeight="1" x14ac:dyDescent="0.25"/>
    <row r="216" ht="12" customHeight="1" x14ac:dyDescent="0.25"/>
    <row r="217" ht="12" customHeight="1" x14ac:dyDescent="0.25"/>
    <row r="218" ht="12" customHeight="1" x14ac:dyDescent="0.25"/>
    <row r="219" ht="12" customHeight="1" x14ac:dyDescent="0.25"/>
    <row r="220" ht="12" customHeight="1" x14ac:dyDescent="0.25"/>
    <row r="221" ht="12" customHeight="1" x14ac:dyDescent="0.25"/>
    <row r="222" ht="12" customHeight="1" x14ac:dyDescent="0.25"/>
    <row r="223" ht="12" customHeight="1" x14ac:dyDescent="0.25"/>
    <row r="224" ht="12" customHeight="1" x14ac:dyDescent="0.25"/>
    <row r="225" ht="12" customHeight="1" x14ac:dyDescent="0.25"/>
    <row r="226" ht="12" customHeight="1" x14ac:dyDescent="0.25"/>
    <row r="227" ht="12" customHeight="1" x14ac:dyDescent="0.25"/>
    <row r="228" ht="12" customHeight="1" x14ac:dyDescent="0.25"/>
    <row r="229" ht="12" customHeight="1" x14ac:dyDescent="0.25"/>
    <row r="230" ht="12" customHeight="1" x14ac:dyDescent="0.25"/>
    <row r="231" ht="12" customHeight="1" x14ac:dyDescent="0.25"/>
    <row r="232" ht="12" customHeight="1" x14ac:dyDescent="0.25"/>
    <row r="233" ht="12" customHeight="1" x14ac:dyDescent="0.25"/>
    <row r="234" ht="12" customHeight="1" x14ac:dyDescent="0.25"/>
    <row r="235" ht="12" customHeight="1" x14ac:dyDescent="0.25"/>
    <row r="236" ht="12" customHeight="1" x14ac:dyDescent="0.25"/>
    <row r="237" ht="12" customHeight="1" x14ac:dyDescent="0.25"/>
    <row r="238" ht="12" customHeight="1" x14ac:dyDescent="0.25"/>
    <row r="239" ht="12" customHeight="1" x14ac:dyDescent="0.25"/>
    <row r="240" ht="12" customHeight="1" x14ac:dyDescent="0.25"/>
    <row r="241" ht="12" customHeight="1" x14ac:dyDescent="0.25"/>
    <row r="242" ht="12" customHeight="1" x14ac:dyDescent="0.25"/>
    <row r="243" ht="12" customHeight="1" x14ac:dyDescent="0.25"/>
    <row r="244" ht="12" customHeight="1" x14ac:dyDescent="0.25"/>
    <row r="245" ht="12" customHeight="1" x14ac:dyDescent="0.25"/>
    <row r="246" ht="12" customHeight="1" x14ac:dyDescent="0.25"/>
    <row r="247" ht="12" customHeight="1" x14ac:dyDescent="0.25"/>
    <row r="248" ht="12" customHeight="1" x14ac:dyDescent="0.25"/>
    <row r="249" ht="12" customHeight="1" x14ac:dyDescent="0.25"/>
    <row r="250" ht="12" customHeight="1" x14ac:dyDescent="0.25"/>
    <row r="251" ht="12" customHeight="1" x14ac:dyDescent="0.25"/>
    <row r="252" ht="12" customHeight="1" x14ac:dyDescent="0.25"/>
    <row r="253" ht="12" customHeight="1" x14ac:dyDescent="0.25"/>
    <row r="254" ht="12" customHeight="1" x14ac:dyDescent="0.25"/>
    <row r="255" ht="12" customHeight="1" x14ac:dyDescent="0.25"/>
    <row r="256" ht="12" customHeight="1" x14ac:dyDescent="0.25"/>
    <row r="257" ht="12" customHeight="1" x14ac:dyDescent="0.25"/>
    <row r="258" ht="12" customHeight="1" x14ac:dyDescent="0.25"/>
    <row r="259" ht="12" customHeight="1" x14ac:dyDescent="0.25"/>
    <row r="260" ht="12" customHeight="1" x14ac:dyDescent="0.25"/>
    <row r="261" ht="12" customHeight="1" x14ac:dyDescent="0.25"/>
    <row r="262" ht="12" customHeight="1" x14ac:dyDescent="0.25"/>
    <row r="263" ht="12" customHeight="1" x14ac:dyDescent="0.25"/>
    <row r="264" ht="12" customHeight="1" x14ac:dyDescent="0.25"/>
    <row r="265" ht="12" customHeight="1" x14ac:dyDescent="0.25"/>
    <row r="266" ht="12" customHeight="1" x14ac:dyDescent="0.25"/>
    <row r="267" ht="12" customHeight="1" x14ac:dyDescent="0.25"/>
    <row r="268" ht="12" customHeight="1" x14ac:dyDescent="0.25"/>
    <row r="269" ht="12" customHeight="1" x14ac:dyDescent="0.25"/>
    <row r="270" ht="12" customHeight="1" x14ac:dyDescent="0.25"/>
    <row r="271" ht="12" customHeight="1" x14ac:dyDescent="0.25"/>
    <row r="272" ht="12" customHeight="1" x14ac:dyDescent="0.25"/>
    <row r="273" ht="12" customHeight="1" x14ac:dyDescent="0.25"/>
    <row r="274" ht="12" customHeight="1" x14ac:dyDescent="0.25"/>
    <row r="275" ht="12" customHeight="1" x14ac:dyDescent="0.25"/>
    <row r="276" ht="12" customHeight="1" x14ac:dyDescent="0.25"/>
    <row r="277" ht="12" customHeight="1" x14ac:dyDescent="0.25"/>
    <row r="278" ht="12" customHeight="1" x14ac:dyDescent="0.25"/>
    <row r="279" ht="12" customHeight="1" x14ac:dyDescent="0.25"/>
    <row r="280" ht="12" customHeight="1" x14ac:dyDescent="0.25"/>
    <row r="281" ht="12" customHeight="1" x14ac:dyDescent="0.25"/>
    <row r="282" ht="12" customHeight="1" x14ac:dyDescent="0.25"/>
    <row r="283" ht="12" customHeight="1" x14ac:dyDescent="0.25"/>
    <row r="284" ht="12" customHeight="1" x14ac:dyDescent="0.25"/>
    <row r="285" ht="12" customHeight="1" x14ac:dyDescent="0.25"/>
    <row r="286" ht="12" customHeight="1" x14ac:dyDescent="0.25"/>
    <row r="287" ht="12" customHeight="1" x14ac:dyDescent="0.25"/>
    <row r="288" ht="12" customHeight="1" x14ac:dyDescent="0.25"/>
    <row r="289" ht="12" customHeight="1" x14ac:dyDescent="0.25"/>
    <row r="290" ht="12" customHeight="1" x14ac:dyDescent="0.25"/>
    <row r="291" ht="12" customHeight="1" x14ac:dyDescent="0.25"/>
    <row r="292" ht="12" customHeight="1" x14ac:dyDescent="0.25"/>
    <row r="293" ht="12" customHeight="1" x14ac:dyDescent="0.25"/>
    <row r="294" ht="12" customHeight="1" x14ac:dyDescent="0.25"/>
    <row r="295" ht="12" customHeight="1" x14ac:dyDescent="0.25"/>
    <row r="296" ht="12" customHeight="1" x14ac:dyDescent="0.25"/>
    <row r="297" ht="12" customHeight="1" x14ac:dyDescent="0.25"/>
    <row r="298" ht="12" customHeight="1" x14ac:dyDescent="0.25"/>
    <row r="299" ht="12" customHeight="1" x14ac:dyDescent="0.25"/>
    <row r="300" ht="12" customHeight="1" x14ac:dyDescent="0.25"/>
    <row r="301" ht="12" customHeight="1" x14ac:dyDescent="0.25"/>
    <row r="302" ht="12" customHeight="1" x14ac:dyDescent="0.25"/>
    <row r="303" ht="12" customHeight="1" x14ac:dyDescent="0.25"/>
    <row r="304" ht="12" customHeight="1" x14ac:dyDescent="0.25"/>
    <row r="305" ht="12" customHeight="1" x14ac:dyDescent="0.25"/>
    <row r="306" ht="12" customHeight="1" x14ac:dyDescent="0.25"/>
    <row r="307" ht="12" customHeight="1" x14ac:dyDescent="0.25"/>
    <row r="308" ht="12" customHeight="1" x14ac:dyDescent="0.25"/>
    <row r="309" ht="12" customHeight="1" x14ac:dyDescent="0.25"/>
    <row r="310" ht="12" customHeight="1" x14ac:dyDescent="0.25"/>
    <row r="311" ht="12" customHeight="1" x14ac:dyDescent="0.25"/>
    <row r="312" ht="12" customHeight="1" x14ac:dyDescent="0.25"/>
    <row r="313" ht="12" customHeight="1" x14ac:dyDescent="0.25"/>
    <row r="314" ht="12" customHeight="1" x14ac:dyDescent="0.25"/>
    <row r="315" ht="12" customHeight="1" x14ac:dyDescent="0.25"/>
    <row r="316" ht="12" customHeight="1" x14ac:dyDescent="0.25"/>
    <row r="317" ht="12" customHeight="1" x14ac:dyDescent="0.25"/>
    <row r="318" ht="12" customHeight="1" x14ac:dyDescent="0.25"/>
    <row r="319" ht="12" customHeight="1" x14ac:dyDescent="0.25"/>
    <row r="320" ht="12" customHeight="1" x14ac:dyDescent="0.25"/>
    <row r="321" ht="12" customHeight="1" x14ac:dyDescent="0.25"/>
    <row r="322" ht="12" customHeight="1" x14ac:dyDescent="0.25"/>
    <row r="323" ht="12" customHeight="1" x14ac:dyDescent="0.25"/>
    <row r="324" ht="12" customHeight="1" x14ac:dyDescent="0.25"/>
    <row r="325" ht="12" customHeight="1" x14ac:dyDescent="0.25"/>
    <row r="326" ht="12" customHeight="1" x14ac:dyDescent="0.25"/>
    <row r="327" ht="12" customHeight="1" x14ac:dyDescent="0.25"/>
    <row r="328" ht="12" customHeight="1" x14ac:dyDescent="0.25"/>
    <row r="329" ht="12" customHeight="1" x14ac:dyDescent="0.25"/>
    <row r="330" ht="12" customHeight="1" x14ac:dyDescent="0.25"/>
    <row r="331" ht="12" customHeight="1" x14ac:dyDescent="0.25"/>
    <row r="332" ht="12" customHeight="1" x14ac:dyDescent="0.25"/>
    <row r="333" ht="12" customHeight="1" x14ac:dyDescent="0.25"/>
    <row r="334" ht="12" customHeight="1" x14ac:dyDescent="0.25"/>
    <row r="335" ht="12" customHeight="1" x14ac:dyDescent="0.25"/>
    <row r="336" ht="12" customHeight="1" x14ac:dyDescent="0.25"/>
    <row r="337" ht="12" customHeight="1" x14ac:dyDescent="0.25"/>
    <row r="338" ht="12" customHeight="1" x14ac:dyDescent="0.25"/>
    <row r="339" ht="12" customHeight="1" x14ac:dyDescent="0.25"/>
    <row r="340" ht="12" customHeight="1" x14ac:dyDescent="0.25"/>
    <row r="341" ht="12" customHeight="1" x14ac:dyDescent="0.25"/>
    <row r="342" ht="12" customHeight="1" x14ac:dyDescent="0.25"/>
    <row r="343" ht="12" customHeight="1" x14ac:dyDescent="0.25"/>
    <row r="344" ht="12" customHeight="1" x14ac:dyDescent="0.25"/>
    <row r="345" ht="12" customHeight="1" x14ac:dyDescent="0.25"/>
    <row r="346" ht="12" customHeight="1" x14ac:dyDescent="0.25"/>
    <row r="347" ht="12" customHeight="1" x14ac:dyDescent="0.25"/>
    <row r="348" ht="12" customHeight="1" x14ac:dyDescent="0.25"/>
    <row r="349" ht="12" customHeight="1" x14ac:dyDescent="0.25"/>
    <row r="350" ht="12" customHeight="1" x14ac:dyDescent="0.25"/>
    <row r="351" ht="12" customHeight="1" x14ac:dyDescent="0.25"/>
    <row r="352" ht="12" customHeight="1" x14ac:dyDescent="0.25"/>
    <row r="353" ht="12" customHeight="1" x14ac:dyDescent="0.25"/>
    <row r="354" ht="12" customHeight="1" x14ac:dyDescent="0.25"/>
    <row r="355" ht="12" customHeight="1" x14ac:dyDescent="0.25"/>
    <row r="356" ht="12" customHeight="1" x14ac:dyDescent="0.25"/>
    <row r="357" ht="12" customHeight="1" x14ac:dyDescent="0.25"/>
    <row r="358" ht="12" customHeight="1" x14ac:dyDescent="0.25"/>
    <row r="359" ht="12" customHeight="1" x14ac:dyDescent="0.25"/>
    <row r="360" ht="12" customHeight="1" x14ac:dyDescent="0.25"/>
    <row r="361" ht="12" customHeight="1" x14ac:dyDescent="0.25"/>
    <row r="362" ht="12" customHeight="1" x14ac:dyDescent="0.25"/>
    <row r="363" ht="12" customHeight="1" x14ac:dyDescent="0.25"/>
    <row r="364" ht="12" customHeight="1" x14ac:dyDescent="0.25"/>
    <row r="365" ht="12" customHeight="1" x14ac:dyDescent="0.25"/>
    <row r="366" ht="12" customHeight="1" x14ac:dyDescent="0.25"/>
    <row r="367" ht="12" customHeight="1" x14ac:dyDescent="0.25"/>
    <row r="368" ht="12" customHeight="1" x14ac:dyDescent="0.25"/>
    <row r="369" ht="12" customHeight="1" x14ac:dyDescent="0.25"/>
    <row r="370" ht="12" customHeight="1" x14ac:dyDescent="0.25"/>
    <row r="371" ht="12" customHeight="1" x14ac:dyDescent="0.25"/>
    <row r="372" ht="12" customHeight="1" x14ac:dyDescent="0.25"/>
    <row r="373" ht="12" customHeight="1" x14ac:dyDescent="0.25"/>
    <row r="374" ht="12" customHeight="1" x14ac:dyDescent="0.25"/>
    <row r="375" ht="12" customHeight="1" x14ac:dyDescent="0.25"/>
    <row r="376" ht="12" customHeight="1" x14ac:dyDescent="0.25"/>
    <row r="377" ht="12" customHeight="1" x14ac:dyDescent="0.25"/>
    <row r="378" ht="12" customHeight="1" x14ac:dyDescent="0.25"/>
    <row r="379" ht="12" customHeight="1" x14ac:dyDescent="0.25"/>
    <row r="380" ht="12" customHeight="1" x14ac:dyDescent="0.25"/>
    <row r="381" ht="12" customHeight="1" x14ac:dyDescent="0.25"/>
    <row r="382" ht="12" customHeight="1" x14ac:dyDescent="0.25"/>
    <row r="383" ht="12" customHeight="1" x14ac:dyDescent="0.25"/>
    <row r="384" ht="12" customHeight="1" x14ac:dyDescent="0.25"/>
    <row r="385" ht="12" customHeight="1" x14ac:dyDescent="0.25"/>
    <row r="386" ht="12" customHeight="1" x14ac:dyDescent="0.25"/>
    <row r="387" ht="12" customHeight="1" x14ac:dyDescent="0.25"/>
    <row r="388" ht="12" customHeight="1" x14ac:dyDescent="0.25"/>
    <row r="389" ht="12" customHeight="1" x14ac:dyDescent="0.25"/>
    <row r="390" ht="12" customHeight="1" x14ac:dyDescent="0.25"/>
    <row r="391" ht="12" customHeight="1" x14ac:dyDescent="0.25"/>
    <row r="392" ht="12" customHeight="1" x14ac:dyDescent="0.25"/>
    <row r="393" ht="12" customHeight="1" x14ac:dyDescent="0.25"/>
    <row r="394" ht="12" customHeight="1" x14ac:dyDescent="0.25"/>
    <row r="395" ht="12" customHeight="1" x14ac:dyDescent="0.25"/>
    <row r="396" ht="12" customHeight="1" x14ac:dyDescent="0.25"/>
    <row r="397" ht="12" customHeight="1" x14ac:dyDescent="0.25"/>
    <row r="398" ht="12" customHeight="1" x14ac:dyDescent="0.25"/>
    <row r="399" ht="12" customHeight="1" x14ac:dyDescent="0.25"/>
    <row r="400" ht="12" customHeight="1" x14ac:dyDescent="0.25"/>
    <row r="401" ht="12" customHeight="1" x14ac:dyDescent="0.25"/>
    <row r="402" ht="12" customHeight="1" x14ac:dyDescent="0.25"/>
    <row r="403" ht="12" customHeight="1" x14ac:dyDescent="0.25"/>
    <row r="404" ht="12" customHeight="1" x14ac:dyDescent="0.25"/>
    <row r="405" ht="12" customHeight="1" x14ac:dyDescent="0.25"/>
    <row r="406" ht="12" customHeight="1" x14ac:dyDescent="0.25"/>
    <row r="407" ht="12" customHeight="1" x14ac:dyDescent="0.25"/>
    <row r="408" ht="12" customHeight="1" x14ac:dyDescent="0.25"/>
    <row r="409" ht="12" customHeight="1" x14ac:dyDescent="0.25"/>
    <row r="410" ht="12" customHeight="1" x14ac:dyDescent="0.25"/>
    <row r="411" ht="12" customHeight="1" x14ac:dyDescent="0.25"/>
    <row r="412" ht="12" customHeight="1" x14ac:dyDescent="0.25"/>
    <row r="413" ht="12" customHeight="1" x14ac:dyDescent="0.25"/>
    <row r="414" ht="12" customHeight="1" x14ac:dyDescent="0.25"/>
    <row r="415" ht="12" customHeight="1" x14ac:dyDescent="0.25"/>
    <row r="416" ht="12" customHeight="1" x14ac:dyDescent="0.25"/>
    <row r="417" ht="12" customHeight="1" x14ac:dyDescent="0.25"/>
    <row r="418" ht="12" customHeight="1" x14ac:dyDescent="0.25"/>
  </sheetData>
  <mergeCells count="1">
    <mergeCell ref="A3:B3"/>
  </mergeCells>
  <hyperlinks>
    <hyperlink ref="A1" location="Índice!A1" display="Voltar ao índice" xr:uid="{4C28D9F3-4722-4BF9-9901-9488021ED51C}"/>
  </hyperlinks>
  <printOptions horizontalCentered="1" gridLinesSet="0"/>
  <pageMargins left="0.78740157480314965" right="0.78740157480314965" top="1.1811023622047245" bottom="0.78740157480314965" header="0" footer="0"/>
  <pageSetup paperSize="9" orientation="portrait" r:id="rId1"/>
  <headerFooter alignWithMargins="0"/>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CBAB9-BFF7-4652-819C-CB20A0E3D81E}">
  <sheetPr syncVertical="1" syncRef="A1" transitionEvaluation="1" codeName="Sheet80"/>
  <dimension ref="A1:G421"/>
  <sheetViews>
    <sheetView showGridLines="0" workbookViewId="0"/>
  </sheetViews>
  <sheetFormatPr defaultColWidth="9.7265625" defaultRowHeight="10.5" x14ac:dyDescent="0.25"/>
  <cols>
    <col min="1" max="1" width="2.54296875" style="940" customWidth="1"/>
    <col min="2" max="2" width="28.453125" style="940" customWidth="1"/>
    <col min="3" max="3" width="6.54296875" style="942" customWidth="1"/>
    <col min="4" max="4" width="2.54296875" style="942" customWidth="1"/>
    <col min="5" max="5" width="28.453125" style="940" customWidth="1"/>
    <col min="6" max="6" width="6" style="942" customWidth="1"/>
    <col min="7" max="16384" width="9.7265625" style="940"/>
  </cols>
  <sheetData>
    <row r="1" spans="1:7" ht="12.5" x14ac:dyDescent="0.25">
      <c r="A1" s="371" t="s">
        <v>325</v>
      </c>
    </row>
    <row r="2" spans="1:7" ht="12.75" customHeight="1" x14ac:dyDescent="0.25">
      <c r="A2" s="2624" t="s">
        <v>1738</v>
      </c>
      <c r="B2" s="2624"/>
      <c r="C2" s="2624"/>
      <c r="D2" s="939"/>
    </row>
    <row r="3" spans="1:7" ht="21.75" customHeight="1" x14ac:dyDescent="0.25">
      <c r="A3" s="2635" t="s">
        <v>926</v>
      </c>
      <c r="B3" s="2635"/>
      <c r="C3" s="2635"/>
      <c r="D3" s="2635"/>
      <c r="E3" s="2635"/>
      <c r="F3" s="2635"/>
      <c r="G3" s="998"/>
    </row>
    <row r="4" spans="1:7" ht="12.75" customHeight="1" x14ac:dyDescent="0.25">
      <c r="B4" s="941"/>
      <c r="E4" s="942"/>
    </row>
    <row r="5" spans="1:7" ht="33.75" customHeight="1" x14ac:dyDescent="0.25">
      <c r="A5" s="2630" t="s">
        <v>927</v>
      </c>
      <c r="B5" s="2631"/>
      <c r="C5" s="999" t="s">
        <v>395</v>
      </c>
      <c r="D5" s="2629" t="s">
        <v>927</v>
      </c>
      <c r="E5" s="2631"/>
      <c r="F5" s="944" t="s">
        <v>395</v>
      </c>
    </row>
    <row r="6" spans="1:7" ht="5.25" customHeight="1" x14ac:dyDescent="0.25">
      <c r="B6" s="1000"/>
      <c r="C6" s="1001"/>
      <c r="D6" s="1002"/>
    </row>
    <row r="7" spans="1:7" ht="15" customHeight="1" x14ac:dyDescent="0.25">
      <c r="B7" s="940" t="s">
        <v>994</v>
      </c>
      <c r="C7" s="1630">
        <v>2024</v>
      </c>
      <c r="D7" s="1004"/>
      <c r="E7" s="1003" t="s">
        <v>997</v>
      </c>
      <c r="F7" s="1003">
        <v>2008</v>
      </c>
    </row>
    <row r="8" spans="1:7" ht="15" customHeight="1" x14ac:dyDescent="0.25">
      <c r="B8" s="993" t="s">
        <v>998</v>
      </c>
      <c r="C8" s="1630">
        <v>2024</v>
      </c>
      <c r="D8" s="1004"/>
      <c r="E8" s="1003" t="s">
        <v>948</v>
      </c>
      <c r="F8" s="1003">
        <v>2007</v>
      </c>
    </row>
    <row r="9" spans="1:7" ht="15" customHeight="1" x14ac:dyDescent="0.25">
      <c r="B9" s="940" t="s">
        <v>996</v>
      </c>
      <c r="C9" s="1630">
        <v>2024</v>
      </c>
      <c r="D9" s="1004"/>
      <c r="E9" s="1003" t="s">
        <v>995</v>
      </c>
      <c r="F9" s="1003">
        <v>2007</v>
      </c>
    </row>
    <row r="10" spans="1:7" ht="15" customHeight="1" x14ac:dyDescent="0.25">
      <c r="B10" s="993" t="s">
        <v>989</v>
      </c>
      <c r="C10" s="1630">
        <v>2023</v>
      </c>
      <c r="D10" s="1004"/>
      <c r="E10" s="1005" t="s">
        <v>992</v>
      </c>
      <c r="F10" s="1003">
        <v>2006</v>
      </c>
    </row>
    <row r="11" spans="1:7" ht="15" customHeight="1" x14ac:dyDescent="0.25">
      <c r="B11" s="993" t="s">
        <v>991</v>
      </c>
      <c r="C11" s="1630">
        <v>2023</v>
      </c>
      <c r="D11" s="1004"/>
      <c r="E11" s="1005" t="s">
        <v>990</v>
      </c>
      <c r="F11" s="1003">
        <v>2005</v>
      </c>
    </row>
    <row r="12" spans="1:7" ht="15" customHeight="1" x14ac:dyDescent="0.25">
      <c r="B12" s="993" t="s">
        <v>993</v>
      </c>
      <c r="C12" s="1630">
        <v>2023</v>
      </c>
      <c r="D12" s="1004"/>
      <c r="E12" s="1003" t="s">
        <v>986</v>
      </c>
      <c r="F12" s="1003">
        <v>2004</v>
      </c>
    </row>
    <row r="13" spans="1:7" ht="15" customHeight="1" x14ac:dyDescent="0.25">
      <c r="B13" s="940" t="s">
        <v>983</v>
      </c>
      <c r="C13" s="1631">
        <v>2022</v>
      </c>
      <c r="D13" s="1004"/>
      <c r="E13" s="1003" t="s">
        <v>988</v>
      </c>
      <c r="F13" s="1003">
        <v>2004</v>
      </c>
    </row>
    <row r="14" spans="1:7" ht="15" customHeight="1" x14ac:dyDescent="0.25">
      <c r="B14" s="940" t="s">
        <v>985</v>
      </c>
      <c r="C14" s="1631">
        <v>2022</v>
      </c>
      <c r="D14" s="1004"/>
      <c r="E14" s="1003" t="s">
        <v>984</v>
      </c>
      <c r="F14" s="1003">
        <v>2003</v>
      </c>
    </row>
    <row r="15" spans="1:7" ht="15" customHeight="1" x14ac:dyDescent="0.25">
      <c r="B15" s="940" t="s">
        <v>987</v>
      </c>
      <c r="C15" s="1632">
        <v>2022</v>
      </c>
      <c r="D15" s="1004"/>
      <c r="E15" s="1003" t="s">
        <v>980</v>
      </c>
      <c r="F15" s="1003">
        <v>2002</v>
      </c>
    </row>
    <row r="16" spans="1:7" ht="15" customHeight="1" x14ac:dyDescent="0.25">
      <c r="B16" s="1008" t="s">
        <v>981</v>
      </c>
      <c r="C16" s="1631">
        <v>2021</v>
      </c>
      <c r="D16" s="1007"/>
      <c r="E16" s="1003" t="s">
        <v>982</v>
      </c>
      <c r="F16" s="1003">
        <v>2002</v>
      </c>
    </row>
    <row r="17" spans="2:6" ht="15" customHeight="1" x14ac:dyDescent="0.25">
      <c r="B17" s="1005" t="s">
        <v>979</v>
      </c>
      <c r="C17" s="1631">
        <v>2020</v>
      </c>
      <c r="D17" s="1004"/>
      <c r="E17" s="1006" t="s">
        <v>976</v>
      </c>
      <c r="F17" s="1006">
        <v>2001</v>
      </c>
    </row>
    <row r="18" spans="2:6" ht="15" customHeight="1" x14ac:dyDescent="0.25">
      <c r="B18" s="1005" t="s">
        <v>977</v>
      </c>
      <c r="C18" s="1631">
        <v>2020</v>
      </c>
      <c r="D18" s="1004"/>
      <c r="E18" s="1003" t="s">
        <v>978</v>
      </c>
      <c r="F18" s="1003">
        <v>2001</v>
      </c>
    </row>
    <row r="19" spans="2:6" ht="15" customHeight="1" x14ac:dyDescent="0.25">
      <c r="B19" s="1005" t="s">
        <v>975</v>
      </c>
      <c r="C19" s="1631">
        <v>2019</v>
      </c>
      <c r="D19" s="1004"/>
      <c r="E19" s="1003" t="s">
        <v>958</v>
      </c>
      <c r="F19" s="1003">
        <v>2000</v>
      </c>
    </row>
    <row r="20" spans="2:6" ht="15" customHeight="1" x14ac:dyDescent="0.25">
      <c r="B20" s="1005" t="s">
        <v>973</v>
      </c>
      <c r="C20" s="1631">
        <v>2019</v>
      </c>
      <c r="D20" s="1004"/>
      <c r="E20" s="1003" t="s">
        <v>960</v>
      </c>
      <c r="F20" s="1003">
        <v>2000</v>
      </c>
    </row>
    <row r="21" spans="2:6" ht="15" customHeight="1" x14ac:dyDescent="0.25">
      <c r="B21" s="1005" t="s">
        <v>969</v>
      </c>
      <c r="C21" s="1631">
        <v>2018</v>
      </c>
      <c r="D21" s="1004"/>
      <c r="E21" s="1003" t="s">
        <v>962</v>
      </c>
      <c r="F21" s="1003">
        <v>2000</v>
      </c>
    </row>
    <row r="22" spans="2:6" ht="15" customHeight="1" x14ac:dyDescent="0.25">
      <c r="B22" s="1005" t="s">
        <v>971</v>
      </c>
      <c r="C22" s="1631">
        <v>2018</v>
      </c>
      <c r="D22" s="1004"/>
      <c r="E22" s="1003" t="s">
        <v>964</v>
      </c>
      <c r="F22" s="1003">
        <v>2000</v>
      </c>
    </row>
    <row r="23" spans="2:6" ht="15" customHeight="1" x14ac:dyDescent="0.25">
      <c r="B23" s="1005" t="s">
        <v>965</v>
      </c>
      <c r="C23" s="1631">
        <v>2017</v>
      </c>
      <c r="D23" s="1004"/>
      <c r="E23" s="1003" t="s">
        <v>968</v>
      </c>
      <c r="F23" s="1003">
        <v>2000</v>
      </c>
    </row>
    <row r="24" spans="2:6" ht="15" customHeight="1" x14ac:dyDescent="0.25">
      <c r="B24" s="1005" t="s">
        <v>967</v>
      </c>
      <c r="C24" s="1631">
        <v>2017</v>
      </c>
      <c r="D24" s="1004"/>
      <c r="E24" s="1003" t="s">
        <v>966</v>
      </c>
      <c r="F24" s="1003">
        <v>2000</v>
      </c>
    </row>
    <row r="25" spans="2:6" ht="15" customHeight="1" x14ac:dyDescent="0.25">
      <c r="B25" s="1005" t="s">
        <v>963</v>
      </c>
      <c r="C25" s="1631">
        <v>2016</v>
      </c>
      <c r="D25" s="1004"/>
      <c r="E25" s="1003" t="s">
        <v>972</v>
      </c>
      <c r="F25" s="1003">
        <v>2000</v>
      </c>
    </row>
    <row r="26" spans="2:6" ht="15" customHeight="1" x14ac:dyDescent="0.25">
      <c r="B26" s="1005" t="s">
        <v>961</v>
      </c>
      <c r="C26" s="1631">
        <v>2016</v>
      </c>
      <c r="D26" s="1004"/>
      <c r="E26" s="1003" t="s">
        <v>970</v>
      </c>
      <c r="F26" s="1003">
        <v>2000</v>
      </c>
    </row>
    <row r="27" spans="2:6" ht="15" customHeight="1" x14ac:dyDescent="0.25">
      <c r="B27" s="1005" t="s">
        <v>957</v>
      </c>
      <c r="C27" s="1631">
        <v>2015</v>
      </c>
      <c r="D27" s="1004"/>
      <c r="E27" s="1003" t="s">
        <v>974</v>
      </c>
      <c r="F27" s="1003">
        <v>2000</v>
      </c>
    </row>
    <row r="28" spans="2:6" ht="15" customHeight="1" x14ac:dyDescent="0.25">
      <c r="B28" s="1005" t="s">
        <v>959</v>
      </c>
      <c r="C28" s="1631">
        <v>2015</v>
      </c>
      <c r="D28" s="1004"/>
      <c r="E28" s="1003" t="s">
        <v>956</v>
      </c>
      <c r="F28" s="1003">
        <v>1999</v>
      </c>
    </row>
    <row r="29" spans="2:6" ht="15" customHeight="1" x14ac:dyDescent="0.25">
      <c r="B29" s="1005" t="s">
        <v>953</v>
      </c>
      <c r="C29" s="1631">
        <v>2014</v>
      </c>
      <c r="D29" s="1004"/>
      <c r="E29" s="1003" t="s">
        <v>954</v>
      </c>
      <c r="F29" s="1003">
        <v>1998</v>
      </c>
    </row>
    <row r="30" spans="2:6" ht="15" customHeight="1" x14ac:dyDescent="0.25">
      <c r="B30" s="1005" t="s">
        <v>955</v>
      </c>
      <c r="C30" s="1631">
        <v>2014</v>
      </c>
      <c r="D30" s="1004"/>
      <c r="E30" s="1003" t="s">
        <v>952</v>
      </c>
      <c r="F30" s="1003">
        <v>1997</v>
      </c>
    </row>
    <row r="31" spans="2:6" ht="15" customHeight="1" x14ac:dyDescent="0.25">
      <c r="B31" s="1005" t="s">
        <v>951</v>
      </c>
      <c r="C31" s="1631">
        <v>2013</v>
      </c>
      <c r="D31" s="1007"/>
      <c r="E31" s="1003" t="s">
        <v>950</v>
      </c>
      <c r="F31" s="1003">
        <v>1996</v>
      </c>
    </row>
    <row r="32" spans="2:6" ht="15" customHeight="1" x14ac:dyDescent="0.25">
      <c r="B32" s="1005" t="s">
        <v>949</v>
      </c>
      <c r="C32" s="1631">
        <v>2013</v>
      </c>
      <c r="D32" s="1004"/>
      <c r="E32" s="1633" t="s">
        <v>948</v>
      </c>
      <c r="F32" s="1633">
        <v>1995</v>
      </c>
    </row>
    <row r="33" spans="1:6" ht="15" customHeight="1" x14ac:dyDescent="0.25">
      <c r="B33" s="1634" t="s">
        <v>945</v>
      </c>
      <c r="C33" s="1635">
        <v>2012</v>
      </c>
      <c r="D33" s="1004"/>
      <c r="E33" s="1636" t="s">
        <v>946</v>
      </c>
      <c r="F33" s="1636">
        <v>1994</v>
      </c>
    </row>
    <row r="34" spans="1:6" ht="15" customHeight="1" x14ac:dyDescent="0.25">
      <c r="B34" s="1005" t="s">
        <v>947</v>
      </c>
      <c r="C34" s="1631">
        <v>2012</v>
      </c>
      <c r="D34" s="1004"/>
      <c r="E34" s="1003" t="s">
        <v>944</v>
      </c>
      <c r="F34" s="1003">
        <v>1993</v>
      </c>
    </row>
    <row r="35" spans="1:6" ht="15" customHeight="1" x14ac:dyDescent="0.25">
      <c r="B35" s="1005" t="s">
        <v>943</v>
      </c>
      <c r="C35" s="1631">
        <v>2011</v>
      </c>
      <c r="D35" s="1004"/>
      <c r="E35" s="1003" t="s">
        <v>942</v>
      </c>
      <c r="F35" s="1003">
        <v>1992</v>
      </c>
    </row>
    <row r="36" spans="1:6" ht="15" customHeight="1" x14ac:dyDescent="0.25">
      <c r="B36" s="1005" t="s">
        <v>941</v>
      </c>
      <c r="C36" s="1631">
        <v>2011</v>
      </c>
      <c r="D36" s="1004"/>
      <c r="E36" s="1003" t="s">
        <v>940</v>
      </c>
      <c r="F36" s="1003">
        <v>1991</v>
      </c>
    </row>
    <row r="37" spans="1:6" ht="15" customHeight="1" x14ac:dyDescent="0.25">
      <c r="B37" s="1005" t="s">
        <v>935</v>
      </c>
      <c r="C37" s="1631">
        <v>2010</v>
      </c>
      <c r="D37" s="1004"/>
      <c r="E37" s="1003" t="s">
        <v>938</v>
      </c>
      <c r="F37" s="1003">
        <v>1990</v>
      </c>
    </row>
    <row r="38" spans="1:6" ht="15" customHeight="1" x14ac:dyDescent="0.25">
      <c r="B38" s="1005" t="s">
        <v>939</v>
      </c>
      <c r="C38" s="1631">
        <v>2010</v>
      </c>
      <c r="D38" s="1004"/>
      <c r="E38" s="1003" t="s">
        <v>936</v>
      </c>
      <c r="F38" s="1003">
        <v>1989</v>
      </c>
    </row>
    <row r="39" spans="1:6" ht="15" customHeight="1" x14ac:dyDescent="0.25">
      <c r="B39" s="1005" t="s">
        <v>937</v>
      </c>
      <c r="C39" s="1631">
        <v>2010</v>
      </c>
      <c r="D39" s="1004"/>
      <c r="E39" s="1003" t="s">
        <v>934</v>
      </c>
      <c r="F39" s="1003">
        <v>1988</v>
      </c>
    </row>
    <row r="40" spans="1:6" ht="15" customHeight="1" x14ac:dyDescent="0.25">
      <c r="B40" s="1005" t="s">
        <v>933</v>
      </c>
      <c r="C40" s="1631">
        <v>2009</v>
      </c>
      <c r="D40" s="1004"/>
      <c r="E40" s="1003" t="s">
        <v>932</v>
      </c>
      <c r="F40" s="1003">
        <v>1987</v>
      </c>
    </row>
    <row r="41" spans="1:6" ht="15" customHeight="1" x14ac:dyDescent="0.25">
      <c r="B41" s="1005" t="s">
        <v>931</v>
      </c>
      <c r="C41" s="1631">
        <v>2009</v>
      </c>
      <c r="D41" s="1004"/>
      <c r="E41" s="1003" t="s">
        <v>930</v>
      </c>
      <c r="F41" s="1003">
        <v>1986</v>
      </c>
    </row>
    <row r="42" spans="1:6" ht="15" customHeight="1" x14ac:dyDescent="0.25">
      <c r="B42" s="940" t="s">
        <v>929</v>
      </c>
      <c r="C42" s="1632">
        <v>2008</v>
      </c>
      <c r="D42" s="1004"/>
      <c r="E42" s="1003" t="s">
        <v>928</v>
      </c>
      <c r="F42" s="1003">
        <v>1985</v>
      </c>
    </row>
    <row r="43" spans="1:6" ht="7" customHeight="1" thickBot="1" x14ac:dyDescent="0.3">
      <c r="B43" s="1005"/>
      <c r="C43" s="1637"/>
      <c r="D43" s="1004"/>
      <c r="E43" s="993"/>
      <c r="F43" s="995"/>
    </row>
    <row r="44" spans="1:6" ht="13.5" customHeight="1" thickTop="1" x14ac:dyDescent="0.25">
      <c r="A44" s="1009" t="s">
        <v>999</v>
      </c>
      <c r="B44" s="1009"/>
      <c r="C44" s="1010"/>
      <c r="D44" s="1010"/>
      <c r="E44" s="1009"/>
      <c r="F44" s="1011"/>
    </row>
    <row r="45" spans="1:6" ht="12" customHeight="1" x14ac:dyDescent="0.25"/>
    <row r="46" spans="1:6" ht="12" customHeight="1" x14ac:dyDescent="0.25"/>
    <row r="47" spans="1:6" ht="12" customHeight="1" x14ac:dyDescent="0.25"/>
    <row r="48" spans="1:6" ht="12" customHeight="1" x14ac:dyDescent="0.25"/>
    <row r="49" ht="12" customHeight="1" x14ac:dyDescent="0.25"/>
    <row r="50" ht="12" customHeight="1" x14ac:dyDescent="0.25"/>
    <row r="51" ht="12" customHeight="1" x14ac:dyDescent="0.25"/>
    <row r="52" ht="12" customHeight="1" x14ac:dyDescent="0.25"/>
    <row r="53" ht="12" customHeight="1" x14ac:dyDescent="0.25"/>
    <row r="54" ht="12" customHeight="1" x14ac:dyDescent="0.25"/>
    <row r="55" ht="12" customHeight="1" x14ac:dyDescent="0.25"/>
    <row r="56" ht="12" customHeight="1" x14ac:dyDescent="0.25"/>
    <row r="57" ht="12" customHeight="1" x14ac:dyDescent="0.25"/>
    <row r="58" ht="12" customHeight="1" x14ac:dyDescent="0.25"/>
    <row r="59" ht="12" customHeight="1" x14ac:dyDescent="0.25"/>
    <row r="60" ht="12" customHeight="1" x14ac:dyDescent="0.25"/>
    <row r="61" ht="12" customHeight="1" x14ac:dyDescent="0.25"/>
    <row r="62" ht="12" customHeight="1" x14ac:dyDescent="0.25"/>
    <row r="63" ht="12" customHeight="1" x14ac:dyDescent="0.25"/>
    <row r="64" ht="12" customHeight="1" x14ac:dyDescent="0.25"/>
    <row r="65" ht="12" customHeight="1" x14ac:dyDescent="0.25"/>
    <row r="66" ht="12" customHeight="1" x14ac:dyDescent="0.25"/>
    <row r="67" ht="12" customHeight="1" x14ac:dyDescent="0.25"/>
    <row r="68" ht="12" customHeight="1" x14ac:dyDescent="0.25"/>
    <row r="69" ht="12" customHeight="1" x14ac:dyDescent="0.25"/>
    <row r="70" ht="12" customHeight="1" x14ac:dyDescent="0.25"/>
    <row r="71" ht="12" customHeight="1" x14ac:dyDescent="0.25"/>
    <row r="72" ht="12" customHeight="1" x14ac:dyDescent="0.25"/>
    <row r="73" ht="12" customHeight="1" x14ac:dyDescent="0.25"/>
    <row r="74" ht="12" customHeight="1" x14ac:dyDescent="0.25"/>
    <row r="75" ht="12" customHeight="1" x14ac:dyDescent="0.25"/>
    <row r="76" ht="12" customHeight="1" x14ac:dyDescent="0.25"/>
    <row r="77" ht="12" customHeight="1" x14ac:dyDescent="0.25"/>
    <row r="78" ht="12" customHeight="1" x14ac:dyDescent="0.25"/>
    <row r="79" ht="12" customHeight="1" x14ac:dyDescent="0.25"/>
    <row r="80" ht="12" customHeight="1" x14ac:dyDescent="0.25"/>
    <row r="81" ht="12" customHeight="1" x14ac:dyDescent="0.25"/>
    <row r="82" ht="12" customHeight="1" x14ac:dyDescent="0.25"/>
    <row r="83" ht="12" customHeight="1" x14ac:dyDescent="0.25"/>
    <row r="84" ht="12" customHeight="1" x14ac:dyDescent="0.25"/>
    <row r="85" ht="12" customHeight="1" x14ac:dyDescent="0.25"/>
    <row r="86" ht="12" customHeight="1" x14ac:dyDescent="0.25"/>
    <row r="87" ht="12" customHeight="1" x14ac:dyDescent="0.25"/>
    <row r="88" ht="12" customHeight="1" x14ac:dyDescent="0.25"/>
    <row r="89" ht="12" customHeight="1" x14ac:dyDescent="0.25"/>
    <row r="90" ht="12" customHeight="1" x14ac:dyDescent="0.25"/>
    <row r="91" ht="12" customHeight="1" x14ac:dyDescent="0.25"/>
    <row r="92" ht="12" customHeight="1" x14ac:dyDescent="0.25"/>
    <row r="93" ht="12" customHeight="1" x14ac:dyDescent="0.25"/>
    <row r="94" ht="12" customHeight="1" x14ac:dyDescent="0.25"/>
    <row r="95" ht="12" customHeight="1" x14ac:dyDescent="0.25"/>
    <row r="96" ht="12" customHeight="1" x14ac:dyDescent="0.25"/>
    <row r="97" ht="12" customHeight="1" x14ac:dyDescent="0.25"/>
    <row r="98" ht="12" customHeight="1" x14ac:dyDescent="0.25"/>
    <row r="99" ht="12" customHeight="1" x14ac:dyDescent="0.25"/>
    <row r="100" ht="12" customHeight="1" x14ac:dyDescent="0.25"/>
    <row r="101" ht="12" customHeight="1" x14ac:dyDescent="0.25"/>
    <row r="102" ht="12" customHeight="1" x14ac:dyDescent="0.25"/>
    <row r="103" ht="12" customHeight="1" x14ac:dyDescent="0.25"/>
    <row r="104" ht="12" customHeight="1" x14ac:dyDescent="0.25"/>
    <row r="105" ht="12" customHeight="1" x14ac:dyDescent="0.25"/>
    <row r="106" ht="12" customHeight="1" x14ac:dyDescent="0.25"/>
    <row r="107" ht="12" customHeight="1" x14ac:dyDescent="0.25"/>
    <row r="108" ht="12" customHeight="1" x14ac:dyDescent="0.25"/>
    <row r="109" ht="12" customHeight="1" x14ac:dyDescent="0.25"/>
    <row r="110" ht="12" customHeight="1" x14ac:dyDescent="0.25"/>
    <row r="111" ht="12" customHeight="1" x14ac:dyDescent="0.25"/>
    <row r="112" ht="12" customHeight="1" x14ac:dyDescent="0.25"/>
    <row r="113" ht="12" customHeight="1" x14ac:dyDescent="0.25"/>
    <row r="114" ht="12" customHeight="1" x14ac:dyDescent="0.25"/>
    <row r="115" ht="12" customHeight="1" x14ac:dyDescent="0.25"/>
    <row r="116" ht="12" customHeight="1" x14ac:dyDescent="0.25"/>
    <row r="117" ht="12" customHeight="1" x14ac:dyDescent="0.25"/>
    <row r="118" ht="12" customHeight="1" x14ac:dyDescent="0.25"/>
    <row r="119" ht="12" customHeight="1" x14ac:dyDescent="0.25"/>
    <row r="120" ht="12" customHeight="1" x14ac:dyDescent="0.25"/>
    <row r="121" ht="12" customHeight="1" x14ac:dyDescent="0.25"/>
    <row r="122" ht="12" customHeight="1" x14ac:dyDescent="0.25"/>
    <row r="123" ht="12" customHeight="1" x14ac:dyDescent="0.25"/>
    <row r="124" ht="12" customHeight="1" x14ac:dyDescent="0.25"/>
    <row r="125" ht="12" customHeight="1" x14ac:dyDescent="0.25"/>
    <row r="126" ht="12" customHeight="1" x14ac:dyDescent="0.25"/>
    <row r="127" ht="12" customHeight="1" x14ac:dyDescent="0.25"/>
    <row r="128" ht="12" customHeight="1" x14ac:dyDescent="0.25"/>
    <row r="129" ht="12" customHeight="1" x14ac:dyDescent="0.25"/>
    <row r="130" ht="12" customHeight="1" x14ac:dyDescent="0.25"/>
    <row r="131" ht="12" customHeight="1" x14ac:dyDescent="0.25"/>
    <row r="132" ht="12" customHeight="1" x14ac:dyDescent="0.25"/>
    <row r="133" ht="12" customHeight="1" x14ac:dyDescent="0.25"/>
    <row r="134" ht="12" customHeight="1" x14ac:dyDescent="0.25"/>
    <row r="135" ht="12" customHeight="1" x14ac:dyDescent="0.25"/>
    <row r="136" ht="12" customHeight="1" x14ac:dyDescent="0.25"/>
    <row r="137" ht="12" customHeight="1" x14ac:dyDescent="0.25"/>
    <row r="138" ht="12" customHeight="1" x14ac:dyDescent="0.25"/>
    <row r="139" ht="12" customHeight="1" x14ac:dyDescent="0.25"/>
    <row r="140" ht="12" customHeight="1" x14ac:dyDescent="0.25"/>
    <row r="141" ht="12" customHeight="1" x14ac:dyDescent="0.25"/>
    <row r="142" ht="12" customHeight="1" x14ac:dyDescent="0.25"/>
    <row r="143" ht="12" customHeight="1" x14ac:dyDescent="0.25"/>
    <row r="144" ht="12" customHeight="1" x14ac:dyDescent="0.25"/>
    <row r="145" ht="12" customHeight="1" x14ac:dyDescent="0.25"/>
    <row r="146" ht="12" customHeight="1" x14ac:dyDescent="0.25"/>
    <row r="147" ht="12" customHeight="1" x14ac:dyDescent="0.25"/>
    <row r="148" ht="12" customHeight="1" x14ac:dyDescent="0.25"/>
    <row r="149" ht="12" customHeight="1" x14ac:dyDescent="0.25"/>
    <row r="150" ht="12" customHeight="1" x14ac:dyDescent="0.25"/>
    <row r="151" ht="12" customHeight="1" x14ac:dyDescent="0.25"/>
    <row r="152" ht="12" customHeight="1" x14ac:dyDescent="0.25"/>
    <row r="153" ht="12" customHeight="1" x14ac:dyDescent="0.25"/>
    <row r="154" ht="12" customHeight="1" x14ac:dyDescent="0.25"/>
    <row r="155" ht="12" customHeight="1" x14ac:dyDescent="0.25"/>
    <row r="156" ht="12" customHeight="1" x14ac:dyDescent="0.25"/>
    <row r="157" ht="12" customHeight="1" x14ac:dyDescent="0.25"/>
    <row r="158" ht="12" customHeight="1" x14ac:dyDescent="0.25"/>
    <row r="159" ht="12" customHeight="1" x14ac:dyDescent="0.25"/>
    <row r="160" ht="12" customHeight="1" x14ac:dyDescent="0.25"/>
    <row r="161" ht="12" customHeight="1" x14ac:dyDescent="0.25"/>
    <row r="162" ht="12" customHeight="1" x14ac:dyDescent="0.25"/>
    <row r="163" ht="12" customHeight="1" x14ac:dyDescent="0.25"/>
    <row r="164" ht="12" customHeight="1" x14ac:dyDescent="0.25"/>
    <row r="165" ht="12" customHeight="1" x14ac:dyDescent="0.25"/>
    <row r="166" ht="12" customHeight="1" x14ac:dyDescent="0.25"/>
    <row r="167" ht="12" customHeight="1" x14ac:dyDescent="0.25"/>
    <row r="168" ht="12" customHeight="1" x14ac:dyDescent="0.25"/>
    <row r="169" ht="12" customHeight="1" x14ac:dyDescent="0.25"/>
    <row r="170" ht="12" customHeight="1" x14ac:dyDescent="0.25"/>
    <row r="171" ht="12" customHeight="1" x14ac:dyDescent="0.25"/>
    <row r="172" ht="12" customHeight="1" x14ac:dyDescent="0.25"/>
    <row r="173" ht="12" customHeight="1" x14ac:dyDescent="0.25"/>
    <row r="174" ht="12" customHeight="1" x14ac:dyDescent="0.25"/>
    <row r="175" ht="12" customHeight="1" x14ac:dyDescent="0.25"/>
    <row r="176" ht="12" customHeight="1" x14ac:dyDescent="0.25"/>
    <row r="177" ht="12" customHeight="1" x14ac:dyDescent="0.25"/>
    <row r="178" ht="12" customHeight="1" x14ac:dyDescent="0.25"/>
    <row r="179" ht="12" customHeight="1" x14ac:dyDescent="0.25"/>
    <row r="180" ht="12" customHeight="1" x14ac:dyDescent="0.25"/>
    <row r="181" ht="12" customHeight="1" x14ac:dyDescent="0.25"/>
    <row r="182" ht="12" customHeight="1" x14ac:dyDescent="0.25"/>
    <row r="183" ht="12" customHeight="1" x14ac:dyDescent="0.25"/>
    <row r="184" ht="12" customHeight="1" x14ac:dyDescent="0.25"/>
    <row r="185" ht="12" customHeight="1" x14ac:dyDescent="0.25"/>
    <row r="186" ht="12" customHeight="1" x14ac:dyDescent="0.25"/>
    <row r="187" ht="12" customHeight="1" x14ac:dyDescent="0.25"/>
    <row r="188" ht="12" customHeight="1" x14ac:dyDescent="0.25"/>
    <row r="189" ht="12" customHeight="1" x14ac:dyDescent="0.25"/>
    <row r="190" ht="12" customHeight="1" x14ac:dyDescent="0.25"/>
    <row r="191" ht="12" customHeight="1" x14ac:dyDescent="0.25"/>
    <row r="192" ht="12" customHeight="1" x14ac:dyDescent="0.25"/>
    <row r="193" ht="12" customHeight="1" x14ac:dyDescent="0.25"/>
    <row r="194" ht="12" customHeight="1" x14ac:dyDescent="0.25"/>
    <row r="195" ht="12" customHeight="1" x14ac:dyDescent="0.25"/>
    <row r="196" ht="12" customHeight="1" x14ac:dyDescent="0.25"/>
    <row r="197" ht="12" customHeight="1" x14ac:dyDescent="0.25"/>
    <row r="198" ht="12" customHeight="1" x14ac:dyDescent="0.25"/>
    <row r="199" ht="12" customHeight="1" x14ac:dyDescent="0.25"/>
    <row r="200" ht="12" customHeight="1" x14ac:dyDescent="0.25"/>
    <row r="201" ht="12" customHeight="1" x14ac:dyDescent="0.25"/>
    <row r="202" ht="12" customHeight="1" x14ac:dyDescent="0.25"/>
    <row r="203" ht="12" customHeight="1" x14ac:dyDescent="0.25"/>
    <row r="204" ht="12" customHeight="1" x14ac:dyDescent="0.25"/>
    <row r="205" ht="12" customHeight="1" x14ac:dyDescent="0.25"/>
    <row r="206" ht="12" customHeight="1" x14ac:dyDescent="0.25"/>
    <row r="207" ht="12" customHeight="1" x14ac:dyDescent="0.25"/>
    <row r="208" ht="12" customHeight="1" x14ac:dyDescent="0.25"/>
    <row r="209" ht="12" customHeight="1" x14ac:dyDescent="0.25"/>
    <row r="210" ht="12" customHeight="1" x14ac:dyDescent="0.25"/>
    <row r="211" ht="12" customHeight="1" x14ac:dyDescent="0.25"/>
    <row r="212" ht="12" customHeight="1" x14ac:dyDescent="0.25"/>
    <row r="213" ht="12" customHeight="1" x14ac:dyDescent="0.25"/>
    <row r="214" ht="12" customHeight="1" x14ac:dyDescent="0.25"/>
    <row r="215" ht="12" customHeight="1" x14ac:dyDescent="0.25"/>
    <row r="216" ht="12" customHeight="1" x14ac:dyDescent="0.25"/>
    <row r="217" ht="12" customHeight="1" x14ac:dyDescent="0.25"/>
    <row r="218" ht="12" customHeight="1" x14ac:dyDescent="0.25"/>
    <row r="219" ht="12" customHeight="1" x14ac:dyDescent="0.25"/>
    <row r="220" ht="12" customHeight="1" x14ac:dyDescent="0.25"/>
    <row r="221" ht="12" customHeight="1" x14ac:dyDescent="0.25"/>
    <row r="222" ht="12" customHeight="1" x14ac:dyDescent="0.25"/>
    <row r="223" ht="12" customHeight="1" x14ac:dyDescent="0.25"/>
    <row r="224" ht="12" customHeight="1" x14ac:dyDescent="0.25"/>
    <row r="225" ht="12" customHeight="1" x14ac:dyDescent="0.25"/>
    <row r="226" ht="12" customHeight="1" x14ac:dyDescent="0.25"/>
    <row r="227" ht="12" customHeight="1" x14ac:dyDescent="0.25"/>
    <row r="228" ht="12" customHeight="1" x14ac:dyDescent="0.25"/>
    <row r="229" ht="12" customHeight="1" x14ac:dyDescent="0.25"/>
    <row r="230" ht="12" customHeight="1" x14ac:dyDescent="0.25"/>
    <row r="231" ht="12" customHeight="1" x14ac:dyDescent="0.25"/>
    <row r="232" ht="12" customHeight="1" x14ac:dyDescent="0.25"/>
    <row r="233" ht="12" customHeight="1" x14ac:dyDescent="0.25"/>
    <row r="234" ht="12" customHeight="1" x14ac:dyDescent="0.25"/>
    <row r="235" ht="12" customHeight="1" x14ac:dyDescent="0.25"/>
    <row r="236" ht="12" customHeight="1" x14ac:dyDescent="0.25"/>
    <row r="237" ht="12" customHeight="1" x14ac:dyDescent="0.25"/>
    <row r="238" ht="12" customHeight="1" x14ac:dyDescent="0.25"/>
    <row r="239" ht="12" customHeight="1" x14ac:dyDescent="0.25"/>
    <row r="240" ht="12" customHeight="1" x14ac:dyDescent="0.25"/>
    <row r="241" ht="12" customHeight="1" x14ac:dyDescent="0.25"/>
    <row r="242" ht="12" customHeight="1" x14ac:dyDescent="0.25"/>
    <row r="243" ht="12" customHeight="1" x14ac:dyDescent="0.25"/>
    <row r="244" ht="12" customHeight="1" x14ac:dyDescent="0.25"/>
    <row r="245" ht="12" customHeight="1" x14ac:dyDescent="0.25"/>
    <row r="246" ht="12" customHeight="1" x14ac:dyDescent="0.25"/>
    <row r="247" ht="12" customHeight="1" x14ac:dyDescent="0.25"/>
    <row r="248" ht="12" customHeight="1" x14ac:dyDescent="0.25"/>
    <row r="249" ht="12" customHeight="1" x14ac:dyDescent="0.25"/>
    <row r="250" ht="12" customHeight="1" x14ac:dyDescent="0.25"/>
    <row r="251" ht="12" customHeight="1" x14ac:dyDescent="0.25"/>
    <row r="252" ht="12" customHeight="1" x14ac:dyDescent="0.25"/>
    <row r="253" ht="12" customHeight="1" x14ac:dyDescent="0.25"/>
    <row r="254" ht="12" customHeight="1" x14ac:dyDescent="0.25"/>
    <row r="255" ht="12" customHeight="1" x14ac:dyDescent="0.25"/>
    <row r="256" ht="12" customHeight="1" x14ac:dyDescent="0.25"/>
    <row r="257" ht="12" customHeight="1" x14ac:dyDescent="0.25"/>
    <row r="258" ht="12" customHeight="1" x14ac:dyDescent="0.25"/>
    <row r="259" ht="12" customHeight="1" x14ac:dyDescent="0.25"/>
    <row r="260" ht="12" customHeight="1" x14ac:dyDescent="0.25"/>
    <row r="261" ht="12" customHeight="1" x14ac:dyDescent="0.25"/>
    <row r="262" ht="12" customHeight="1" x14ac:dyDescent="0.25"/>
    <row r="263" ht="12" customHeight="1" x14ac:dyDescent="0.25"/>
    <row r="264" ht="12" customHeight="1" x14ac:dyDescent="0.25"/>
    <row r="265" ht="12" customHeight="1" x14ac:dyDescent="0.25"/>
    <row r="266" ht="12" customHeight="1" x14ac:dyDescent="0.25"/>
    <row r="267" ht="12" customHeight="1" x14ac:dyDescent="0.25"/>
    <row r="268" ht="12" customHeight="1" x14ac:dyDescent="0.25"/>
    <row r="269" ht="12" customHeight="1" x14ac:dyDescent="0.25"/>
    <row r="270" ht="12" customHeight="1" x14ac:dyDescent="0.25"/>
    <row r="271" ht="12" customHeight="1" x14ac:dyDescent="0.25"/>
    <row r="272" ht="12" customHeight="1" x14ac:dyDescent="0.25"/>
    <row r="273" ht="12" customHeight="1" x14ac:dyDescent="0.25"/>
    <row r="274" ht="12" customHeight="1" x14ac:dyDescent="0.25"/>
    <row r="275" ht="12" customHeight="1" x14ac:dyDescent="0.25"/>
    <row r="276" ht="12" customHeight="1" x14ac:dyDescent="0.25"/>
    <row r="277" ht="12" customHeight="1" x14ac:dyDescent="0.25"/>
    <row r="278" ht="12" customHeight="1" x14ac:dyDescent="0.25"/>
    <row r="279" ht="12" customHeight="1" x14ac:dyDescent="0.25"/>
    <row r="280" ht="12" customHeight="1" x14ac:dyDescent="0.25"/>
    <row r="281" ht="12" customHeight="1" x14ac:dyDescent="0.25"/>
    <row r="282" ht="12" customHeight="1" x14ac:dyDescent="0.25"/>
    <row r="283" ht="12" customHeight="1" x14ac:dyDescent="0.25"/>
    <row r="284" ht="12" customHeight="1" x14ac:dyDescent="0.25"/>
    <row r="285" ht="12" customHeight="1" x14ac:dyDescent="0.25"/>
    <row r="286" ht="12" customHeight="1" x14ac:dyDescent="0.25"/>
    <row r="287" ht="12" customHeight="1" x14ac:dyDescent="0.25"/>
    <row r="288" ht="12" customHeight="1" x14ac:dyDescent="0.25"/>
    <row r="289" ht="12" customHeight="1" x14ac:dyDescent="0.25"/>
    <row r="290" ht="12" customHeight="1" x14ac:dyDescent="0.25"/>
    <row r="291" ht="12" customHeight="1" x14ac:dyDescent="0.25"/>
    <row r="292" ht="12" customHeight="1" x14ac:dyDescent="0.25"/>
    <row r="293" ht="12" customHeight="1" x14ac:dyDescent="0.25"/>
    <row r="294" ht="12" customHeight="1" x14ac:dyDescent="0.25"/>
    <row r="295" ht="12" customHeight="1" x14ac:dyDescent="0.25"/>
    <row r="296" ht="12" customHeight="1" x14ac:dyDescent="0.25"/>
    <row r="297" ht="12" customHeight="1" x14ac:dyDescent="0.25"/>
    <row r="298" ht="12" customHeight="1" x14ac:dyDescent="0.25"/>
    <row r="299" ht="12" customHeight="1" x14ac:dyDescent="0.25"/>
    <row r="300" ht="12" customHeight="1" x14ac:dyDescent="0.25"/>
    <row r="301" ht="12" customHeight="1" x14ac:dyDescent="0.25"/>
    <row r="302" ht="12" customHeight="1" x14ac:dyDescent="0.25"/>
    <row r="303" ht="12" customHeight="1" x14ac:dyDescent="0.25"/>
    <row r="304" ht="12" customHeight="1" x14ac:dyDescent="0.25"/>
    <row r="305" ht="12" customHeight="1" x14ac:dyDescent="0.25"/>
    <row r="306" ht="12" customHeight="1" x14ac:dyDescent="0.25"/>
    <row r="307" ht="12" customHeight="1" x14ac:dyDescent="0.25"/>
    <row r="308" ht="12" customHeight="1" x14ac:dyDescent="0.25"/>
    <row r="309" ht="12" customHeight="1" x14ac:dyDescent="0.25"/>
    <row r="310" ht="12" customHeight="1" x14ac:dyDescent="0.25"/>
    <row r="311" ht="12" customHeight="1" x14ac:dyDescent="0.25"/>
    <row r="312" ht="12" customHeight="1" x14ac:dyDescent="0.25"/>
    <row r="313" ht="12" customHeight="1" x14ac:dyDescent="0.25"/>
    <row r="314" ht="12" customHeight="1" x14ac:dyDescent="0.25"/>
    <row r="315" ht="12" customHeight="1" x14ac:dyDescent="0.25"/>
    <row r="316" ht="12" customHeight="1" x14ac:dyDescent="0.25"/>
    <row r="317" ht="12" customHeight="1" x14ac:dyDescent="0.25"/>
    <row r="318" ht="12" customHeight="1" x14ac:dyDescent="0.25"/>
    <row r="319" ht="12" customHeight="1" x14ac:dyDescent="0.25"/>
    <row r="320" ht="12" customHeight="1" x14ac:dyDescent="0.25"/>
    <row r="321" ht="12" customHeight="1" x14ac:dyDescent="0.25"/>
    <row r="322" ht="12" customHeight="1" x14ac:dyDescent="0.25"/>
    <row r="323" ht="12" customHeight="1" x14ac:dyDescent="0.25"/>
    <row r="324" ht="12" customHeight="1" x14ac:dyDescent="0.25"/>
    <row r="325" ht="12" customHeight="1" x14ac:dyDescent="0.25"/>
    <row r="326" ht="12" customHeight="1" x14ac:dyDescent="0.25"/>
    <row r="327" ht="12" customHeight="1" x14ac:dyDescent="0.25"/>
    <row r="328" ht="12" customHeight="1" x14ac:dyDescent="0.25"/>
    <row r="329" ht="12" customHeight="1" x14ac:dyDescent="0.25"/>
    <row r="330" ht="12" customHeight="1" x14ac:dyDescent="0.25"/>
    <row r="331" ht="12" customHeight="1" x14ac:dyDescent="0.25"/>
    <row r="332" ht="12" customHeight="1" x14ac:dyDescent="0.25"/>
    <row r="333" ht="12" customHeight="1" x14ac:dyDescent="0.25"/>
    <row r="334" ht="12" customHeight="1" x14ac:dyDescent="0.25"/>
    <row r="335" ht="12" customHeight="1" x14ac:dyDescent="0.25"/>
    <row r="336" ht="12" customHeight="1" x14ac:dyDescent="0.25"/>
    <row r="337" ht="12" customHeight="1" x14ac:dyDescent="0.25"/>
    <row r="338" ht="12" customHeight="1" x14ac:dyDescent="0.25"/>
    <row r="339" ht="12" customHeight="1" x14ac:dyDescent="0.25"/>
    <row r="340" ht="12" customHeight="1" x14ac:dyDescent="0.25"/>
    <row r="341" ht="12" customHeight="1" x14ac:dyDescent="0.25"/>
    <row r="342" ht="12" customHeight="1" x14ac:dyDescent="0.25"/>
    <row r="343" ht="12" customHeight="1" x14ac:dyDescent="0.25"/>
    <row r="344" ht="12" customHeight="1" x14ac:dyDescent="0.25"/>
    <row r="345" ht="12" customHeight="1" x14ac:dyDescent="0.25"/>
    <row r="346" ht="12" customHeight="1" x14ac:dyDescent="0.25"/>
    <row r="347" ht="12" customHeight="1" x14ac:dyDescent="0.25"/>
    <row r="348" ht="12" customHeight="1" x14ac:dyDescent="0.25"/>
    <row r="349" ht="12" customHeight="1" x14ac:dyDescent="0.25"/>
    <row r="350" ht="12" customHeight="1" x14ac:dyDescent="0.25"/>
    <row r="351" ht="12" customHeight="1" x14ac:dyDescent="0.25"/>
    <row r="352" ht="12" customHeight="1" x14ac:dyDescent="0.25"/>
    <row r="353" ht="12" customHeight="1" x14ac:dyDescent="0.25"/>
    <row r="354" ht="12" customHeight="1" x14ac:dyDescent="0.25"/>
    <row r="355" ht="12" customHeight="1" x14ac:dyDescent="0.25"/>
    <row r="356" ht="12" customHeight="1" x14ac:dyDescent="0.25"/>
    <row r="357" ht="12" customHeight="1" x14ac:dyDescent="0.25"/>
    <row r="358" ht="12" customHeight="1" x14ac:dyDescent="0.25"/>
    <row r="359" ht="12" customHeight="1" x14ac:dyDescent="0.25"/>
    <row r="360" ht="12" customHeight="1" x14ac:dyDescent="0.25"/>
    <row r="361" ht="12" customHeight="1" x14ac:dyDescent="0.25"/>
    <row r="362" ht="12" customHeight="1" x14ac:dyDescent="0.25"/>
    <row r="363" ht="12" customHeight="1" x14ac:dyDescent="0.25"/>
    <row r="364" ht="12" customHeight="1" x14ac:dyDescent="0.25"/>
    <row r="365" ht="12" customHeight="1" x14ac:dyDescent="0.25"/>
    <row r="366" ht="12" customHeight="1" x14ac:dyDescent="0.25"/>
    <row r="367" ht="12" customHeight="1" x14ac:dyDescent="0.25"/>
    <row r="368" ht="12" customHeight="1" x14ac:dyDescent="0.25"/>
    <row r="369" ht="12" customHeight="1" x14ac:dyDescent="0.25"/>
    <row r="370" ht="12" customHeight="1" x14ac:dyDescent="0.25"/>
    <row r="371" ht="12" customHeight="1" x14ac:dyDescent="0.25"/>
    <row r="372" ht="12" customHeight="1" x14ac:dyDescent="0.25"/>
    <row r="373" ht="12" customHeight="1" x14ac:dyDescent="0.25"/>
    <row r="374" ht="12" customHeight="1" x14ac:dyDescent="0.25"/>
    <row r="375" ht="12" customHeight="1" x14ac:dyDescent="0.25"/>
    <row r="376" ht="12" customHeight="1" x14ac:dyDescent="0.25"/>
    <row r="377" ht="12" customHeight="1" x14ac:dyDescent="0.25"/>
    <row r="378" ht="12" customHeight="1" x14ac:dyDescent="0.25"/>
    <row r="379" ht="12" customHeight="1" x14ac:dyDescent="0.25"/>
    <row r="380" ht="12" customHeight="1" x14ac:dyDescent="0.25"/>
    <row r="381" ht="12" customHeight="1" x14ac:dyDescent="0.25"/>
    <row r="382" ht="12" customHeight="1" x14ac:dyDescent="0.25"/>
    <row r="383" ht="12" customHeight="1" x14ac:dyDescent="0.25"/>
    <row r="384" ht="12" customHeight="1" x14ac:dyDescent="0.25"/>
    <row r="385" ht="12" customHeight="1" x14ac:dyDescent="0.25"/>
    <row r="386" ht="12" customHeight="1" x14ac:dyDescent="0.25"/>
    <row r="387" ht="12" customHeight="1" x14ac:dyDescent="0.25"/>
    <row r="388" ht="12" customHeight="1" x14ac:dyDescent="0.25"/>
    <row r="389" ht="12" customHeight="1" x14ac:dyDescent="0.25"/>
    <row r="390" ht="12" customHeight="1" x14ac:dyDescent="0.25"/>
    <row r="391" ht="12" customHeight="1" x14ac:dyDescent="0.25"/>
    <row r="392" ht="12" customHeight="1" x14ac:dyDescent="0.25"/>
    <row r="393" ht="12" customHeight="1" x14ac:dyDescent="0.25"/>
    <row r="394" ht="12" customHeight="1" x14ac:dyDescent="0.25"/>
    <row r="395" ht="12" customHeight="1" x14ac:dyDescent="0.25"/>
    <row r="396" ht="12" customHeight="1" x14ac:dyDescent="0.25"/>
    <row r="397" ht="12" customHeight="1" x14ac:dyDescent="0.25"/>
    <row r="398" ht="12" customHeight="1" x14ac:dyDescent="0.25"/>
    <row r="399" ht="12" customHeight="1" x14ac:dyDescent="0.25"/>
    <row r="400" ht="12" customHeight="1" x14ac:dyDescent="0.25"/>
    <row r="401" ht="12" customHeight="1" x14ac:dyDescent="0.25"/>
    <row r="402" ht="12" customHeight="1" x14ac:dyDescent="0.25"/>
    <row r="403" ht="12" customHeight="1" x14ac:dyDescent="0.25"/>
    <row r="404" ht="12" customHeight="1" x14ac:dyDescent="0.25"/>
    <row r="405" ht="12" customHeight="1" x14ac:dyDescent="0.25"/>
    <row r="406" ht="12" customHeight="1" x14ac:dyDescent="0.25"/>
    <row r="407" ht="12" customHeight="1" x14ac:dyDescent="0.25"/>
    <row r="408" ht="12" customHeight="1" x14ac:dyDescent="0.25"/>
    <row r="409" ht="12" customHeight="1" x14ac:dyDescent="0.25"/>
    <row r="410" ht="12" customHeight="1" x14ac:dyDescent="0.25"/>
    <row r="411" ht="12" customHeight="1" x14ac:dyDescent="0.25"/>
    <row r="412" ht="12" customHeight="1" x14ac:dyDescent="0.25"/>
    <row r="413" ht="12" customHeight="1" x14ac:dyDescent="0.25"/>
    <row r="414" ht="12" customHeight="1" x14ac:dyDescent="0.25"/>
    <row r="415" ht="12" customHeight="1" x14ac:dyDescent="0.25"/>
    <row r="416" ht="12" customHeight="1" x14ac:dyDescent="0.25"/>
    <row r="417" ht="12" customHeight="1" x14ac:dyDescent="0.25"/>
    <row r="418" ht="12" customHeight="1" x14ac:dyDescent="0.25"/>
    <row r="419" ht="12" customHeight="1" x14ac:dyDescent="0.25"/>
    <row r="420" ht="12" customHeight="1" x14ac:dyDescent="0.25"/>
    <row r="421" ht="12" customHeight="1" x14ac:dyDescent="0.25"/>
  </sheetData>
  <mergeCells count="4">
    <mergeCell ref="A2:C2"/>
    <mergeCell ref="A3:F3"/>
    <mergeCell ref="A5:B5"/>
    <mergeCell ref="D5:E5"/>
  </mergeCells>
  <hyperlinks>
    <hyperlink ref="A1" location="Índice!A1" display="Voltar ao índice" xr:uid="{30E02F8F-A582-4AA4-B459-8543F2548A55}"/>
  </hyperlinks>
  <printOptions horizontalCentered="1" gridLinesSet="0"/>
  <pageMargins left="0.78740157480314965" right="0.78740157480314965" top="1.1811023622047245" bottom="0.78740157480314965" header="0" footer="0"/>
  <pageSetup paperSize="9" orientation="portrait" r:id="rId1"/>
  <headerFooter alignWithMargins="0"/>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89EF19-6B12-4785-B53D-4C7D13849225}">
  <sheetPr syncVertical="1" syncRef="A1" transitionEvaluation="1" codeName="Sheet81">
    <pageSetUpPr autoPageBreaks="0" fitToPage="1"/>
  </sheetPr>
  <dimension ref="A1:G145"/>
  <sheetViews>
    <sheetView showGridLines="0" workbookViewId="0"/>
  </sheetViews>
  <sheetFormatPr defaultColWidth="9.7265625" defaultRowHeight="9" x14ac:dyDescent="0.2"/>
  <cols>
    <col min="1" max="1" width="24.54296875" style="1023" customWidth="1"/>
    <col min="2" max="4" width="9.7265625" style="1023" customWidth="1"/>
    <col min="5" max="5" width="12" style="1023" customWidth="1"/>
    <col min="6" max="6" width="12.81640625" style="1023" customWidth="1"/>
    <col min="7" max="7" width="13.26953125" style="1023" customWidth="1"/>
    <col min="8" max="9" width="8.7265625" style="1023" customWidth="1"/>
    <col min="10" max="16384" width="9.7265625" style="1023"/>
  </cols>
  <sheetData>
    <row r="1" spans="1:7" ht="12.75" customHeight="1" x14ac:dyDescent="0.25">
      <c r="A1" s="371" t="s">
        <v>325</v>
      </c>
    </row>
    <row r="2" spans="1:7" s="1025" customFormat="1" ht="15" customHeight="1" x14ac:dyDescent="0.25">
      <c r="A2" s="1046" t="s">
        <v>1031</v>
      </c>
      <c r="B2" s="1024"/>
      <c r="C2" s="1024"/>
      <c r="D2" s="1024"/>
      <c r="E2" s="1024"/>
      <c r="F2" s="1024"/>
      <c r="G2" s="1024"/>
    </row>
    <row r="3" spans="1:7" s="1025" customFormat="1" ht="23.25" customHeight="1" x14ac:dyDescent="0.2">
      <c r="A3" s="2502" t="s">
        <v>1032</v>
      </c>
      <c r="B3" s="2502"/>
      <c r="C3" s="2502"/>
      <c r="D3" s="2502"/>
      <c r="E3" s="2502"/>
      <c r="F3" s="2502"/>
      <c r="G3" s="2502"/>
    </row>
    <row r="4" spans="1:7" ht="13.5" customHeight="1" x14ac:dyDescent="0.25">
      <c r="A4" s="1026"/>
      <c r="B4" s="1027"/>
      <c r="C4" s="1027"/>
      <c r="D4" s="1027"/>
      <c r="E4" s="1027"/>
      <c r="F4" s="1027"/>
      <c r="G4" s="1028" t="s">
        <v>241</v>
      </c>
    </row>
    <row r="5" spans="1:7" ht="12.75" customHeight="1" x14ac:dyDescent="0.2">
      <c r="A5" s="2639" t="s">
        <v>1033</v>
      </c>
      <c r="B5" s="2640" t="s">
        <v>1034</v>
      </c>
      <c r="C5" s="2642" t="s">
        <v>1035</v>
      </c>
      <c r="D5" s="2643"/>
      <c r="E5" s="2644"/>
      <c r="F5" s="2640" t="s">
        <v>1036</v>
      </c>
      <c r="G5" s="2640" t="s">
        <v>1037</v>
      </c>
    </row>
    <row r="6" spans="1:7" ht="12.75" customHeight="1" x14ac:dyDescent="0.2">
      <c r="A6" s="2504"/>
      <c r="B6" s="2641"/>
      <c r="C6" s="2645"/>
      <c r="D6" s="2646"/>
      <c r="E6" s="2647"/>
      <c r="F6" s="2641"/>
      <c r="G6" s="2641"/>
    </row>
    <row r="7" spans="1:7" ht="12.75" customHeight="1" x14ac:dyDescent="0.2">
      <c r="A7" s="2504"/>
      <c r="B7" s="2641"/>
      <c r="C7" s="2639" t="s">
        <v>4</v>
      </c>
      <c r="D7" s="2639" t="s">
        <v>1038</v>
      </c>
      <c r="E7" s="2639" t="s">
        <v>1039</v>
      </c>
      <c r="F7" s="2641"/>
      <c r="G7" s="2641"/>
    </row>
    <row r="8" spans="1:7" ht="12.75" customHeight="1" x14ac:dyDescent="0.2">
      <c r="A8" s="2504"/>
      <c r="B8" s="2641"/>
      <c r="C8" s="2504"/>
      <c r="D8" s="2504"/>
      <c r="E8" s="2504"/>
      <c r="F8" s="2641"/>
      <c r="G8" s="2641"/>
    </row>
    <row r="9" spans="1:7" ht="7" customHeight="1" x14ac:dyDescent="0.25">
      <c r="A9" s="1030"/>
      <c r="B9" s="1030"/>
      <c r="C9" s="1030"/>
      <c r="D9" s="1030"/>
      <c r="E9" s="1030"/>
      <c r="F9" s="1030"/>
      <c r="G9" s="1030"/>
    </row>
    <row r="10" spans="1:7" ht="14.25" customHeight="1" x14ac:dyDescent="0.25">
      <c r="A10" s="1031">
        <v>2019</v>
      </c>
      <c r="B10" s="1032">
        <v>989</v>
      </c>
      <c r="C10" s="1032">
        <v>6958.9999999999991</v>
      </c>
      <c r="D10" s="1032">
        <v>3895.0000000000005</v>
      </c>
      <c r="E10" s="1032">
        <v>3063.9999999999995</v>
      </c>
      <c r="F10" s="1032">
        <v>273044.99999999994</v>
      </c>
      <c r="G10" s="1032">
        <v>56424.000000000015</v>
      </c>
    </row>
    <row r="11" spans="1:7" ht="14.25" customHeight="1" x14ac:dyDescent="0.25">
      <c r="A11" s="1031">
        <v>2020</v>
      </c>
      <c r="B11" s="1032">
        <v>831</v>
      </c>
      <c r="C11" s="1032">
        <v>3747.9999999999991</v>
      </c>
      <c r="D11" s="1032">
        <v>2200.9999999999995</v>
      </c>
      <c r="E11" s="1032">
        <v>1547</v>
      </c>
      <c r="F11" s="1032">
        <v>158526</v>
      </c>
      <c r="G11" s="1032">
        <v>31292</v>
      </c>
    </row>
    <row r="12" spans="1:7" ht="14.25" customHeight="1" x14ac:dyDescent="0.25">
      <c r="A12" s="1033">
        <v>2021</v>
      </c>
      <c r="B12" s="1032">
        <v>901</v>
      </c>
      <c r="C12" s="1032">
        <v>4581</v>
      </c>
      <c r="D12" s="1032">
        <v>2698</v>
      </c>
      <c r="E12" s="1032">
        <v>1883</v>
      </c>
      <c r="F12" s="1032">
        <v>186931</v>
      </c>
      <c r="G12" s="1032">
        <v>40778</v>
      </c>
    </row>
    <row r="13" spans="1:7" ht="14.25" customHeight="1" x14ac:dyDescent="0.25">
      <c r="A13" s="1033">
        <v>2022</v>
      </c>
      <c r="B13" s="1032">
        <v>977</v>
      </c>
      <c r="C13" s="1032">
        <v>6178</v>
      </c>
      <c r="D13" s="1032">
        <v>3333</v>
      </c>
      <c r="E13" s="1032">
        <v>2845</v>
      </c>
      <c r="F13" s="1032">
        <v>236029</v>
      </c>
      <c r="G13" s="1032">
        <v>52719</v>
      </c>
    </row>
    <row r="14" spans="1:7" ht="14.25" customHeight="1" x14ac:dyDescent="0.25">
      <c r="A14" s="1033">
        <v>2023</v>
      </c>
      <c r="B14" s="1032">
        <v>975</v>
      </c>
      <c r="C14" s="1032">
        <v>6417</v>
      </c>
      <c r="D14" s="1032">
        <v>3515</v>
      </c>
      <c r="E14" s="1032">
        <v>2902</v>
      </c>
      <c r="F14" s="1032">
        <v>256475</v>
      </c>
      <c r="G14" s="1032">
        <v>52928</v>
      </c>
    </row>
    <row r="15" spans="1:7" ht="14.25" customHeight="1" x14ac:dyDescent="0.25">
      <c r="A15" s="1034">
        <v>2024</v>
      </c>
      <c r="B15" s="1030"/>
      <c r="C15" s="1030"/>
      <c r="D15" s="1030"/>
      <c r="E15" s="1030"/>
      <c r="F15" s="1030"/>
      <c r="G15" s="1030"/>
    </row>
    <row r="16" spans="1:7" s="1027" customFormat="1" ht="18" customHeight="1" x14ac:dyDescent="0.2">
      <c r="A16" s="1035" t="s">
        <v>14</v>
      </c>
      <c r="B16" s="1036">
        <v>983</v>
      </c>
      <c r="C16" s="1036">
        <v>6523</v>
      </c>
      <c r="D16" s="1036">
        <v>3541</v>
      </c>
      <c r="E16" s="1036">
        <v>2982</v>
      </c>
      <c r="F16" s="1036">
        <v>270656</v>
      </c>
      <c r="G16" s="1036">
        <v>61249</v>
      </c>
    </row>
    <row r="17" spans="1:7" ht="18" customHeight="1" x14ac:dyDescent="0.25">
      <c r="A17" s="1037" t="s">
        <v>15</v>
      </c>
      <c r="B17" s="1038">
        <v>921</v>
      </c>
      <c r="C17" s="1038">
        <v>6037</v>
      </c>
      <c r="D17" s="1038">
        <v>3251</v>
      </c>
      <c r="E17" s="1038">
        <v>2786</v>
      </c>
      <c r="F17" s="1038">
        <v>258305</v>
      </c>
      <c r="G17" s="1038">
        <v>58736</v>
      </c>
    </row>
    <row r="18" spans="1:7" ht="18" customHeight="1" x14ac:dyDescent="0.25">
      <c r="A18" s="1039" t="s">
        <v>531</v>
      </c>
      <c r="B18" s="1040">
        <v>289</v>
      </c>
      <c r="C18" s="1040">
        <v>2094</v>
      </c>
      <c r="D18" s="1040">
        <v>1061</v>
      </c>
      <c r="E18" s="1040">
        <v>1033</v>
      </c>
      <c r="F18" s="1040">
        <v>96863</v>
      </c>
      <c r="G18" s="1040">
        <v>22062</v>
      </c>
    </row>
    <row r="19" spans="1:7" ht="18" customHeight="1" x14ac:dyDescent="0.25">
      <c r="A19" s="1039" t="s">
        <v>532</v>
      </c>
      <c r="B19" s="1040">
        <v>182</v>
      </c>
      <c r="C19" s="1040">
        <v>1129</v>
      </c>
      <c r="D19" s="1040">
        <v>622</v>
      </c>
      <c r="E19" s="1040">
        <v>507</v>
      </c>
      <c r="F19" s="1040">
        <v>50069</v>
      </c>
      <c r="G19" s="1040">
        <v>11038</v>
      </c>
    </row>
    <row r="20" spans="1:7" ht="18" customHeight="1" x14ac:dyDescent="0.25">
      <c r="A20" s="1039" t="s">
        <v>533</v>
      </c>
      <c r="B20" s="1040">
        <v>74</v>
      </c>
      <c r="C20" s="1040">
        <v>393</v>
      </c>
      <c r="D20" s="1040">
        <v>198</v>
      </c>
      <c r="E20" s="1040">
        <v>195</v>
      </c>
      <c r="F20" s="1040">
        <v>16791</v>
      </c>
      <c r="G20" s="1040">
        <v>7579</v>
      </c>
    </row>
    <row r="21" spans="1:7" ht="18" customHeight="1" x14ac:dyDescent="0.25">
      <c r="A21" s="1039" t="s">
        <v>534</v>
      </c>
      <c r="B21" s="1040">
        <v>188</v>
      </c>
      <c r="C21" s="1040">
        <v>1241</v>
      </c>
      <c r="D21" s="1040">
        <v>719</v>
      </c>
      <c r="E21" s="1040">
        <v>522</v>
      </c>
      <c r="F21" s="1040">
        <v>49935</v>
      </c>
      <c r="G21" s="1040">
        <v>9350</v>
      </c>
    </row>
    <row r="22" spans="1:7" ht="18" customHeight="1" x14ac:dyDescent="0.25">
      <c r="A22" s="1039" t="s">
        <v>535</v>
      </c>
      <c r="B22" s="1040">
        <v>41</v>
      </c>
      <c r="C22" s="1040">
        <v>328</v>
      </c>
      <c r="D22" s="1040">
        <v>172</v>
      </c>
      <c r="E22" s="1040">
        <v>156</v>
      </c>
      <c r="F22" s="1040">
        <v>11522</v>
      </c>
      <c r="G22" s="1040">
        <v>3193</v>
      </c>
    </row>
    <row r="23" spans="1:7" ht="18" customHeight="1" x14ac:dyDescent="0.25">
      <c r="A23" s="1039" t="s">
        <v>536</v>
      </c>
      <c r="B23" s="1040">
        <v>107</v>
      </c>
      <c r="C23" s="1040">
        <v>583</v>
      </c>
      <c r="D23" s="1040">
        <v>322</v>
      </c>
      <c r="E23" s="1040">
        <v>261</v>
      </c>
      <c r="F23" s="1040">
        <v>23157</v>
      </c>
      <c r="G23" s="1040">
        <v>3587</v>
      </c>
    </row>
    <row r="24" spans="1:7" ht="18" customHeight="1" x14ac:dyDescent="0.25">
      <c r="A24" s="1039" t="s">
        <v>537</v>
      </c>
      <c r="B24" s="1040">
        <v>40</v>
      </c>
      <c r="C24" s="1040">
        <v>269</v>
      </c>
      <c r="D24" s="1040">
        <v>157</v>
      </c>
      <c r="E24" s="1040">
        <v>112</v>
      </c>
      <c r="F24" s="1040">
        <v>9968</v>
      </c>
      <c r="G24" s="1040">
        <v>1927</v>
      </c>
    </row>
    <row r="25" spans="1:7" ht="18" customHeight="1" x14ac:dyDescent="0.25">
      <c r="A25" s="1037" t="s">
        <v>639</v>
      </c>
      <c r="B25" s="1038">
        <v>26</v>
      </c>
      <c r="C25" s="1038">
        <v>211</v>
      </c>
      <c r="D25" s="1038">
        <v>108</v>
      </c>
      <c r="E25" s="1038">
        <v>103</v>
      </c>
      <c r="F25" s="1038">
        <v>5556</v>
      </c>
      <c r="G25" s="1038">
        <v>629</v>
      </c>
    </row>
    <row r="26" spans="1:7" ht="18" customHeight="1" x14ac:dyDescent="0.25">
      <c r="A26" s="1037" t="s">
        <v>640</v>
      </c>
      <c r="B26" s="1038">
        <v>36</v>
      </c>
      <c r="C26" s="1038">
        <v>275</v>
      </c>
      <c r="D26" s="1038">
        <v>182</v>
      </c>
      <c r="E26" s="1038">
        <v>93</v>
      </c>
      <c r="F26" s="1038">
        <v>6795</v>
      </c>
      <c r="G26" s="1038">
        <v>1884</v>
      </c>
    </row>
    <row r="27" spans="1:7" ht="4.5" customHeight="1" thickBot="1" x14ac:dyDescent="0.3">
      <c r="A27" s="1041"/>
      <c r="B27" s="1042"/>
      <c r="C27" s="1042"/>
      <c r="D27" s="1042"/>
      <c r="E27" s="1042"/>
      <c r="F27" s="1042"/>
      <c r="G27" s="1042"/>
    </row>
    <row r="28" spans="1:7" s="1044" customFormat="1" ht="15" customHeight="1" thickTop="1" x14ac:dyDescent="0.25">
      <c r="A28" s="2637" t="s">
        <v>1040</v>
      </c>
      <c r="B28" s="2638"/>
      <c r="C28" s="2638"/>
      <c r="D28" s="2638"/>
      <c r="E28" s="2638"/>
      <c r="F28" s="1043"/>
      <c r="G28" s="1043"/>
    </row>
    <row r="29" spans="1:7" ht="7" customHeight="1" x14ac:dyDescent="0.25">
      <c r="A29" s="1030"/>
      <c r="B29" s="1030"/>
      <c r="C29" s="1030"/>
      <c r="D29" s="1030"/>
      <c r="E29" s="1030"/>
      <c r="F29" s="1030"/>
      <c r="G29" s="1030"/>
    </row>
    <row r="30" spans="1:7" ht="9.75" customHeight="1" x14ac:dyDescent="0.25">
      <c r="A30" s="809" t="s">
        <v>304</v>
      </c>
      <c r="B30" s="1030"/>
      <c r="C30" s="1030"/>
      <c r="D30" s="1030"/>
      <c r="E30" s="1030"/>
      <c r="F30" s="1030"/>
      <c r="G30" s="1030"/>
    </row>
    <row r="31" spans="1:7" ht="12" customHeight="1" x14ac:dyDescent="0.25">
      <c r="A31" s="1045" t="s">
        <v>1041</v>
      </c>
      <c r="B31" s="1030"/>
      <c r="C31" s="1030"/>
      <c r="D31" s="1030"/>
      <c r="E31" s="1030"/>
      <c r="F31" s="1030"/>
      <c r="G31" s="1030"/>
    </row>
    <row r="32" spans="1:7" ht="12" customHeight="1" x14ac:dyDescent="0.25">
      <c r="A32" s="1045" t="s">
        <v>1042</v>
      </c>
      <c r="B32" s="1030"/>
      <c r="C32" s="1030"/>
      <c r="D32" s="1030"/>
      <c r="E32" s="1030"/>
      <c r="F32" s="1030"/>
      <c r="G32" s="1030"/>
    </row>
    <row r="33" spans="1:7" ht="12" customHeight="1" x14ac:dyDescent="0.25">
      <c r="A33" s="1045" t="s">
        <v>1043</v>
      </c>
      <c r="B33" s="1030"/>
      <c r="C33" s="1030"/>
      <c r="D33" s="1030"/>
      <c r="E33" s="1030"/>
      <c r="F33" s="1030"/>
      <c r="G33" s="1030"/>
    </row>
    <row r="34" spans="1:7" ht="10.5" x14ac:dyDescent="0.25">
      <c r="A34" s="1045" t="s">
        <v>1044</v>
      </c>
    </row>
    <row r="35" spans="1:7" ht="16" customHeight="1" x14ac:dyDescent="0.2"/>
    <row r="36" spans="1:7" ht="16" customHeight="1" x14ac:dyDescent="0.2"/>
    <row r="37" spans="1:7" ht="16" customHeight="1" x14ac:dyDescent="0.2"/>
    <row r="38" spans="1:7" ht="16" customHeight="1" x14ac:dyDescent="0.2"/>
    <row r="39" spans="1:7" ht="16" customHeight="1" x14ac:dyDescent="0.2"/>
    <row r="40" spans="1:7" ht="16" customHeight="1" x14ac:dyDescent="0.2"/>
    <row r="41" spans="1:7" ht="16" customHeight="1" x14ac:dyDescent="0.2"/>
    <row r="42" spans="1:7" ht="16" customHeight="1" x14ac:dyDescent="0.2"/>
    <row r="43" spans="1:7" ht="16" customHeight="1" x14ac:dyDescent="0.2"/>
    <row r="44" spans="1:7" ht="22" customHeight="1" x14ac:dyDescent="0.2"/>
    <row r="45" spans="1:7" ht="22" customHeight="1" x14ac:dyDescent="0.2"/>
    <row r="46" spans="1:7" ht="17.149999999999999" customHeight="1" x14ac:dyDescent="0.2"/>
    <row r="47" spans="1:7" ht="17.149999999999999" customHeight="1" x14ac:dyDescent="0.2"/>
    <row r="48" spans="1:7" ht="17.149999999999999" customHeight="1" x14ac:dyDescent="0.2"/>
    <row r="49" ht="17.149999999999999" customHeight="1" x14ac:dyDescent="0.2"/>
    <row r="50" ht="17.149999999999999" customHeight="1" x14ac:dyDescent="0.2"/>
    <row r="51" ht="17.149999999999999" customHeight="1" x14ac:dyDescent="0.2"/>
    <row r="52" ht="17.149999999999999" customHeight="1" x14ac:dyDescent="0.2"/>
    <row r="53" ht="17.149999999999999" customHeight="1" x14ac:dyDescent="0.2"/>
    <row r="54" ht="17.149999999999999" customHeight="1" x14ac:dyDescent="0.2"/>
    <row r="55" ht="17.149999999999999" customHeight="1" x14ac:dyDescent="0.2"/>
    <row r="56" ht="17.149999999999999" customHeight="1" x14ac:dyDescent="0.2"/>
    <row r="57" ht="17.149999999999999" customHeight="1" x14ac:dyDescent="0.2"/>
    <row r="58" ht="17.149999999999999" customHeight="1" x14ac:dyDescent="0.2"/>
    <row r="59" ht="17.149999999999999" customHeight="1" x14ac:dyDescent="0.2"/>
    <row r="60" ht="17.149999999999999" customHeight="1" x14ac:dyDescent="0.2"/>
    <row r="61" ht="17.149999999999999" customHeight="1" x14ac:dyDescent="0.2"/>
    <row r="62" ht="17.149999999999999" customHeight="1" x14ac:dyDescent="0.2"/>
    <row r="63" ht="17.149999999999999" customHeight="1" x14ac:dyDescent="0.2"/>
    <row r="64" ht="17.149999999999999" customHeight="1" x14ac:dyDescent="0.2"/>
    <row r="65" ht="17.149999999999999" customHeight="1" x14ac:dyDescent="0.2"/>
    <row r="66" ht="17.149999999999999" customHeight="1" x14ac:dyDescent="0.2"/>
    <row r="67" ht="17.149999999999999" customHeight="1" x14ac:dyDescent="0.2"/>
    <row r="68" ht="17.149999999999999" customHeight="1" x14ac:dyDescent="0.2"/>
    <row r="69" ht="17.149999999999999" customHeight="1" x14ac:dyDescent="0.2"/>
    <row r="70" ht="17.149999999999999" customHeight="1" x14ac:dyDescent="0.2"/>
    <row r="71" ht="17.149999999999999" customHeight="1" x14ac:dyDescent="0.2"/>
    <row r="72" ht="17.149999999999999" customHeight="1" x14ac:dyDescent="0.2"/>
    <row r="73" ht="17.149999999999999" customHeight="1" x14ac:dyDescent="0.2"/>
    <row r="74" ht="17.149999999999999" customHeight="1" x14ac:dyDescent="0.2"/>
    <row r="75" ht="17.149999999999999" customHeight="1" x14ac:dyDescent="0.2"/>
    <row r="76" ht="17.149999999999999" customHeight="1" x14ac:dyDescent="0.2"/>
    <row r="77" ht="17.149999999999999" customHeight="1" x14ac:dyDescent="0.2"/>
    <row r="78" ht="17.149999999999999" customHeight="1" x14ac:dyDescent="0.2"/>
    <row r="79" ht="17.149999999999999" customHeight="1" x14ac:dyDescent="0.2"/>
    <row r="80" ht="17.149999999999999" customHeight="1" x14ac:dyDescent="0.2"/>
    <row r="81" ht="17.149999999999999" customHeight="1" x14ac:dyDescent="0.2"/>
    <row r="82" ht="17.149999999999999" customHeight="1" x14ac:dyDescent="0.2"/>
    <row r="83" ht="17.149999999999999" customHeight="1" x14ac:dyDescent="0.2"/>
    <row r="84" ht="17.149999999999999" customHeight="1" x14ac:dyDescent="0.2"/>
    <row r="85" ht="17.149999999999999" customHeight="1" x14ac:dyDescent="0.2"/>
    <row r="86" ht="17.149999999999999" customHeight="1" x14ac:dyDescent="0.2"/>
    <row r="87" ht="17.149999999999999" customHeight="1" x14ac:dyDescent="0.2"/>
    <row r="88" ht="17.149999999999999" customHeight="1" x14ac:dyDescent="0.2"/>
    <row r="89" ht="17.149999999999999" customHeight="1" x14ac:dyDescent="0.2"/>
    <row r="90" ht="17.149999999999999" customHeight="1" x14ac:dyDescent="0.2"/>
    <row r="91" ht="17.149999999999999" customHeight="1" x14ac:dyDescent="0.2"/>
    <row r="92" ht="17.149999999999999" customHeight="1" x14ac:dyDescent="0.2"/>
    <row r="93" ht="17.149999999999999" customHeight="1" x14ac:dyDescent="0.2"/>
    <row r="94" ht="17.149999999999999" customHeight="1" x14ac:dyDescent="0.2"/>
    <row r="95" ht="17.149999999999999" customHeight="1" x14ac:dyDescent="0.2"/>
    <row r="96" ht="17.149999999999999" customHeight="1" x14ac:dyDescent="0.2"/>
    <row r="97" ht="17.149999999999999" customHeight="1" x14ac:dyDescent="0.2"/>
    <row r="98" ht="17.149999999999999" customHeight="1" x14ac:dyDescent="0.2"/>
    <row r="99" ht="17.149999999999999" customHeight="1" x14ac:dyDescent="0.2"/>
    <row r="100" ht="17.149999999999999" customHeight="1" x14ac:dyDescent="0.2"/>
    <row r="101" ht="17.149999999999999" customHeight="1" x14ac:dyDescent="0.2"/>
    <row r="102" ht="17.149999999999999" customHeight="1" x14ac:dyDescent="0.2"/>
    <row r="103" ht="17.149999999999999" customHeight="1" x14ac:dyDescent="0.2"/>
    <row r="104" ht="17.149999999999999" customHeight="1" x14ac:dyDescent="0.2"/>
    <row r="105" ht="17.149999999999999" customHeight="1" x14ac:dyDescent="0.2"/>
    <row r="106" ht="17.149999999999999" customHeight="1" x14ac:dyDescent="0.2"/>
    <row r="107" ht="17.149999999999999" customHeight="1" x14ac:dyDescent="0.2"/>
    <row r="108" ht="17.149999999999999" customHeight="1" x14ac:dyDescent="0.2"/>
    <row r="109" ht="17.149999999999999" customHeight="1" x14ac:dyDescent="0.2"/>
    <row r="110" ht="17.149999999999999" customHeight="1" x14ac:dyDescent="0.2"/>
    <row r="111" ht="17.149999999999999" customHeight="1" x14ac:dyDescent="0.2"/>
    <row r="112" ht="17.149999999999999" customHeight="1" x14ac:dyDescent="0.2"/>
    <row r="113" ht="17.149999999999999" customHeight="1" x14ac:dyDescent="0.2"/>
    <row r="114" ht="17.149999999999999" customHeight="1" x14ac:dyDescent="0.2"/>
    <row r="115" ht="17.149999999999999" customHeight="1" x14ac:dyDescent="0.2"/>
    <row r="116" ht="17.149999999999999" customHeight="1" x14ac:dyDescent="0.2"/>
    <row r="117" ht="17.149999999999999" customHeight="1" x14ac:dyDescent="0.2"/>
    <row r="118" ht="17.149999999999999" customHeight="1" x14ac:dyDescent="0.2"/>
    <row r="119" ht="17.149999999999999" customHeight="1" x14ac:dyDescent="0.2"/>
    <row r="120" ht="17.149999999999999" customHeight="1" x14ac:dyDescent="0.2"/>
    <row r="121" ht="17.149999999999999" customHeight="1" x14ac:dyDescent="0.2"/>
    <row r="122" ht="17.149999999999999" customHeight="1" x14ac:dyDescent="0.2"/>
    <row r="123" ht="17.149999999999999" customHeight="1" x14ac:dyDescent="0.2"/>
    <row r="124" ht="17.149999999999999" customHeight="1" x14ac:dyDescent="0.2"/>
    <row r="125" ht="17.149999999999999" customHeight="1" x14ac:dyDescent="0.2"/>
    <row r="126" ht="17.149999999999999" customHeight="1" x14ac:dyDescent="0.2"/>
    <row r="127" ht="17.149999999999999" customHeight="1" x14ac:dyDescent="0.2"/>
    <row r="128" ht="17.149999999999999" customHeight="1" x14ac:dyDescent="0.2"/>
    <row r="129" ht="17.149999999999999" customHeight="1" x14ac:dyDescent="0.2"/>
    <row r="130" ht="17.149999999999999" customHeight="1" x14ac:dyDescent="0.2"/>
    <row r="131" ht="17.149999999999999" customHeight="1" x14ac:dyDescent="0.2"/>
    <row r="132" ht="17.149999999999999" customHeight="1" x14ac:dyDescent="0.2"/>
    <row r="133" ht="17.149999999999999" customHeight="1" x14ac:dyDescent="0.2"/>
    <row r="134" ht="17.149999999999999" customHeight="1" x14ac:dyDescent="0.2"/>
    <row r="135" ht="17.149999999999999" customHeight="1" x14ac:dyDescent="0.2"/>
    <row r="136" ht="17.149999999999999" customHeight="1" x14ac:dyDescent="0.2"/>
    <row r="137" ht="17.149999999999999" customHeight="1" x14ac:dyDescent="0.2"/>
    <row r="138" ht="17.149999999999999" customHeight="1" x14ac:dyDescent="0.2"/>
    <row r="139" ht="17.149999999999999" customHeight="1" x14ac:dyDescent="0.2"/>
    <row r="140" ht="17.149999999999999" customHeight="1" x14ac:dyDescent="0.2"/>
    <row r="141" ht="17.149999999999999" customHeight="1" x14ac:dyDescent="0.2"/>
    <row r="142" ht="17.149999999999999" customHeight="1" x14ac:dyDescent="0.2"/>
    <row r="143" ht="17.149999999999999" customHeight="1" x14ac:dyDescent="0.2"/>
    <row r="144" ht="17.149999999999999" customHeight="1" x14ac:dyDescent="0.2"/>
    <row r="145" ht="17.149999999999999" customHeight="1" x14ac:dyDescent="0.2"/>
  </sheetData>
  <mergeCells count="10">
    <mergeCell ref="A28:E28"/>
    <mergeCell ref="A3:G3"/>
    <mergeCell ref="A5:A8"/>
    <mergeCell ref="B5:B8"/>
    <mergeCell ref="C5:E6"/>
    <mergeCell ref="F5:F8"/>
    <mergeCell ref="G5:G8"/>
    <mergeCell ref="C7:C8"/>
    <mergeCell ref="D7:D8"/>
    <mergeCell ref="E7:E8"/>
  </mergeCells>
  <hyperlinks>
    <hyperlink ref="A31" r:id="rId1" xr:uid="{9CE72698-D7A3-434C-9804-C6D6055FD91C}"/>
    <hyperlink ref="A32" r:id="rId2" xr:uid="{275E50DE-D96C-4AA7-860B-C7591BDEF273}"/>
    <hyperlink ref="A33" r:id="rId3" xr:uid="{A0985AAB-850E-4428-9D6D-EAC857A893D8}"/>
    <hyperlink ref="A34" r:id="rId4" xr:uid="{94BF36C2-A1F0-489C-A18B-9DF5E8CE6F83}"/>
    <hyperlink ref="A1" location="Índice!A1" display="Voltar ao índice" xr:uid="{4A9CF9B7-D22A-447B-8261-F7C137526297}"/>
  </hyperlinks>
  <printOptions gridLinesSet="0"/>
  <pageMargins left="0.78740157480314965" right="0.78740157480314965" top="1.1811023622047243" bottom="0.78740157480314965" header="0" footer="0"/>
  <pageSetup paperSize="9" scale="94" orientation="portrait" verticalDpi="300" r:id="rId5"/>
  <headerFooter alignWithMargins="0"/>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D398DF-0F06-44C2-AC05-96660DD3A51D}">
  <sheetPr syncVertical="1" syncRef="A1" transitionEvaluation="1" codeName="Sheet82">
    <pageSetUpPr autoPageBreaks="0"/>
  </sheetPr>
  <dimension ref="A1:H141"/>
  <sheetViews>
    <sheetView showGridLines="0" workbookViewId="0"/>
  </sheetViews>
  <sheetFormatPr defaultColWidth="9.7265625" defaultRowHeight="9" x14ac:dyDescent="0.2"/>
  <cols>
    <col min="1" max="1" width="24.7265625" style="1023" customWidth="1"/>
    <col min="2" max="2" width="10.7265625" style="1023" customWidth="1"/>
    <col min="3" max="4" width="16.81640625" style="1023" customWidth="1"/>
    <col min="5" max="5" width="16.54296875" style="1023" customWidth="1"/>
    <col min="6" max="6" width="10.7265625" style="1023" customWidth="1"/>
    <col min="7" max="7" width="8.7265625" style="1023" customWidth="1"/>
    <col min="8" max="16384" width="9.7265625" style="1023"/>
  </cols>
  <sheetData>
    <row r="1" spans="1:5" ht="12.5" x14ac:dyDescent="0.25">
      <c r="A1" s="371" t="s">
        <v>325</v>
      </c>
    </row>
    <row r="2" spans="1:5" s="1025" customFormat="1" ht="18" customHeight="1" x14ac:dyDescent="0.25">
      <c r="A2" s="1046" t="s">
        <v>1045</v>
      </c>
      <c r="B2" s="1046"/>
      <c r="C2" s="1046"/>
      <c r="D2" s="1046"/>
      <c r="E2" s="1046"/>
    </row>
    <row r="3" spans="1:5" s="1025" customFormat="1" ht="31.5" customHeight="1" x14ac:dyDescent="0.2">
      <c r="A3" s="2502" t="s">
        <v>1046</v>
      </c>
      <c r="B3" s="2502"/>
      <c r="C3" s="2502"/>
      <c r="D3" s="2502"/>
      <c r="E3" s="2502"/>
    </row>
    <row r="4" spans="1:5" ht="13.5" customHeight="1" x14ac:dyDescent="0.25">
      <c r="A4" s="1033">
        <v>2024</v>
      </c>
      <c r="B4" s="534"/>
      <c r="C4" s="534"/>
      <c r="D4" s="534"/>
      <c r="E4" s="1028" t="s">
        <v>241</v>
      </c>
    </row>
    <row r="5" spans="1:5" ht="12.75" customHeight="1" x14ac:dyDescent="0.2">
      <c r="A5" s="2639" t="s">
        <v>1033</v>
      </c>
      <c r="B5" s="2648" t="s">
        <v>1047</v>
      </c>
      <c r="C5" s="2649"/>
      <c r="D5" s="2649"/>
      <c r="E5" s="2650"/>
    </row>
    <row r="6" spans="1:5" ht="12.75" customHeight="1" x14ac:dyDescent="0.2">
      <c r="A6" s="2504"/>
      <c r="B6" s="2651"/>
      <c r="C6" s="2652"/>
      <c r="D6" s="2652"/>
      <c r="E6" s="2653"/>
    </row>
    <row r="7" spans="1:5" ht="12.75" customHeight="1" x14ac:dyDescent="0.2">
      <c r="A7" s="2504"/>
      <c r="B7" s="2639" t="s">
        <v>4</v>
      </c>
      <c r="C7" s="2655" t="s">
        <v>1048</v>
      </c>
      <c r="D7" s="2656"/>
      <c r="E7" s="2640" t="s">
        <v>1049</v>
      </c>
    </row>
    <row r="8" spans="1:5" ht="12.75" customHeight="1" x14ac:dyDescent="0.2">
      <c r="A8" s="2504"/>
      <c r="B8" s="2504"/>
      <c r="C8" s="2657"/>
      <c r="D8" s="2658"/>
      <c r="E8" s="2641"/>
    </row>
    <row r="9" spans="1:5" ht="12.75" customHeight="1" x14ac:dyDescent="0.2">
      <c r="A9" s="2504"/>
      <c r="B9" s="2504"/>
      <c r="C9" s="2640" t="s">
        <v>1050</v>
      </c>
      <c r="D9" s="2640" t="s">
        <v>1051</v>
      </c>
      <c r="E9" s="2641"/>
    </row>
    <row r="10" spans="1:5" ht="12.75" customHeight="1" x14ac:dyDescent="0.2">
      <c r="A10" s="2380"/>
      <c r="B10" s="2654"/>
      <c r="C10" s="2660"/>
      <c r="D10" s="2660"/>
      <c r="E10" s="2659"/>
    </row>
    <row r="11" spans="1:5" s="1027" customFormat="1" ht="18" customHeight="1" x14ac:dyDescent="0.25">
      <c r="A11" s="1049" t="s">
        <v>14</v>
      </c>
      <c r="B11" s="1050">
        <v>983</v>
      </c>
      <c r="C11" s="1050">
        <v>44</v>
      </c>
      <c r="D11" s="1050">
        <v>14</v>
      </c>
      <c r="E11" s="1050">
        <v>925</v>
      </c>
    </row>
    <row r="12" spans="1:5" ht="18" customHeight="1" x14ac:dyDescent="0.25">
      <c r="A12" s="1037" t="s">
        <v>15</v>
      </c>
      <c r="B12" s="1051">
        <v>921</v>
      </c>
      <c r="C12" s="1051">
        <v>42</v>
      </c>
      <c r="D12" s="1051">
        <v>14</v>
      </c>
      <c r="E12" s="1051">
        <v>865</v>
      </c>
    </row>
    <row r="13" spans="1:5" ht="18" customHeight="1" x14ac:dyDescent="0.25">
      <c r="A13" s="1039" t="s">
        <v>531</v>
      </c>
      <c r="B13" s="1052">
        <v>289</v>
      </c>
      <c r="C13" s="1052">
        <v>12</v>
      </c>
      <c r="D13" s="1052">
        <v>7</v>
      </c>
      <c r="E13" s="1052">
        <v>270</v>
      </c>
    </row>
    <row r="14" spans="1:5" ht="18" customHeight="1" x14ac:dyDescent="0.25">
      <c r="A14" s="1039" t="s">
        <v>532</v>
      </c>
      <c r="B14" s="1053">
        <v>182</v>
      </c>
      <c r="C14" s="1053">
        <v>1</v>
      </c>
      <c r="D14" s="1054">
        <v>2</v>
      </c>
      <c r="E14" s="1053">
        <v>179</v>
      </c>
    </row>
    <row r="15" spans="1:5" ht="18" customHeight="1" x14ac:dyDescent="0.25">
      <c r="A15" s="1039" t="s">
        <v>533</v>
      </c>
      <c r="B15" s="1052">
        <v>74</v>
      </c>
      <c r="C15" s="1054">
        <v>0</v>
      </c>
      <c r="D15" s="1054">
        <v>0</v>
      </c>
      <c r="E15" s="1051">
        <v>74</v>
      </c>
    </row>
    <row r="16" spans="1:5" ht="18" customHeight="1" x14ac:dyDescent="0.25">
      <c r="A16" s="1039" t="s">
        <v>534</v>
      </c>
      <c r="B16" s="1052">
        <v>188</v>
      </c>
      <c r="C16" s="1051">
        <v>27</v>
      </c>
      <c r="D16" s="1051">
        <v>5</v>
      </c>
      <c r="E16" s="1051">
        <v>156</v>
      </c>
    </row>
    <row r="17" spans="1:8" ht="18" customHeight="1" x14ac:dyDescent="0.25">
      <c r="A17" s="1039" t="s">
        <v>535</v>
      </c>
      <c r="B17" s="1052">
        <v>41</v>
      </c>
      <c r="C17" s="1054">
        <v>0</v>
      </c>
      <c r="D17" s="1054">
        <v>0</v>
      </c>
      <c r="E17" s="1051">
        <v>41</v>
      </c>
    </row>
    <row r="18" spans="1:8" ht="18" customHeight="1" x14ac:dyDescent="0.25">
      <c r="A18" s="1039" t="s">
        <v>536</v>
      </c>
      <c r="B18" s="1052">
        <v>107</v>
      </c>
      <c r="C18" s="1051">
        <v>1</v>
      </c>
      <c r="D18" s="1054">
        <v>0</v>
      </c>
      <c r="E18" s="1051">
        <v>106</v>
      </c>
    </row>
    <row r="19" spans="1:8" ht="18" customHeight="1" x14ac:dyDescent="0.25">
      <c r="A19" s="1039" t="s">
        <v>537</v>
      </c>
      <c r="B19" s="1052">
        <v>40</v>
      </c>
      <c r="C19" s="1054">
        <v>1</v>
      </c>
      <c r="D19" s="1054">
        <v>0</v>
      </c>
      <c r="E19" s="1051">
        <v>39</v>
      </c>
      <c r="H19" s="1023" t="s">
        <v>363</v>
      </c>
    </row>
    <row r="20" spans="1:8" ht="18" customHeight="1" x14ac:dyDescent="0.25">
      <c r="A20" s="1037" t="s">
        <v>639</v>
      </c>
      <c r="B20" s="1052">
        <v>26</v>
      </c>
      <c r="C20" s="1052">
        <v>1</v>
      </c>
      <c r="D20" s="1055">
        <v>0</v>
      </c>
      <c r="E20" s="1052">
        <v>25</v>
      </c>
    </row>
    <row r="21" spans="1:8" ht="18" customHeight="1" x14ac:dyDescent="0.25">
      <c r="A21" s="1037" t="s">
        <v>640</v>
      </c>
      <c r="B21" s="1052">
        <v>36</v>
      </c>
      <c r="C21" s="1052">
        <v>1</v>
      </c>
      <c r="D21" s="1055">
        <v>0</v>
      </c>
      <c r="E21" s="1052">
        <v>35</v>
      </c>
    </row>
    <row r="22" spans="1:8" ht="7" customHeight="1" thickBot="1" x14ac:dyDescent="0.3">
      <c r="A22" s="1041"/>
      <c r="B22" s="1056"/>
      <c r="C22" s="1056"/>
      <c r="D22" s="1056"/>
      <c r="E22" s="1056"/>
    </row>
    <row r="23" spans="1:8" ht="3" customHeight="1" thickTop="1" x14ac:dyDescent="0.25">
      <c r="A23" s="1030"/>
      <c r="B23" s="1030"/>
      <c r="C23" s="1030"/>
      <c r="D23" s="1030"/>
      <c r="E23" s="1030"/>
    </row>
    <row r="24" spans="1:8" s="1044" customFormat="1" ht="12.75" customHeight="1" x14ac:dyDescent="0.25">
      <c r="A24" s="2638" t="s">
        <v>1052</v>
      </c>
      <c r="B24" s="2638"/>
      <c r="C24" s="2638"/>
      <c r="D24" s="2638"/>
      <c r="E24" s="2638"/>
    </row>
    <row r="25" spans="1:8" ht="7" customHeight="1" x14ac:dyDescent="0.25">
      <c r="A25" s="1030"/>
      <c r="B25" s="1030"/>
      <c r="C25" s="1030"/>
      <c r="D25" s="1030"/>
      <c r="E25" s="1030"/>
    </row>
    <row r="26" spans="1:8" ht="12" customHeight="1" x14ac:dyDescent="0.25">
      <c r="A26" s="809" t="s">
        <v>304</v>
      </c>
      <c r="B26" s="1030"/>
      <c r="C26" s="1030"/>
      <c r="D26" s="1030"/>
      <c r="E26" s="1030"/>
    </row>
    <row r="27" spans="1:8" ht="16" customHeight="1" x14ac:dyDescent="0.25">
      <c r="A27" s="1045" t="s">
        <v>1041</v>
      </c>
    </row>
    <row r="28" spans="1:8" ht="16" customHeight="1" x14ac:dyDescent="0.2"/>
    <row r="29" spans="1:8" ht="16" customHeight="1" x14ac:dyDescent="0.2"/>
    <row r="30" spans="1:8" ht="16" customHeight="1" x14ac:dyDescent="0.2"/>
    <row r="31" spans="1:8" ht="16" customHeight="1" x14ac:dyDescent="0.2"/>
    <row r="32" spans="1:8" ht="16" customHeight="1" x14ac:dyDescent="0.2"/>
    <row r="33" ht="16" customHeight="1" x14ac:dyDescent="0.2"/>
    <row r="34" ht="16" customHeight="1" x14ac:dyDescent="0.2"/>
    <row r="35" ht="16" customHeight="1" x14ac:dyDescent="0.2"/>
    <row r="36" ht="16" customHeight="1" x14ac:dyDescent="0.2"/>
    <row r="37" ht="16" customHeight="1" x14ac:dyDescent="0.2"/>
    <row r="38" ht="16" customHeight="1" x14ac:dyDescent="0.2"/>
    <row r="39" ht="16" customHeight="1" x14ac:dyDescent="0.2"/>
    <row r="40" ht="22" customHeight="1" x14ac:dyDescent="0.2"/>
    <row r="41" ht="22" customHeight="1" x14ac:dyDescent="0.2"/>
    <row r="42" ht="17.149999999999999" customHeight="1" x14ac:dyDescent="0.2"/>
    <row r="43" ht="17.149999999999999" customHeight="1" x14ac:dyDescent="0.2"/>
    <row r="44" ht="17.149999999999999" customHeight="1" x14ac:dyDescent="0.2"/>
    <row r="45" ht="17.149999999999999" customHeight="1" x14ac:dyDescent="0.2"/>
    <row r="46" ht="17.149999999999999" customHeight="1" x14ac:dyDescent="0.2"/>
    <row r="47" ht="17.149999999999999" customHeight="1" x14ac:dyDescent="0.2"/>
    <row r="48" ht="17.149999999999999" customHeight="1" x14ac:dyDescent="0.2"/>
    <row r="49" ht="17.149999999999999" customHeight="1" x14ac:dyDescent="0.2"/>
    <row r="50" ht="17.149999999999999" customHeight="1" x14ac:dyDescent="0.2"/>
    <row r="51" ht="17.149999999999999" customHeight="1" x14ac:dyDescent="0.2"/>
    <row r="52" ht="17.149999999999999" customHeight="1" x14ac:dyDescent="0.2"/>
    <row r="53" ht="17.149999999999999" customHeight="1" x14ac:dyDescent="0.2"/>
    <row r="54" ht="17.149999999999999" customHeight="1" x14ac:dyDescent="0.2"/>
    <row r="55" ht="17.149999999999999" customHeight="1" x14ac:dyDescent="0.2"/>
    <row r="56" ht="17.149999999999999" customHeight="1" x14ac:dyDescent="0.2"/>
    <row r="57" ht="17.149999999999999" customHeight="1" x14ac:dyDescent="0.2"/>
    <row r="58" ht="17.149999999999999" customHeight="1" x14ac:dyDescent="0.2"/>
    <row r="59" ht="17.149999999999999" customHeight="1" x14ac:dyDescent="0.2"/>
    <row r="60" ht="17.149999999999999" customHeight="1" x14ac:dyDescent="0.2"/>
    <row r="61" ht="17.149999999999999" customHeight="1" x14ac:dyDescent="0.2"/>
    <row r="62" ht="17.149999999999999" customHeight="1" x14ac:dyDescent="0.2"/>
    <row r="63" ht="17.149999999999999" customHeight="1" x14ac:dyDescent="0.2"/>
    <row r="64" ht="17.149999999999999" customHeight="1" x14ac:dyDescent="0.2"/>
    <row r="65" ht="17.149999999999999" customHeight="1" x14ac:dyDescent="0.2"/>
    <row r="66" ht="17.149999999999999" customHeight="1" x14ac:dyDescent="0.2"/>
    <row r="67" ht="17.149999999999999" customHeight="1" x14ac:dyDescent="0.2"/>
    <row r="68" ht="17.149999999999999" customHeight="1" x14ac:dyDescent="0.2"/>
    <row r="69" ht="17.149999999999999" customHeight="1" x14ac:dyDescent="0.2"/>
    <row r="70" ht="17.149999999999999" customHeight="1" x14ac:dyDescent="0.2"/>
    <row r="71" ht="17.149999999999999" customHeight="1" x14ac:dyDescent="0.2"/>
    <row r="72" ht="17.149999999999999" customHeight="1" x14ac:dyDescent="0.2"/>
    <row r="73" ht="17.149999999999999" customHeight="1" x14ac:dyDescent="0.2"/>
    <row r="74" ht="17.149999999999999" customHeight="1" x14ac:dyDescent="0.2"/>
    <row r="75" ht="17.149999999999999" customHeight="1" x14ac:dyDescent="0.2"/>
    <row r="76" ht="17.149999999999999" customHeight="1" x14ac:dyDescent="0.2"/>
    <row r="77" ht="17.149999999999999" customHeight="1" x14ac:dyDescent="0.2"/>
    <row r="78" ht="17.149999999999999" customHeight="1" x14ac:dyDescent="0.2"/>
    <row r="79" ht="17.149999999999999" customHeight="1" x14ac:dyDescent="0.2"/>
    <row r="80" ht="17.149999999999999" customHeight="1" x14ac:dyDescent="0.2"/>
    <row r="81" ht="17.149999999999999" customHeight="1" x14ac:dyDescent="0.2"/>
    <row r="82" ht="17.149999999999999" customHeight="1" x14ac:dyDescent="0.2"/>
    <row r="83" ht="17.149999999999999" customHeight="1" x14ac:dyDescent="0.2"/>
    <row r="84" ht="17.149999999999999" customHeight="1" x14ac:dyDescent="0.2"/>
    <row r="85" ht="17.149999999999999" customHeight="1" x14ac:dyDescent="0.2"/>
    <row r="86" ht="17.149999999999999" customHeight="1" x14ac:dyDescent="0.2"/>
    <row r="87" ht="17.149999999999999" customHeight="1" x14ac:dyDescent="0.2"/>
    <row r="88" ht="17.149999999999999" customHeight="1" x14ac:dyDescent="0.2"/>
    <row r="89" ht="17.149999999999999" customHeight="1" x14ac:dyDescent="0.2"/>
    <row r="90" ht="17.149999999999999" customHeight="1" x14ac:dyDescent="0.2"/>
    <row r="91" ht="17.149999999999999" customHeight="1" x14ac:dyDescent="0.2"/>
    <row r="92" ht="17.149999999999999" customHeight="1" x14ac:dyDescent="0.2"/>
    <row r="93" ht="17.149999999999999" customHeight="1" x14ac:dyDescent="0.2"/>
    <row r="94" ht="17.149999999999999" customHeight="1" x14ac:dyDescent="0.2"/>
    <row r="95" ht="17.149999999999999" customHeight="1" x14ac:dyDescent="0.2"/>
    <row r="96" ht="17.149999999999999" customHeight="1" x14ac:dyDescent="0.2"/>
    <row r="97" ht="17.149999999999999" customHeight="1" x14ac:dyDescent="0.2"/>
    <row r="98" ht="17.149999999999999" customHeight="1" x14ac:dyDescent="0.2"/>
    <row r="99" ht="17.149999999999999" customHeight="1" x14ac:dyDescent="0.2"/>
    <row r="100" ht="17.149999999999999" customHeight="1" x14ac:dyDescent="0.2"/>
    <row r="101" ht="17.149999999999999" customHeight="1" x14ac:dyDescent="0.2"/>
    <row r="102" ht="17.149999999999999" customHeight="1" x14ac:dyDescent="0.2"/>
    <row r="103" ht="17.149999999999999" customHeight="1" x14ac:dyDescent="0.2"/>
    <row r="104" ht="17.149999999999999" customHeight="1" x14ac:dyDescent="0.2"/>
    <row r="105" ht="17.149999999999999" customHeight="1" x14ac:dyDescent="0.2"/>
    <row r="106" ht="17.149999999999999" customHeight="1" x14ac:dyDescent="0.2"/>
    <row r="107" ht="17.149999999999999" customHeight="1" x14ac:dyDescent="0.2"/>
    <row r="108" ht="17.149999999999999" customHeight="1" x14ac:dyDescent="0.2"/>
    <row r="109" ht="17.149999999999999" customHeight="1" x14ac:dyDescent="0.2"/>
    <row r="110" ht="17.149999999999999" customHeight="1" x14ac:dyDescent="0.2"/>
    <row r="111" ht="17.149999999999999" customHeight="1" x14ac:dyDescent="0.2"/>
    <row r="112" ht="17.149999999999999" customHeight="1" x14ac:dyDescent="0.2"/>
    <row r="113" ht="17.149999999999999" customHeight="1" x14ac:dyDescent="0.2"/>
    <row r="114" ht="17.149999999999999" customHeight="1" x14ac:dyDescent="0.2"/>
    <row r="115" ht="17.149999999999999" customHeight="1" x14ac:dyDescent="0.2"/>
    <row r="116" ht="17.149999999999999" customHeight="1" x14ac:dyDescent="0.2"/>
    <row r="117" ht="17.149999999999999" customHeight="1" x14ac:dyDescent="0.2"/>
    <row r="118" ht="17.149999999999999" customHeight="1" x14ac:dyDescent="0.2"/>
    <row r="119" ht="17.149999999999999" customHeight="1" x14ac:dyDescent="0.2"/>
    <row r="120" ht="17.149999999999999" customHeight="1" x14ac:dyDescent="0.2"/>
    <row r="121" ht="17.149999999999999" customHeight="1" x14ac:dyDescent="0.2"/>
    <row r="122" ht="17.149999999999999" customHeight="1" x14ac:dyDescent="0.2"/>
    <row r="123" ht="17.149999999999999" customHeight="1" x14ac:dyDescent="0.2"/>
    <row r="124" ht="17.149999999999999" customHeight="1" x14ac:dyDescent="0.2"/>
    <row r="125" ht="17.149999999999999" customHeight="1" x14ac:dyDescent="0.2"/>
    <row r="126" ht="17.149999999999999" customHeight="1" x14ac:dyDescent="0.2"/>
    <row r="127" ht="17.149999999999999" customHeight="1" x14ac:dyDescent="0.2"/>
    <row r="128" ht="17.149999999999999" customHeight="1" x14ac:dyDescent="0.2"/>
    <row r="129" ht="17.149999999999999" customHeight="1" x14ac:dyDescent="0.2"/>
    <row r="130" ht="17.149999999999999" customHeight="1" x14ac:dyDescent="0.2"/>
    <row r="131" ht="17.149999999999999" customHeight="1" x14ac:dyDescent="0.2"/>
    <row r="132" ht="17.149999999999999" customHeight="1" x14ac:dyDescent="0.2"/>
    <row r="133" ht="17.149999999999999" customHeight="1" x14ac:dyDescent="0.2"/>
    <row r="134" ht="17.149999999999999" customHeight="1" x14ac:dyDescent="0.2"/>
    <row r="135" ht="17.149999999999999" customHeight="1" x14ac:dyDescent="0.2"/>
    <row r="136" ht="17.149999999999999" customHeight="1" x14ac:dyDescent="0.2"/>
    <row r="137" ht="17.149999999999999" customHeight="1" x14ac:dyDescent="0.2"/>
    <row r="138" ht="17.149999999999999" customHeight="1" x14ac:dyDescent="0.2"/>
    <row r="139" ht="17.149999999999999" customHeight="1" x14ac:dyDescent="0.2"/>
    <row r="140" ht="17.149999999999999" customHeight="1" x14ac:dyDescent="0.2"/>
    <row r="141" ht="17.149999999999999" customHeight="1" x14ac:dyDescent="0.2"/>
  </sheetData>
  <mergeCells count="9">
    <mergeCell ref="A24:E24"/>
    <mergeCell ref="A3:E3"/>
    <mergeCell ref="A5:A10"/>
    <mergeCell ref="B5:E6"/>
    <mergeCell ref="B7:B10"/>
    <mergeCell ref="C7:D8"/>
    <mergeCell ref="E7:E10"/>
    <mergeCell ref="C9:C10"/>
    <mergeCell ref="D9:D10"/>
  </mergeCells>
  <hyperlinks>
    <hyperlink ref="A27" r:id="rId1" xr:uid="{DA41F169-D6D7-441E-860B-F72C49E6FC4A}"/>
    <hyperlink ref="A1" location="Índice!A1" display="Voltar ao índice" xr:uid="{4E9FE71A-ADF3-4464-9E5E-3180958C2DA6}"/>
  </hyperlinks>
  <printOptions gridLinesSet="0"/>
  <pageMargins left="0.78740157480314965" right="0.2" top="1.1811023622047243" bottom="0.78740157480314965" header="0" footer="0"/>
  <pageSetup paperSize="9" orientation="portrait" verticalDpi="300" r:id="rId2"/>
  <headerFooter alignWithMargins="0"/>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21CBF7-BF0C-417D-A751-C205AF111904}">
  <sheetPr codeName="Sheet83">
    <pageSetUpPr autoPageBreaks="0"/>
  </sheetPr>
  <dimension ref="A1:AN1065"/>
  <sheetViews>
    <sheetView showGridLines="0" workbookViewId="0"/>
  </sheetViews>
  <sheetFormatPr defaultColWidth="9.7265625" defaultRowHeight="8" x14ac:dyDescent="0.2"/>
  <cols>
    <col min="1" max="1" width="24.453125" style="1059" customWidth="1"/>
    <col min="2" max="2" width="9.26953125" style="1059" customWidth="1"/>
    <col min="3" max="3" width="10.81640625" style="1059" customWidth="1"/>
    <col min="4" max="4" width="12.1796875" style="1059" customWidth="1"/>
    <col min="5" max="5" width="11.453125" style="1059" customWidth="1"/>
    <col min="6" max="6" width="9.7265625" style="1059" customWidth="1"/>
    <col min="7" max="7" width="9.1796875" style="1059" customWidth="1"/>
    <col min="8" max="8" width="9.453125" style="1059" customWidth="1"/>
    <col min="9" max="16384" width="9.7265625" style="1059"/>
  </cols>
  <sheetData>
    <row r="1" spans="1:40" ht="12.5" x14ac:dyDescent="0.25">
      <c r="A1" s="371" t="s">
        <v>325</v>
      </c>
    </row>
    <row r="2" spans="1:40" s="1057" customFormat="1" ht="16.5" customHeight="1" x14ac:dyDescent="0.25">
      <c r="A2" s="1046" t="s">
        <v>1053</v>
      </c>
      <c r="B2" s="1046"/>
      <c r="C2" s="1046"/>
      <c r="D2" s="1046"/>
      <c r="E2" s="1046"/>
      <c r="F2" s="1046"/>
      <c r="G2" s="1046"/>
    </row>
    <row r="3" spans="1:40" ht="33" customHeight="1" x14ac:dyDescent="0.2">
      <c r="A3" s="2382" t="s">
        <v>1054</v>
      </c>
      <c r="B3" s="2382"/>
      <c r="C3" s="2382"/>
      <c r="D3" s="2382"/>
      <c r="E3" s="2382"/>
      <c r="F3" s="2382"/>
      <c r="G3" s="2382"/>
      <c r="H3" s="2382"/>
      <c r="I3" s="2382"/>
      <c r="J3" s="2382"/>
      <c r="K3" s="2382"/>
      <c r="L3" s="2382"/>
      <c r="M3" s="2382"/>
      <c r="N3" s="2382"/>
      <c r="O3" s="2382"/>
      <c r="P3" s="2382"/>
      <c r="Q3" s="2382"/>
      <c r="R3" s="2382"/>
      <c r="S3" s="2382"/>
      <c r="T3" s="1058"/>
    </row>
    <row r="4" spans="1:40" ht="13.5" customHeight="1" x14ac:dyDescent="0.25">
      <c r="A4" s="1033">
        <v>2024</v>
      </c>
      <c r="B4" s="534"/>
      <c r="C4" s="534"/>
      <c r="D4" s="534"/>
      <c r="E4" s="534"/>
      <c r="F4" s="534"/>
      <c r="H4" s="1060"/>
      <c r="I4" s="1060"/>
      <c r="J4" s="1060"/>
      <c r="K4" s="1061"/>
      <c r="L4" s="1061"/>
      <c r="M4" s="1061"/>
      <c r="N4" s="1062"/>
      <c r="O4" s="1061"/>
      <c r="P4" s="1061"/>
      <c r="Q4" s="1061"/>
      <c r="R4" s="1061"/>
      <c r="S4" s="1061"/>
      <c r="T4" s="1063"/>
      <c r="U4" s="1060"/>
      <c r="V4" s="1060"/>
      <c r="W4" s="1060"/>
      <c r="X4" s="1060"/>
      <c r="Y4" s="1060"/>
      <c r="Z4" s="1060"/>
      <c r="AA4" s="1060"/>
      <c r="AB4" s="1060"/>
      <c r="AC4" s="1060"/>
      <c r="AD4" s="1060"/>
      <c r="AE4" s="1060"/>
      <c r="AF4" s="1060"/>
      <c r="AG4" s="1060"/>
      <c r="AH4" s="1060"/>
      <c r="AI4" s="1060"/>
      <c r="AJ4" s="1060"/>
      <c r="AK4" s="1060"/>
      <c r="AL4" s="1060"/>
      <c r="AM4" s="1060"/>
      <c r="AN4" s="1060"/>
    </row>
    <row r="5" spans="1:40" ht="18" customHeight="1" x14ac:dyDescent="0.25">
      <c r="A5" s="2639" t="s">
        <v>638</v>
      </c>
      <c r="B5" s="2639" t="s">
        <v>4</v>
      </c>
      <c r="C5" s="2639" t="s">
        <v>1055</v>
      </c>
      <c r="D5" s="2640" t="s">
        <v>1056</v>
      </c>
      <c r="E5" s="2640" t="s">
        <v>1057</v>
      </c>
      <c r="F5" s="2640" t="s">
        <v>1058</v>
      </c>
      <c r="G5" s="2639" t="s">
        <v>1059</v>
      </c>
      <c r="H5" s="2668" t="s">
        <v>1060</v>
      </c>
      <c r="I5" s="2671" t="s">
        <v>1061</v>
      </c>
      <c r="J5" s="2639" t="s">
        <v>1062</v>
      </c>
      <c r="K5" s="1076" t="s">
        <v>91</v>
      </c>
      <c r="L5" s="2640" t="s">
        <v>1063</v>
      </c>
      <c r="M5" s="2639" t="s">
        <v>1064</v>
      </c>
      <c r="N5" s="2640" t="s">
        <v>1065</v>
      </c>
      <c r="O5" s="2640" t="s">
        <v>1066</v>
      </c>
      <c r="P5" s="2640" t="s">
        <v>1067</v>
      </c>
      <c r="Q5" s="2640" t="s">
        <v>1068</v>
      </c>
      <c r="R5" s="2640" t="s">
        <v>1069</v>
      </c>
      <c r="S5" s="2655" t="s">
        <v>689</v>
      </c>
      <c r="T5" s="2661"/>
    </row>
    <row r="6" spans="1:40" ht="18" customHeight="1" x14ac:dyDescent="0.2">
      <c r="A6" s="2504"/>
      <c r="B6" s="2504"/>
      <c r="C6" s="2504"/>
      <c r="D6" s="2641"/>
      <c r="E6" s="2641"/>
      <c r="F6" s="2641"/>
      <c r="G6" s="2504"/>
      <c r="H6" s="2669"/>
      <c r="I6" s="2672"/>
      <c r="J6" s="2504"/>
      <c r="K6" s="528" t="s">
        <v>685</v>
      </c>
      <c r="L6" s="2641"/>
      <c r="M6" s="2504"/>
      <c r="N6" s="2641"/>
      <c r="O6" s="2664"/>
      <c r="P6" s="2641"/>
      <c r="Q6" s="2641"/>
      <c r="R6" s="2641"/>
      <c r="S6" s="2666"/>
      <c r="T6" s="2662"/>
    </row>
    <row r="7" spans="1:40" ht="18" customHeight="1" x14ac:dyDescent="0.25">
      <c r="A7" s="2380"/>
      <c r="B7" s="2380"/>
      <c r="C7" s="2380"/>
      <c r="D7" s="2659"/>
      <c r="E7" s="2659"/>
      <c r="F7" s="2659"/>
      <c r="G7" s="2380"/>
      <c r="H7" s="2670"/>
      <c r="I7" s="2673"/>
      <c r="J7" s="2380"/>
      <c r="K7" s="1077"/>
      <c r="L7" s="2659"/>
      <c r="M7" s="2380"/>
      <c r="N7" s="2659"/>
      <c r="O7" s="2665"/>
      <c r="P7" s="2659"/>
      <c r="Q7" s="2659"/>
      <c r="R7" s="2659"/>
      <c r="S7" s="2667"/>
      <c r="T7" s="2663"/>
    </row>
    <row r="8" spans="1:40" s="1067" customFormat="1" ht="18" customHeight="1" x14ac:dyDescent="0.25">
      <c r="A8" s="1049" t="s">
        <v>14</v>
      </c>
      <c r="B8" s="1065">
        <v>270656</v>
      </c>
      <c r="C8" s="1065">
        <v>7797</v>
      </c>
      <c r="D8" s="1065">
        <v>1562</v>
      </c>
      <c r="E8" s="1065">
        <v>46398</v>
      </c>
      <c r="F8" s="1065">
        <v>19857</v>
      </c>
      <c r="G8" s="1065">
        <v>23832</v>
      </c>
      <c r="H8" s="1066">
        <v>5825</v>
      </c>
      <c r="I8" s="1066">
        <v>32896</v>
      </c>
      <c r="J8" s="1066">
        <v>7355</v>
      </c>
      <c r="K8" s="1066">
        <v>37149</v>
      </c>
      <c r="L8" s="1066">
        <v>4960</v>
      </c>
      <c r="M8" s="1066">
        <v>8893</v>
      </c>
      <c r="N8" s="1065">
        <v>2018</v>
      </c>
      <c r="O8" s="1065">
        <v>988</v>
      </c>
      <c r="P8" s="1065">
        <v>1409</v>
      </c>
      <c r="Q8" s="1065">
        <v>44847</v>
      </c>
      <c r="R8" s="1065">
        <v>1360</v>
      </c>
      <c r="S8" s="1065">
        <v>23510</v>
      </c>
      <c r="T8" s="1066"/>
    </row>
    <row r="9" spans="1:40" ht="18" customHeight="1" x14ac:dyDescent="0.25">
      <c r="A9" s="1037" t="s">
        <v>15</v>
      </c>
      <c r="B9" s="1065">
        <v>258305</v>
      </c>
      <c r="C9" s="1065">
        <v>7410</v>
      </c>
      <c r="D9" s="1065">
        <v>1561</v>
      </c>
      <c r="E9" s="1065">
        <v>44286</v>
      </c>
      <c r="F9" s="1065">
        <v>18898</v>
      </c>
      <c r="G9" s="1065">
        <v>23238</v>
      </c>
      <c r="H9" s="1066">
        <v>5228</v>
      </c>
      <c r="I9" s="1066">
        <v>31766</v>
      </c>
      <c r="J9" s="1066">
        <v>6729</v>
      </c>
      <c r="K9" s="1066">
        <v>35107</v>
      </c>
      <c r="L9" s="1065">
        <v>4738</v>
      </c>
      <c r="M9" s="1065">
        <v>8457</v>
      </c>
      <c r="N9" s="1065">
        <v>1853</v>
      </c>
      <c r="O9" s="1065">
        <v>854</v>
      </c>
      <c r="P9" s="1065">
        <v>1353</v>
      </c>
      <c r="Q9" s="1065">
        <v>42627</v>
      </c>
      <c r="R9" s="1066">
        <v>1347</v>
      </c>
      <c r="S9" s="1066">
        <v>22853</v>
      </c>
      <c r="T9" s="1066"/>
      <c r="U9" s="1067"/>
    </row>
    <row r="10" spans="1:40" ht="15" customHeight="1" x14ac:dyDescent="0.25">
      <c r="A10" s="1039" t="s">
        <v>531</v>
      </c>
      <c r="B10" s="1065">
        <v>96863</v>
      </c>
      <c r="C10" s="1068">
        <v>1782</v>
      </c>
      <c r="D10" s="1068">
        <v>476</v>
      </c>
      <c r="E10" s="1068">
        <v>17764</v>
      </c>
      <c r="F10" s="1068">
        <v>8658</v>
      </c>
      <c r="G10" s="1068">
        <v>8480</v>
      </c>
      <c r="H10" s="1069">
        <v>1146</v>
      </c>
      <c r="I10" s="1069">
        <v>13410</v>
      </c>
      <c r="J10" s="1069">
        <v>2307</v>
      </c>
      <c r="K10" s="1069">
        <v>12503</v>
      </c>
      <c r="L10" s="1069">
        <v>1600</v>
      </c>
      <c r="M10" s="1069">
        <v>3219</v>
      </c>
      <c r="N10" s="1068">
        <v>914</v>
      </c>
      <c r="O10" s="1068">
        <v>103</v>
      </c>
      <c r="P10" s="1068">
        <v>357</v>
      </c>
      <c r="Q10" s="1068">
        <v>14172</v>
      </c>
      <c r="R10" s="1068">
        <v>199</v>
      </c>
      <c r="S10" s="1068">
        <v>9773</v>
      </c>
      <c r="T10" s="1069"/>
      <c r="U10" s="1067"/>
    </row>
    <row r="11" spans="1:40" ht="15" customHeight="1" x14ac:dyDescent="0.25">
      <c r="A11" s="1039" t="s">
        <v>532</v>
      </c>
      <c r="B11" s="1065">
        <v>50069</v>
      </c>
      <c r="C11" s="1068">
        <v>1836</v>
      </c>
      <c r="D11" s="1068">
        <v>56</v>
      </c>
      <c r="E11" s="1068">
        <v>10061</v>
      </c>
      <c r="F11" s="1068">
        <v>4817</v>
      </c>
      <c r="G11" s="1068">
        <v>5501</v>
      </c>
      <c r="H11" s="1069">
        <v>1096</v>
      </c>
      <c r="I11" s="1069">
        <v>7021</v>
      </c>
      <c r="J11" s="1069">
        <v>1044</v>
      </c>
      <c r="K11" s="1069">
        <v>5505</v>
      </c>
      <c r="L11" s="1069">
        <v>478</v>
      </c>
      <c r="M11" s="1069">
        <v>1444</v>
      </c>
      <c r="N11" s="1068">
        <v>365</v>
      </c>
      <c r="O11" s="1068">
        <v>411</v>
      </c>
      <c r="P11" s="1068">
        <v>44</v>
      </c>
      <c r="Q11" s="1068">
        <v>7382</v>
      </c>
      <c r="R11" s="1068">
        <v>395</v>
      </c>
      <c r="S11" s="1068">
        <v>2613</v>
      </c>
      <c r="T11" s="1069"/>
      <c r="U11" s="1067"/>
    </row>
    <row r="12" spans="1:40" ht="15" customHeight="1" x14ac:dyDescent="0.25">
      <c r="A12" s="1039" t="s">
        <v>533</v>
      </c>
      <c r="B12" s="1065">
        <v>16791</v>
      </c>
      <c r="C12" s="1070">
        <v>474</v>
      </c>
      <c r="D12" s="1070">
        <v>511</v>
      </c>
      <c r="E12" s="1070">
        <v>4490</v>
      </c>
      <c r="F12" s="1068">
        <v>1251</v>
      </c>
      <c r="G12" s="1068">
        <v>1283</v>
      </c>
      <c r="H12" s="613">
        <v>916</v>
      </c>
      <c r="I12" s="613">
        <v>1281</v>
      </c>
      <c r="J12" s="613">
        <v>373</v>
      </c>
      <c r="K12" s="1069">
        <v>1885</v>
      </c>
      <c r="L12" s="1069">
        <v>164</v>
      </c>
      <c r="M12" s="1069">
        <v>560</v>
      </c>
      <c r="N12" s="1068">
        <v>55</v>
      </c>
      <c r="O12" s="1068">
        <v>24</v>
      </c>
      <c r="P12" s="1068">
        <v>189</v>
      </c>
      <c r="Q12" s="1068">
        <v>2032</v>
      </c>
      <c r="R12" s="1068">
        <v>139</v>
      </c>
      <c r="S12" s="1068">
        <v>1164</v>
      </c>
      <c r="T12" s="1069"/>
      <c r="U12" s="1067"/>
    </row>
    <row r="13" spans="1:40" ht="15" customHeight="1" x14ac:dyDescent="0.25">
      <c r="A13" s="1039" t="s">
        <v>534</v>
      </c>
      <c r="B13" s="1065">
        <v>49935</v>
      </c>
      <c r="C13" s="1070">
        <v>1807</v>
      </c>
      <c r="D13" s="1070">
        <v>390</v>
      </c>
      <c r="E13" s="1070">
        <v>3423</v>
      </c>
      <c r="F13" s="1068">
        <v>1109</v>
      </c>
      <c r="G13" s="1068">
        <v>5423</v>
      </c>
      <c r="H13" s="613">
        <v>835</v>
      </c>
      <c r="I13" s="613">
        <v>4750</v>
      </c>
      <c r="J13" s="613">
        <v>1694</v>
      </c>
      <c r="K13" s="1069">
        <v>9403</v>
      </c>
      <c r="L13" s="1069">
        <v>2040</v>
      </c>
      <c r="M13" s="1069">
        <v>1617</v>
      </c>
      <c r="N13" s="1068">
        <v>430</v>
      </c>
      <c r="O13" s="1068">
        <v>226</v>
      </c>
      <c r="P13" s="1068">
        <v>744</v>
      </c>
      <c r="Q13" s="1068">
        <v>10871</v>
      </c>
      <c r="R13" s="1068">
        <v>468</v>
      </c>
      <c r="S13" s="1068">
        <v>4705</v>
      </c>
      <c r="T13" s="1069"/>
      <c r="U13" s="1067"/>
    </row>
    <row r="14" spans="1:40" ht="15" customHeight="1" x14ac:dyDescent="0.25">
      <c r="A14" s="1039" t="s">
        <v>535</v>
      </c>
      <c r="B14" s="1065">
        <v>11522</v>
      </c>
      <c r="C14" s="1070">
        <v>412</v>
      </c>
      <c r="D14" s="1070">
        <v>1</v>
      </c>
      <c r="E14" s="1070">
        <v>2200</v>
      </c>
      <c r="F14" s="1068">
        <v>407</v>
      </c>
      <c r="G14" s="1068">
        <v>514</v>
      </c>
      <c r="H14" s="613">
        <v>126</v>
      </c>
      <c r="I14" s="613">
        <v>2922</v>
      </c>
      <c r="J14" s="613">
        <v>206</v>
      </c>
      <c r="K14" s="1069">
        <v>1463</v>
      </c>
      <c r="L14" s="1069">
        <v>191</v>
      </c>
      <c r="M14" s="1069">
        <v>612</v>
      </c>
      <c r="N14" s="1068">
        <v>31</v>
      </c>
      <c r="O14" s="1068">
        <v>0</v>
      </c>
      <c r="P14" s="1068">
        <v>3</v>
      </c>
      <c r="Q14" s="1068">
        <v>1915</v>
      </c>
      <c r="R14" s="1068">
        <v>62</v>
      </c>
      <c r="S14" s="1068">
        <v>457</v>
      </c>
      <c r="T14" s="1069"/>
      <c r="U14" s="1067"/>
    </row>
    <row r="15" spans="1:40" ht="15" customHeight="1" x14ac:dyDescent="0.25">
      <c r="A15" s="1039" t="s">
        <v>536</v>
      </c>
      <c r="B15" s="1065">
        <v>23157</v>
      </c>
      <c r="C15" s="1070">
        <v>508</v>
      </c>
      <c r="D15" s="1070">
        <v>109</v>
      </c>
      <c r="E15" s="1070">
        <v>5879</v>
      </c>
      <c r="F15" s="1068">
        <v>1895</v>
      </c>
      <c r="G15" s="1068">
        <v>1448</v>
      </c>
      <c r="H15" s="613">
        <v>336</v>
      </c>
      <c r="I15" s="613">
        <v>2007</v>
      </c>
      <c r="J15" s="613">
        <v>723</v>
      </c>
      <c r="K15" s="1069">
        <v>2954</v>
      </c>
      <c r="L15" s="1063">
        <v>198</v>
      </c>
      <c r="M15" s="1063">
        <v>694</v>
      </c>
      <c r="N15" s="1068">
        <v>27</v>
      </c>
      <c r="O15" s="1028">
        <v>53</v>
      </c>
      <c r="P15" s="1068">
        <v>0</v>
      </c>
      <c r="Q15" s="1068">
        <v>3182</v>
      </c>
      <c r="R15" s="1068">
        <v>28</v>
      </c>
      <c r="S15" s="1068">
        <v>3116</v>
      </c>
      <c r="T15" s="1069"/>
      <c r="U15" s="1067"/>
    </row>
    <row r="16" spans="1:40" ht="15" customHeight="1" x14ac:dyDescent="0.25">
      <c r="A16" s="1039" t="s">
        <v>537</v>
      </c>
      <c r="B16" s="1065">
        <v>9968</v>
      </c>
      <c r="C16" s="1070">
        <v>591</v>
      </c>
      <c r="D16" s="1070">
        <v>18</v>
      </c>
      <c r="E16" s="1070">
        <v>469</v>
      </c>
      <c r="F16" s="1068">
        <v>761</v>
      </c>
      <c r="G16" s="1028">
        <v>589</v>
      </c>
      <c r="H16" s="613">
        <v>773</v>
      </c>
      <c r="I16" s="613">
        <v>375</v>
      </c>
      <c r="J16" s="613">
        <v>382</v>
      </c>
      <c r="K16" s="1069">
        <v>1394</v>
      </c>
      <c r="L16" s="1063">
        <v>67</v>
      </c>
      <c r="M16" s="1063">
        <v>311</v>
      </c>
      <c r="N16" s="1068">
        <v>31</v>
      </c>
      <c r="O16" s="1028">
        <v>37</v>
      </c>
      <c r="P16" s="1028">
        <v>16</v>
      </c>
      <c r="Q16" s="1068">
        <v>3073</v>
      </c>
      <c r="R16" s="1028">
        <v>56</v>
      </c>
      <c r="S16" s="1068">
        <v>1025</v>
      </c>
      <c r="T16" s="1069"/>
      <c r="U16" s="1067"/>
    </row>
    <row r="17" spans="1:21" ht="18" customHeight="1" x14ac:dyDescent="0.25">
      <c r="A17" s="1037" t="s">
        <v>639</v>
      </c>
      <c r="B17" s="1065">
        <v>5556</v>
      </c>
      <c r="C17" s="1071">
        <v>123</v>
      </c>
      <c r="D17" s="1071">
        <v>0</v>
      </c>
      <c r="E17" s="1071">
        <v>1414</v>
      </c>
      <c r="F17" s="1071">
        <v>569</v>
      </c>
      <c r="G17" s="1071">
        <v>71</v>
      </c>
      <c r="H17" s="1072">
        <v>50</v>
      </c>
      <c r="I17" s="1072">
        <v>261</v>
      </c>
      <c r="J17" s="1072">
        <v>83</v>
      </c>
      <c r="K17" s="1072">
        <v>943</v>
      </c>
      <c r="L17" s="1072">
        <v>36</v>
      </c>
      <c r="M17" s="1072">
        <v>122</v>
      </c>
      <c r="N17" s="1078">
        <v>49</v>
      </c>
      <c r="O17" s="1078">
        <v>113</v>
      </c>
      <c r="P17" s="1078">
        <v>53</v>
      </c>
      <c r="Q17" s="1078">
        <v>1065</v>
      </c>
      <c r="R17" s="1078">
        <v>0</v>
      </c>
      <c r="S17" s="1078">
        <v>604</v>
      </c>
      <c r="T17" s="1072"/>
      <c r="U17" s="1067"/>
    </row>
    <row r="18" spans="1:21" ht="18" customHeight="1" x14ac:dyDescent="0.25">
      <c r="A18" s="1037" t="s">
        <v>640</v>
      </c>
      <c r="B18" s="1065">
        <v>6795</v>
      </c>
      <c r="C18" s="1065">
        <v>264</v>
      </c>
      <c r="D18" s="1073">
        <v>1</v>
      </c>
      <c r="E18" s="1065">
        <v>698</v>
      </c>
      <c r="F18" s="1065">
        <v>390</v>
      </c>
      <c r="G18" s="1065">
        <v>523</v>
      </c>
      <c r="H18" s="1074">
        <v>547</v>
      </c>
      <c r="I18" s="1074">
        <v>869</v>
      </c>
      <c r="J18" s="1074">
        <v>543</v>
      </c>
      <c r="K18" s="1066">
        <v>1099</v>
      </c>
      <c r="L18" s="1066">
        <v>186</v>
      </c>
      <c r="M18" s="1066">
        <v>314</v>
      </c>
      <c r="N18" s="1065">
        <v>116</v>
      </c>
      <c r="O18" s="1079">
        <v>21</v>
      </c>
      <c r="P18" s="1079">
        <v>3</v>
      </c>
      <c r="Q18" s="1065">
        <v>1155</v>
      </c>
      <c r="R18" s="1079">
        <v>13</v>
      </c>
      <c r="S18" s="1065">
        <v>53</v>
      </c>
      <c r="T18" s="1066"/>
      <c r="U18" s="1067"/>
    </row>
    <row r="19" spans="1:21" ht="6" customHeight="1" thickBot="1" x14ac:dyDescent="0.3">
      <c r="A19" s="1041"/>
      <c r="B19" s="1041"/>
      <c r="C19" s="1041"/>
      <c r="D19" s="1041"/>
      <c r="E19" s="1041"/>
      <c r="F19" s="1041"/>
      <c r="G19" s="1041"/>
      <c r="H19" s="1075"/>
      <c r="I19" s="1075"/>
      <c r="J19" s="1075"/>
      <c r="K19" s="1075"/>
      <c r="L19" s="1075"/>
      <c r="M19" s="1075"/>
      <c r="N19" s="1041"/>
      <c r="O19" s="1041"/>
      <c r="P19" s="1041"/>
      <c r="Q19" s="1041"/>
      <c r="R19" s="1041"/>
      <c r="S19" s="1041"/>
      <c r="T19" s="552"/>
    </row>
    <row r="20" spans="1:21" ht="5.25" customHeight="1" thickTop="1" x14ac:dyDescent="0.25">
      <c r="A20" s="1030"/>
      <c r="B20" s="1030"/>
      <c r="C20" s="1030"/>
      <c r="D20" s="1030"/>
      <c r="E20" s="1030"/>
      <c r="F20" s="1030"/>
      <c r="G20" s="1030"/>
    </row>
    <row r="22" spans="1:21" ht="10.5" x14ac:dyDescent="0.25">
      <c r="A22" s="530" t="s">
        <v>1052</v>
      </c>
      <c r="B22" s="1060"/>
      <c r="C22" s="1060"/>
      <c r="D22" s="1060"/>
      <c r="E22" s="1060"/>
      <c r="F22" s="1060"/>
      <c r="G22" s="1060"/>
    </row>
    <row r="23" spans="1:21" ht="7" customHeight="1" x14ac:dyDescent="0.25">
      <c r="A23" s="1030"/>
      <c r="B23" s="1060"/>
      <c r="C23" s="1060"/>
      <c r="D23" s="1060"/>
      <c r="E23" s="1060"/>
      <c r="F23" s="1060"/>
      <c r="G23" s="1060"/>
    </row>
    <row r="24" spans="1:21" ht="10.5" x14ac:dyDescent="0.2">
      <c r="A24" s="809" t="s">
        <v>304</v>
      </c>
      <c r="B24" s="1060"/>
      <c r="C24" s="1060"/>
      <c r="D24" s="1060"/>
      <c r="E24" s="1060"/>
      <c r="F24" s="1060"/>
      <c r="G24" s="1060"/>
    </row>
    <row r="25" spans="1:21" ht="10.5" x14ac:dyDescent="0.25">
      <c r="A25" s="1045" t="s">
        <v>1070</v>
      </c>
      <c r="B25" s="1060"/>
      <c r="C25" s="1060"/>
      <c r="D25" s="1060"/>
      <c r="E25" s="1060"/>
      <c r="F25" s="1060"/>
      <c r="G25" s="1060"/>
    </row>
    <row r="26" spans="1:21" ht="17.149999999999999" customHeight="1" x14ac:dyDescent="0.2">
      <c r="A26" s="1060"/>
      <c r="B26" s="1060"/>
      <c r="C26" s="1060"/>
      <c r="D26" s="1060"/>
      <c r="E26" s="1060"/>
      <c r="F26" s="1060"/>
      <c r="G26" s="1060"/>
    </row>
    <row r="27" spans="1:21" ht="17.149999999999999" customHeight="1" x14ac:dyDescent="0.2">
      <c r="A27" s="1060"/>
      <c r="B27" s="1060"/>
      <c r="C27" s="1060"/>
      <c r="D27" s="1060"/>
      <c r="E27" s="1060"/>
      <c r="F27" s="1060"/>
      <c r="G27" s="1060"/>
    </row>
    <row r="28" spans="1:21" ht="17.149999999999999" customHeight="1" x14ac:dyDescent="0.2">
      <c r="A28" s="1060"/>
      <c r="B28" s="1060"/>
      <c r="C28" s="1060"/>
      <c r="D28" s="1060"/>
      <c r="E28" s="1060"/>
      <c r="F28" s="1060"/>
      <c r="G28" s="1060"/>
    </row>
    <row r="29" spans="1:21" ht="17.149999999999999" customHeight="1" x14ac:dyDescent="0.2">
      <c r="A29" s="1060"/>
      <c r="B29" s="1060"/>
      <c r="C29" s="1060"/>
      <c r="D29" s="1060"/>
      <c r="E29" s="1060"/>
      <c r="F29" s="1060"/>
      <c r="G29" s="1060"/>
    </row>
    <row r="30" spans="1:21" ht="17.149999999999999" customHeight="1" x14ac:dyDescent="0.2">
      <c r="A30" s="1060"/>
      <c r="B30" s="1060"/>
      <c r="C30" s="1060"/>
      <c r="D30" s="1060"/>
      <c r="E30" s="1060"/>
      <c r="F30" s="1060"/>
      <c r="G30" s="1060"/>
    </row>
    <row r="31" spans="1:21" x14ac:dyDescent="0.2">
      <c r="A31" s="1060"/>
      <c r="B31" s="1060"/>
      <c r="C31" s="1060"/>
      <c r="D31" s="1060"/>
      <c r="E31" s="1060"/>
      <c r="F31" s="1060"/>
      <c r="G31" s="1060"/>
    </row>
    <row r="32" spans="1:21" x14ac:dyDescent="0.2">
      <c r="A32" s="1060"/>
      <c r="B32" s="1060"/>
      <c r="C32" s="1060"/>
      <c r="D32" s="1060"/>
      <c r="E32" s="1060"/>
      <c r="F32" s="1060"/>
      <c r="G32" s="1060"/>
    </row>
    <row r="33" spans="1:7" x14ac:dyDescent="0.2">
      <c r="A33" s="1060"/>
      <c r="B33" s="1060"/>
      <c r="C33" s="1060"/>
      <c r="D33" s="1060"/>
      <c r="E33" s="1060"/>
      <c r="F33" s="1060"/>
      <c r="G33" s="1060"/>
    </row>
    <row r="34" spans="1:7" x14ac:dyDescent="0.2">
      <c r="A34" s="1060"/>
      <c r="B34" s="1060"/>
      <c r="C34" s="1060"/>
      <c r="D34" s="1060"/>
      <c r="E34" s="1060"/>
      <c r="F34" s="1060"/>
      <c r="G34" s="1060"/>
    </row>
    <row r="35" spans="1:7" x14ac:dyDescent="0.2">
      <c r="A35" s="1060"/>
      <c r="B35" s="1060"/>
      <c r="C35" s="1060"/>
      <c r="D35" s="1060"/>
      <c r="E35" s="1060"/>
      <c r="F35" s="1060"/>
      <c r="G35" s="1060"/>
    </row>
    <row r="36" spans="1:7" x14ac:dyDescent="0.2">
      <c r="A36" s="1060"/>
      <c r="B36" s="1060"/>
      <c r="C36" s="1060"/>
      <c r="D36" s="1060"/>
      <c r="E36" s="1060"/>
      <c r="F36" s="1060"/>
      <c r="G36" s="1060"/>
    </row>
    <row r="37" spans="1:7" x14ac:dyDescent="0.2">
      <c r="A37" s="1060"/>
      <c r="B37" s="1060"/>
      <c r="C37" s="1060"/>
      <c r="D37" s="1060"/>
      <c r="E37" s="1060"/>
      <c r="F37" s="1060"/>
      <c r="G37" s="1060"/>
    </row>
    <row r="38" spans="1:7" x14ac:dyDescent="0.2">
      <c r="A38" s="1060"/>
      <c r="B38" s="1060"/>
      <c r="C38" s="1060"/>
      <c r="D38" s="1060"/>
      <c r="E38" s="1060"/>
      <c r="F38" s="1060"/>
      <c r="G38" s="1060"/>
    </row>
    <row r="39" spans="1:7" x14ac:dyDescent="0.2">
      <c r="A39" s="1060"/>
      <c r="B39" s="1060"/>
      <c r="C39" s="1060"/>
      <c r="D39" s="1060"/>
      <c r="E39" s="1060"/>
      <c r="F39" s="1060"/>
      <c r="G39" s="1060"/>
    </row>
    <row r="40" spans="1:7" x14ac:dyDescent="0.2">
      <c r="A40" s="1060"/>
      <c r="B40" s="1060"/>
      <c r="C40" s="1060"/>
      <c r="D40" s="1060"/>
      <c r="E40" s="1060"/>
      <c r="F40" s="1060"/>
      <c r="G40" s="1060"/>
    </row>
    <row r="41" spans="1:7" x14ac:dyDescent="0.2">
      <c r="A41" s="1060"/>
      <c r="B41" s="1060"/>
      <c r="C41" s="1060"/>
      <c r="D41" s="1060"/>
      <c r="E41" s="1060"/>
      <c r="F41" s="1060"/>
      <c r="G41" s="1060"/>
    </row>
    <row r="42" spans="1:7" x14ac:dyDescent="0.2">
      <c r="A42" s="1060"/>
      <c r="B42" s="1060"/>
      <c r="C42" s="1060"/>
      <c r="D42" s="1060"/>
      <c r="E42" s="1060"/>
      <c r="F42" s="1060"/>
      <c r="G42" s="1060"/>
    </row>
    <row r="43" spans="1:7" x14ac:dyDescent="0.2">
      <c r="A43" s="1060"/>
      <c r="B43" s="1060"/>
      <c r="C43" s="1060"/>
      <c r="D43" s="1060"/>
      <c r="E43" s="1060"/>
      <c r="F43" s="1060"/>
      <c r="G43" s="1060"/>
    </row>
    <row r="44" spans="1:7" x14ac:dyDescent="0.2">
      <c r="A44" s="1060"/>
      <c r="B44" s="1060"/>
      <c r="C44" s="1060"/>
      <c r="D44" s="1060"/>
      <c r="E44" s="1060"/>
      <c r="F44" s="1060"/>
      <c r="G44" s="1060"/>
    </row>
    <row r="45" spans="1:7" x14ac:dyDescent="0.2">
      <c r="A45" s="1060"/>
      <c r="B45" s="1060"/>
      <c r="C45" s="1060"/>
      <c r="D45" s="1060"/>
      <c r="E45" s="1060"/>
      <c r="F45" s="1060"/>
      <c r="G45" s="1060"/>
    </row>
    <row r="46" spans="1:7" x14ac:dyDescent="0.2">
      <c r="A46" s="1060"/>
      <c r="B46" s="1060"/>
      <c r="C46" s="1060"/>
      <c r="D46" s="1060"/>
      <c r="E46" s="1060"/>
      <c r="F46" s="1060"/>
      <c r="G46" s="1060"/>
    </row>
    <row r="47" spans="1:7" x14ac:dyDescent="0.2">
      <c r="A47" s="1060"/>
      <c r="B47" s="1060"/>
      <c r="C47" s="1060"/>
      <c r="D47" s="1060"/>
      <c r="E47" s="1060"/>
      <c r="F47" s="1060"/>
      <c r="G47" s="1060"/>
    </row>
    <row r="48" spans="1:7" x14ac:dyDescent="0.2">
      <c r="A48" s="1060"/>
      <c r="B48" s="1060"/>
      <c r="C48" s="1060"/>
      <c r="D48" s="1060"/>
      <c r="E48" s="1060"/>
      <c r="F48" s="1060"/>
      <c r="G48" s="1060"/>
    </row>
    <row r="49" spans="1:7" x14ac:dyDescent="0.2">
      <c r="A49" s="1060"/>
      <c r="B49" s="1060"/>
      <c r="C49" s="1060"/>
      <c r="D49" s="1060"/>
      <c r="E49" s="1060"/>
      <c r="F49" s="1060"/>
      <c r="G49" s="1060"/>
    </row>
    <row r="50" spans="1:7" x14ac:dyDescent="0.2">
      <c r="A50" s="1060"/>
      <c r="B50" s="1060"/>
      <c r="C50" s="1060"/>
      <c r="D50" s="1060"/>
      <c r="E50" s="1060"/>
      <c r="F50" s="1060"/>
      <c r="G50" s="1060"/>
    </row>
    <row r="51" spans="1:7" x14ac:dyDescent="0.2">
      <c r="A51" s="1060"/>
      <c r="B51" s="1060"/>
      <c r="C51" s="1060"/>
      <c r="D51" s="1060"/>
      <c r="E51" s="1060"/>
      <c r="F51" s="1060"/>
      <c r="G51" s="1060"/>
    </row>
    <row r="52" spans="1:7" x14ac:dyDescent="0.2">
      <c r="A52" s="1060"/>
      <c r="B52" s="1060"/>
      <c r="C52" s="1060"/>
      <c r="D52" s="1060"/>
      <c r="E52" s="1060"/>
      <c r="F52" s="1060"/>
      <c r="G52" s="1060"/>
    </row>
    <row r="53" spans="1:7" x14ac:dyDescent="0.2">
      <c r="A53" s="1060"/>
      <c r="B53" s="1060"/>
      <c r="C53" s="1060"/>
      <c r="D53" s="1060"/>
      <c r="E53" s="1060"/>
      <c r="F53" s="1060"/>
      <c r="G53" s="1060"/>
    </row>
    <row r="54" spans="1:7" x14ac:dyDescent="0.2">
      <c r="A54" s="1060"/>
      <c r="B54" s="1060"/>
      <c r="C54" s="1060"/>
      <c r="D54" s="1060"/>
      <c r="E54" s="1060"/>
      <c r="F54" s="1060"/>
      <c r="G54" s="1060"/>
    </row>
    <row r="55" spans="1:7" x14ac:dyDescent="0.2">
      <c r="A55" s="1060"/>
      <c r="B55" s="1060"/>
      <c r="C55" s="1060"/>
      <c r="D55" s="1060"/>
      <c r="E55" s="1060"/>
      <c r="F55" s="1060"/>
      <c r="G55" s="1060"/>
    </row>
    <row r="56" spans="1:7" x14ac:dyDescent="0.2">
      <c r="A56" s="1060"/>
      <c r="B56" s="1060"/>
      <c r="C56" s="1060"/>
      <c r="D56" s="1060"/>
      <c r="E56" s="1060"/>
      <c r="F56" s="1060"/>
      <c r="G56" s="1060"/>
    </row>
    <row r="57" spans="1:7" x14ac:dyDescent="0.2">
      <c r="A57" s="1060"/>
      <c r="B57" s="1060"/>
      <c r="C57" s="1060"/>
      <c r="D57" s="1060"/>
      <c r="E57" s="1060"/>
      <c r="F57" s="1060"/>
      <c r="G57" s="1060"/>
    </row>
    <row r="58" spans="1:7" x14ac:dyDescent="0.2">
      <c r="A58" s="1060"/>
      <c r="B58" s="1060"/>
      <c r="C58" s="1060"/>
      <c r="D58" s="1060"/>
      <c r="E58" s="1060"/>
      <c r="F58" s="1060"/>
      <c r="G58" s="1060"/>
    </row>
    <row r="59" spans="1:7" x14ac:dyDescent="0.2">
      <c r="A59" s="1060"/>
      <c r="B59" s="1060"/>
      <c r="C59" s="1060"/>
      <c r="D59" s="1060"/>
      <c r="E59" s="1060"/>
      <c r="F59" s="1060"/>
      <c r="G59" s="1060"/>
    </row>
    <row r="60" spans="1:7" x14ac:dyDescent="0.2">
      <c r="A60" s="1060"/>
      <c r="B60" s="1060"/>
      <c r="C60" s="1060"/>
      <c r="D60" s="1060"/>
      <c r="E60" s="1060"/>
      <c r="F60" s="1060"/>
      <c r="G60" s="1060"/>
    </row>
    <row r="61" spans="1:7" x14ac:dyDescent="0.2">
      <c r="A61" s="1060"/>
      <c r="B61" s="1060"/>
      <c r="C61" s="1060"/>
      <c r="D61" s="1060"/>
      <c r="E61" s="1060"/>
      <c r="F61" s="1060"/>
      <c r="G61" s="1060"/>
    </row>
    <row r="62" spans="1:7" x14ac:dyDescent="0.2">
      <c r="A62" s="1060"/>
      <c r="B62" s="1060"/>
      <c r="C62" s="1060"/>
      <c r="D62" s="1060"/>
      <c r="E62" s="1060"/>
      <c r="F62" s="1060"/>
      <c r="G62" s="1060"/>
    </row>
    <row r="63" spans="1:7" x14ac:dyDescent="0.2">
      <c r="A63" s="1060"/>
      <c r="B63" s="1060"/>
      <c r="C63" s="1060"/>
      <c r="D63" s="1060"/>
      <c r="E63" s="1060"/>
      <c r="F63" s="1060"/>
      <c r="G63" s="1060"/>
    </row>
    <row r="64" spans="1:7" x14ac:dyDescent="0.2">
      <c r="A64" s="1060"/>
      <c r="B64" s="1060"/>
      <c r="C64" s="1060"/>
      <c r="D64" s="1060"/>
      <c r="E64" s="1060"/>
      <c r="F64" s="1060"/>
      <c r="G64" s="1060"/>
    </row>
    <row r="65" spans="1:7" x14ac:dyDescent="0.2">
      <c r="A65" s="1060"/>
      <c r="B65" s="1060"/>
      <c r="C65" s="1060"/>
      <c r="D65" s="1060"/>
      <c r="E65" s="1060"/>
      <c r="F65" s="1060"/>
      <c r="G65" s="1060"/>
    </row>
    <row r="66" spans="1:7" x14ac:dyDescent="0.2">
      <c r="A66" s="1060"/>
      <c r="B66" s="1060"/>
      <c r="C66" s="1060"/>
      <c r="D66" s="1060"/>
      <c r="E66" s="1060"/>
      <c r="F66" s="1060"/>
      <c r="G66" s="1060"/>
    </row>
    <row r="67" spans="1:7" x14ac:dyDescent="0.2">
      <c r="A67" s="1060"/>
      <c r="B67" s="1060"/>
      <c r="C67" s="1060"/>
      <c r="D67" s="1060"/>
      <c r="E67" s="1060"/>
      <c r="F67" s="1060"/>
      <c r="G67" s="1060"/>
    </row>
    <row r="68" spans="1:7" x14ac:dyDescent="0.2">
      <c r="A68" s="1060"/>
      <c r="B68" s="1060"/>
      <c r="C68" s="1060"/>
      <c r="D68" s="1060"/>
      <c r="E68" s="1060"/>
      <c r="F68" s="1060"/>
      <c r="G68" s="1060"/>
    </row>
    <row r="69" spans="1:7" x14ac:dyDescent="0.2">
      <c r="A69" s="1060"/>
      <c r="B69" s="1060"/>
      <c r="C69" s="1060"/>
      <c r="D69" s="1060"/>
      <c r="E69" s="1060"/>
      <c r="F69" s="1060"/>
      <c r="G69" s="1060"/>
    </row>
    <row r="70" spans="1:7" x14ac:dyDescent="0.2">
      <c r="A70" s="1060"/>
      <c r="B70" s="1060"/>
      <c r="C70" s="1060"/>
      <c r="D70" s="1060"/>
      <c r="E70" s="1060"/>
      <c r="F70" s="1060"/>
      <c r="G70" s="1060"/>
    </row>
    <row r="71" spans="1:7" x14ac:dyDescent="0.2">
      <c r="A71" s="1060"/>
      <c r="B71" s="1060"/>
      <c r="C71" s="1060"/>
      <c r="D71" s="1060"/>
      <c r="E71" s="1060"/>
      <c r="F71" s="1060"/>
      <c r="G71" s="1060"/>
    </row>
    <row r="72" spans="1:7" x14ac:dyDescent="0.2">
      <c r="A72" s="1060"/>
      <c r="B72" s="1060"/>
      <c r="C72" s="1060"/>
      <c r="D72" s="1060"/>
      <c r="E72" s="1060"/>
      <c r="F72" s="1060"/>
      <c r="G72" s="1060"/>
    </row>
    <row r="73" spans="1:7" x14ac:dyDescent="0.2">
      <c r="A73" s="1060"/>
      <c r="B73" s="1060"/>
      <c r="C73" s="1060"/>
      <c r="D73" s="1060"/>
      <c r="E73" s="1060"/>
      <c r="F73" s="1060"/>
      <c r="G73" s="1060"/>
    </row>
    <row r="74" spans="1:7" x14ac:dyDescent="0.2">
      <c r="A74" s="1060"/>
      <c r="B74" s="1060"/>
      <c r="C74" s="1060"/>
      <c r="D74" s="1060"/>
      <c r="E74" s="1060"/>
      <c r="F74" s="1060"/>
      <c r="G74" s="1060"/>
    </row>
    <row r="75" spans="1:7" x14ac:dyDescent="0.2">
      <c r="A75" s="1060"/>
      <c r="B75" s="1060"/>
      <c r="C75" s="1060"/>
      <c r="D75" s="1060"/>
      <c r="E75" s="1060"/>
      <c r="F75" s="1060"/>
      <c r="G75" s="1060"/>
    </row>
    <row r="76" spans="1:7" x14ac:dyDescent="0.2">
      <c r="A76" s="1060"/>
      <c r="B76" s="1060"/>
      <c r="C76" s="1060"/>
      <c r="D76" s="1060"/>
      <c r="E76" s="1060"/>
      <c r="F76" s="1060"/>
      <c r="G76" s="1060"/>
    </row>
    <row r="77" spans="1:7" x14ac:dyDescent="0.2">
      <c r="A77" s="1060"/>
      <c r="B77" s="1060"/>
      <c r="C77" s="1060"/>
      <c r="D77" s="1060"/>
      <c r="E77" s="1060"/>
      <c r="F77" s="1060"/>
      <c r="G77" s="1060"/>
    </row>
    <row r="78" spans="1:7" x14ac:dyDescent="0.2">
      <c r="A78" s="1060"/>
      <c r="B78" s="1060"/>
      <c r="C78" s="1060"/>
      <c r="D78" s="1060"/>
      <c r="E78" s="1060"/>
      <c r="F78" s="1060"/>
      <c r="G78" s="1060"/>
    </row>
    <row r="79" spans="1:7" x14ac:dyDescent="0.2">
      <c r="A79" s="1060"/>
      <c r="B79" s="1060"/>
      <c r="C79" s="1060"/>
      <c r="D79" s="1060"/>
      <c r="E79" s="1060"/>
      <c r="F79" s="1060"/>
      <c r="G79" s="1060"/>
    </row>
    <row r="80" spans="1:7" x14ac:dyDescent="0.2">
      <c r="A80" s="1060"/>
      <c r="B80" s="1060"/>
      <c r="C80" s="1060"/>
      <c r="D80" s="1060"/>
      <c r="E80" s="1060"/>
      <c r="F80" s="1060"/>
      <c r="G80" s="1060"/>
    </row>
    <row r="81" spans="1:7" x14ac:dyDescent="0.2">
      <c r="A81" s="1060"/>
      <c r="B81" s="1060"/>
      <c r="C81" s="1060"/>
      <c r="D81" s="1060"/>
      <c r="E81" s="1060"/>
      <c r="F81" s="1060"/>
      <c r="G81" s="1060"/>
    </row>
    <row r="82" spans="1:7" x14ac:dyDescent="0.2">
      <c r="A82" s="1060"/>
      <c r="B82" s="1060"/>
      <c r="C82" s="1060"/>
      <c r="D82" s="1060"/>
      <c r="E82" s="1060"/>
      <c r="F82" s="1060"/>
      <c r="G82" s="1060"/>
    </row>
    <row r="83" spans="1:7" x14ac:dyDescent="0.2">
      <c r="A83" s="1060"/>
      <c r="B83" s="1060"/>
      <c r="C83" s="1060"/>
      <c r="D83" s="1060"/>
      <c r="E83" s="1060"/>
      <c r="F83" s="1060"/>
      <c r="G83" s="1060"/>
    </row>
    <row r="84" spans="1:7" x14ac:dyDescent="0.2">
      <c r="A84" s="1060"/>
      <c r="B84" s="1060"/>
      <c r="C84" s="1060"/>
      <c r="D84" s="1060"/>
      <c r="E84" s="1060"/>
      <c r="F84" s="1060"/>
      <c r="G84" s="1060"/>
    </row>
    <row r="85" spans="1:7" x14ac:dyDescent="0.2">
      <c r="A85" s="1060"/>
      <c r="B85" s="1060"/>
      <c r="C85" s="1060"/>
      <c r="D85" s="1060"/>
      <c r="E85" s="1060"/>
      <c r="F85" s="1060"/>
      <c r="G85" s="1060"/>
    </row>
    <row r="86" spans="1:7" x14ac:dyDescent="0.2">
      <c r="A86" s="1060"/>
      <c r="B86" s="1060"/>
      <c r="C86" s="1060"/>
      <c r="D86" s="1060"/>
      <c r="E86" s="1060"/>
      <c r="F86" s="1060"/>
      <c r="G86" s="1060"/>
    </row>
    <row r="87" spans="1:7" x14ac:dyDescent="0.2">
      <c r="A87" s="1060"/>
      <c r="B87" s="1060"/>
      <c r="C87" s="1060"/>
      <c r="D87" s="1060"/>
      <c r="E87" s="1060"/>
      <c r="F87" s="1060"/>
      <c r="G87" s="1060"/>
    </row>
    <row r="88" spans="1:7" x14ac:dyDescent="0.2">
      <c r="A88" s="1060"/>
      <c r="B88" s="1060"/>
      <c r="C88" s="1060"/>
      <c r="D88" s="1060"/>
      <c r="E88" s="1060"/>
      <c r="F88" s="1060"/>
      <c r="G88" s="1060"/>
    </row>
    <row r="89" spans="1:7" x14ac:dyDescent="0.2">
      <c r="A89" s="1060"/>
      <c r="B89" s="1060"/>
      <c r="C89" s="1060"/>
      <c r="D89" s="1060"/>
      <c r="E89" s="1060"/>
      <c r="F89" s="1060"/>
      <c r="G89" s="1060"/>
    </row>
    <row r="90" spans="1:7" x14ac:dyDescent="0.2">
      <c r="A90" s="1060"/>
      <c r="B90" s="1060"/>
      <c r="C90" s="1060"/>
      <c r="D90" s="1060"/>
      <c r="E90" s="1060"/>
      <c r="F90" s="1060"/>
      <c r="G90" s="1060"/>
    </row>
    <row r="91" spans="1:7" x14ac:dyDescent="0.2">
      <c r="A91" s="1060"/>
      <c r="B91" s="1060"/>
      <c r="C91" s="1060"/>
      <c r="D91" s="1060"/>
      <c r="E91" s="1060"/>
      <c r="F91" s="1060"/>
      <c r="G91" s="1060"/>
    </row>
    <row r="92" spans="1:7" x14ac:dyDescent="0.2">
      <c r="A92" s="1060"/>
      <c r="B92" s="1060"/>
      <c r="C92" s="1060"/>
      <c r="D92" s="1060"/>
      <c r="E92" s="1060"/>
      <c r="F92" s="1060"/>
      <c r="G92" s="1060"/>
    </row>
    <row r="93" spans="1:7" x14ac:dyDescent="0.2">
      <c r="A93" s="1060"/>
      <c r="B93" s="1060"/>
      <c r="C93" s="1060"/>
      <c r="D93" s="1060"/>
      <c r="E93" s="1060"/>
      <c r="F93" s="1060"/>
      <c r="G93" s="1060"/>
    </row>
    <row r="94" spans="1:7" x14ac:dyDescent="0.2">
      <c r="A94" s="1060"/>
      <c r="B94" s="1060"/>
      <c r="C94" s="1060"/>
      <c r="D94" s="1060"/>
      <c r="E94" s="1060"/>
      <c r="F94" s="1060"/>
      <c r="G94" s="1060"/>
    </row>
    <row r="95" spans="1:7" x14ac:dyDescent="0.2">
      <c r="A95" s="1060"/>
      <c r="B95" s="1060"/>
      <c r="C95" s="1060"/>
      <c r="D95" s="1060"/>
      <c r="E95" s="1060"/>
      <c r="F95" s="1060"/>
      <c r="G95" s="1060"/>
    </row>
    <row r="96" spans="1:7" x14ac:dyDescent="0.2">
      <c r="A96" s="1060"/>
      <c r="B96" s="1060"/>
      <c r="C96" s="1060"/>
      <c r="D96" s="1060"/>
      <c r="E96" s="1060"/>
      <c r="F96" s="1060"/>
      <c r="G96" s="1060"/>
    </row>
    <row r="97" spans="1:7" x14ac:dyDescent="0.2">
      <c r="A97" s="1060"/>
      <c r="B97" s="1060"/>
      <c r="C97" s="1060"/>
      <c r="D97" s="1060"/>
      <c r="E97" s="1060"/>
      <c r="F97" s="1060"/>
      <c r="G97" s="1060"/>
    </row>
    <row r="98" spans="1:7" x14ac:dyDescent="0.2">
      <c r="A98" s="1060"/>
      <c r="B98" s="1060"/>
      <c r="C98" s="1060"/>
      <c r="D98" s="1060"/>
      <c r="E98" s="1060"/>
      <c r="F98" s="1060"/>
      <c r="G98" s="1060"/>
    </row>
    <row r="99" spans="1:7" x14ac:dyDescent="0.2">
      <c r="A99" s="1060"/>
      <c r="B99" s="1060"/>
      <c r="C99" s="1060"/>
      <c r="D99" s="1060"/>
      <c r="E99" s="1060"/>
      <c r="F99" s="1060"/>
      <c r="G99" s="1060"/>
    </row>
    <row r="100" spans="1:7" x14ac:dyDescent="0.2">
      <c r="A100" s="1060"/>
      <c r="B100" s="1060"/>
      <c r="C100" s="1060"/>
      <c r="D100" s="1060"/>
      <c r="E100" s="1060"/>
      <c r="F100" s="1060"/>
      <c r="G100" s="1060"/>
    </row>
    <row r="101" spans="1:7" x14ac:dyDescent="0.2">
      <c r="A101" s="1060"/>
      <c r="B101" s="1060"/>
      <c r="C101" s="1060"/>
      <c r="D101" s="1060"/>
      <c r="E101" s="1060"/>
      <c r="F101" s="1060"/>
      <c r="G101" s="1060"/>
    </row>
    <row r="102" spans="1:7" x14ac:dyDescent="0.2">
      <c r="A102" s="1060"/>
      <c r="B102" s="1060"/>
      <c r="C102" s="1060"/>
      <c r="D102" s="1060"/>
      <c r="E102" s="1060"/>
      <c r="F102" s="1060"/>
      <c r="G102" s="1060"/>
    </row>
    <row r="103" spans="1:7" x14ac:dyDescent="0.2">
      <c r="A103" s="1060"/>
      <c r="B103" s="1060"/>
      <c r="C103" s="1060"/>
      <c r="D103" s="1060"/>
      <c r="E103" s="1060"/>
      <c r="F103" s="1060"/>
      <c r="G103" s="1060"/>
    </row>
    <row r="104" spans="1:7" x14ac:dyDescent="0.2">
      <c r="A104" s="1060"/>
      <c r="B104" s="1060"/>
      <c r="C104" s="1060"/>
      <c r="D104" s="1060"/>
      <c r="E104" s="1060"/>
      <c r="F104" s="1060"/>
      <c r="G104" s="1060"/>
    </row>
    <row r="105" spans="1:7" x14ac:dyDescent="0.2">
      <c r="A105" s="1060"/>
      <c r="B105" s="1060"/>
      <c r="C105" s="1060"/>
      <c r="D105" s="1060"/>
      <c r="E105" s="1060"/>
      <c r="F105" s="1060"/>
      <c r="G105" s="1060"/>
    </row>
    <row r="106" spans="1:7" x14ac:dyDescent="0.2">
      <c r="A106" s="1060"/>
      <c r="B106" s="1060"/>
      <c r="C106" s="1060"/>
      <c r="D106" s="1060"/>
      <c r="E106" s="1060"/>
      <c r="F106" s="1060"/>
      <c r="G106" s="1060"/>
    </row>
    <row r="107" spans="1:7" x14ac:dyDescent="0.2">
      <c r="A107" s="1060"/>
      <c r="B107" s="1060"/>
      <c r="C107" s="1060"/>
      <c r="D107" s="1060"/>
      <c r="E107" s="1060"/>
      <c r="F107" s="1060"/>
      <c r="G107" s="1060"/>
    </row>
    <row r="108" spans="1:7" x14ac:dyDescent="0.2">
      <c r="A108" s="1060"/>
      <c r="B108" s="1060"/>
      <c r="C108" s="1060"/>
      <c r="D108" s="1060"/>
      <c r="E108" s="1060"/>
      <c r="F108" s="1060"/>
      <c r="G108" s="1060"/>
    </row>
    <row r="109" spans="1:7" x14ac:dyDescent="0.2">
      <c r="A109" s="1060"/>
      <c r="B109" s="1060"/>
      <c r="C109" s="1060"/>
      <c r="D109" s="1060"/>
      <c r="E109" s="1060"/>
      <c r="F109" s="1060"/>
      <c r="G109" s="1060"/>
    </row>
    <row r="110" spans="1:7" x14ac:dyDescent="0.2">
      <c r="A110" s="1060"/>
      <c r="B110" s="1060"/>
      <c r="C110" s="1060"/>
      <c r="D110" s="1060"/>
      <c r="E110" s="1060"/>
      <c r="F110" s="1060"/>
      <c r="G110" s="1060"/>
    </row>
    <row r="111" spans="1:7" x14ac:dyDescent="0.2">
      <c r="A111" s="1060"/>
      <c r="B111" s="1060"/>
      <c r="C111" s="1060"/>
      <c r="D111" s="1060"/>
      <c r="E111" s="1060"/>
      <c r="F111" s="1060"/>
      <c r="G111" s="1060"/>
    </row>
    <row r="112" spans="1:7" x14ac:dyDescent="0.2">
      <c r="A112" s="1060"/>
      <c r="B112" s="1060"/>
      <c r="C112" s="1060"/>
      <c r="D112" s="1060"/>
      <c r="E112" s="1060"/>
      <c r="F112" s="1060"/>
      <c r="G112" s="1060"/>
    </row>
    <row r="113" spans="1:7" x14ac:dyDescent="0.2">
      <c r="A113" s="1060"/>
      <c r="B113" s="1060"/>
      <c r="C113" s="1060"/>
      <c r="D113" s="1060"/>
      <c r="E113" s="1060"/>
      <c r="F113" s="1060"/>
      <c r="G113" s="1060"/>
    </row>
    <row r="114" spans="1:7" x14ac:dyDescent="0.2">
      <c r="A114" s="1060"/>
      <c r="B114" s="1060"/>
      <c r="C114" s="1060"/>
      <c r="D114" s="1060"/>
      <c r="E114" s="1060"/>
      <c r="F114" s="1060"/>
      <c r="G114" s="1060"/>
    </row>
    <row r="115" spans="1:7" x14ac:dyDescent="0.2">
      <c r="A115" s="1060"/>
      <c r="B115" s="1060"/>
      <c r="C115" s="1060"/>
      <c r="D115" s="1060"/>
      <c r="E115" s="1060"/>
      <c r="F115" s="1060"/>
      <c r="G115" s="1060"/>
    </row>
    <row r="116" spans="1:7" x14ac:dyDescent="0.2">
      <c r="A116" s="1060"/>
      <c r="B116" s="1060"/>
      <c r="C116" s="1060"/>
      <c r="D116" s="1060"/>
      <c r="E116" s="1060"/>
      <c r="F116" s="1060"/>
      <c r="G116" s="1060"/>
    </row>
    <row r="117" spans="1:7" x14ac:dyDescent="0.2">
      <c r="A117" s="1060"/>
      <c r="B117" s="1060"/>
      <c r="C117" s="1060"/>
      <c r="D117" s="1060"/>
      <c r="E117" s="1060"/>
      <c r="F117" s="1060"/>
      <c r="G117" s="1060"/>
    </row>
    <row r="118" spans="1:7" x14ac:dyDescent="0.2">
      <c r="A118" s="1060"/>
      <c r="B118" s="1060"/>
      <c r="C118" s="1060"/>
      <c r="D118" s="1060"/>
      <c r="E118" s="1060"/>
      <c r="F118" s="1060"/>
      <c r="G118" s="1060"/>
    </row>
    <row r="119" spans="1:7" x14ac:dyDescent="0.2">
      <c r="A119" s="1060"/>
      <c r="B119" s="1060"/>
      <c r="C119" s="1060"/>
      <c r="D119" s="1060"/>
      <c r="E119" s="1060"/>
      <c r="F119" s="1060"/>
      <c r="G119" s="1060"/>
    </row>
    <row r="120" spans="1:7" x14ac:dyDescent="0.2">
      <c r="A120" s="1060"/>
      <c r="B120" s="1060"/>
      <c r="C120" s="1060"/>
      <c r="D120" s="1060"/>
      <c r="E120" s="1060"/>
      <c r="F120" s="1060"/>
      <c r="G120" s="1060"/>
    </row>
    <row r="121" spans="1:7" x14ac:dyDescent="0.2">
      <c r="A121" s="1060"/>
      <c r="B121" s="1060"/>
      <c r="C121" s="1060"/>
      <c r="D121" s="1060"/>
      <c r="E121" s="1060"/>
      <c r="F121" s="1060"/>
      <c r="G121" s="1060"/>
    </row>
    <row r="122" spans="1:7" x14ac:dyDescent="0.2">
      <c r="A122" s="1060"/>
      <c r="B122" s="1060"/>
      <c r="C122" s="1060"/>
      <c r="D122" s="1060"/>
      <c r="E122" s="1060"/>
      <c r="F122" s="1060"/>
      <c r="G122" s="1060"/>
    </row>
    <row r="123" spans="1:7" x14ac:dyDescent="0.2">
      <c r="A123" s="1060"/>
      <c r="B123" s="1060"/>
      <c r="C123" s="1060"/>
      <c r="D123" s="1060"/>
      <c r="E123" s="1060"/>
      <c r="F123" s="1060"/>
      <c r="G123" s="1060"/>
    </row>
    <row r="124" spans="1:7" x14ac:dyDescent="0.2">
      <c r="A124" s="1060"/>
      <c r="B124" s="1060"/>
      <c r="C124" s="1060"/>
      <c r="D124" s="1060"/>
      <c r="E124" s="1060"/>
      <c r="F124" s="1060"/>
      <c r="G124" s="1060"/>
    </row>
    <row r="125" spans="1:7" x14ac:dyDescent="0.2">
      <c r="A125" s="1060"/>
      <c r="B125" s="1060"/>
      <c r="C125" s="1060"/>
      <c r="D125" s="1060"/>
      <c r="E125" s="1060"/>
      <c r="F125" s="1060"/>
      <c r="G125" s="1060"/>
    </row>
    <row r="126" spans="1:7" x14ac:dyDescent="0.2">
      <c r="A126" s="1060"/>
      <c r="B126" s="1060"/>
      <c r="C126" s="1060"/>
      <c r="D126" s="1060"/>
      <c r="E126" s="1060"/>
      <c r="F126" s="1060"/>
      <c r="G126" s="1060"/>
    </row>
    <row r="127" spans="1:7" x14ac:dyDescent="0.2">
      <c r="A127" s="1060"/>
      <c r="B127" s="1060"/>
      <c r="C127" s="1060"/>
      <c r="D127" s="1060"/>
      <c r="E127" s="1060"/>
      <c r="F127" s="1060"/>
      <c r="G127" s="1060"/>
    </row>
    <row r="128" spans="1:7" x14ac:dyDescent="0.2">
      <c r="A128" s="1060"/>
      <c r="B128" s="1060"/>
      <c r="C128" s="1060"/>
      <c r="D128" s="1060"/>
      <c r="E128" s="1060"/>
      <c r="F128" s="1060"/>
      <c r="G128" s="1060"/>
    </row>
    <row r="129" spans="1:7" x14ac:dyDescent="0.2">
      <c r="A129" s="1060"/>
      <c r="B129" s="1060"/>
      <c r="C129" s="1060"/>
      <c r="D129" s="1060"/>
      <c r="E129" s="1060"/>
      <c r="F129" s="1060"/>
      <c r="G129" s="1060"/>
    </row>
    <row r="130" spans="1:7" x14ac:dyDescent="0.2">
      <c r="A130" s="1060"/>
      <c r="B130" s="1060"/>
      <c r="C130" s="1060"/>
      <c r="D130" s="1060"/>
      <c r="E130" s="1060"/>
      <c r="F130" s="1060"/>
      <c r="G130" s="1060"/>
    </row>
    <row r="131" spans="1:7" x14ac:dyDescent="0.2">
      <c r="A131" s="1060"/>
      <c r="B131" s="1060"/>
      <c r="C131" s="1060"/>
      <c r="D131" s="1060"/>
      <c r="E131" s="1060"/>
      <c r="F131" s="1060"/>
      <c r="G131" s="1060"/>
    </row>
    <row r="132" spans="1:7" x14ac:dyDescent="0.2">
      <c r="A132" s="1060"/>
      <c r="B132" s="1060"/>
      <c r="C132" s="1060"/>
      <c r="D132" s="1060"/>
      <c r="E132" s="1060"/>
      <c r="F132" s="1060"/>
      <c r="G132" s="1060"/>
    </row>
    <row r="133" spans="1:7" x14ac:dyDescent="0.2">
      <c r="A133" s="1060"/>
      <c r="B133" s="1060"/>
      <c r="C133" s="1060"/>
      <c r="D133" s="1060"/>
      <c r="E133" s="1060"/>
      <c r="F133" s="1060"/>
      <c r="G133" s="1060"/>
    </row>
    <row r="134" spans="1:7" x14ac:dyDescent="0.2">
      <c r="A134" s="1060"/>
      <c r="B134" s="1060"/>
      <c r="C134" s="1060"/>
      <c r="D134" s="1060"/>
      <c r="E134" s="1060"/>
      <c r="F134" s="1060"/>
      <c r="G134" s="1060"/>
    </row>
    <row r="135" spans="1:7" x14ac:dyDescent="0.2">
      <c r="A135" s="1060"/>
      <c r="B135" s="1060"/>
      <c r="C135" s="1060"/>
      <c r="D135" s="1060"/>
      <c r="E135" s="1060"/>
      <c r="F135" s="1060"/>
      <c r="G135" s="1060"/>
    </row>
    <row r="136" spans="1:7" x14ac:dyDescent="0.2">
      <c r="A136" s="1060"/>
      <c r="B136" s="1060"/>
      <c r="C136" s="1060"/>
      <c r="D136" s="1060"/>
      <c r="E136" s="1060"/>
      <c r="F136" s="1060"/>
      <c r="G136" s="1060"/>
    </row>
    <row r="137" spans="1:7" x14ac:dyDescent="0.2">
      <c r="A137" s="1060"/>
      <c r="B137" s="1060"/>
      <c r="C137" s="1060"/>
      <c r="D137" s="1060"/>
      <c r="E137" s="1060"/>
      <c r="F137" s="1060"/>
      <c r="G137" s="1060"/>
    </row>
    <row r="138" spans="1:7" x14ac:dyDescent="0.2">
      <c r="A138" s="1060"/>
      <c r="B138" s="1060"/>
      <c r="C138" s="1060"/>
      <c r="D138" s="1060"/>
      <c r="E138" s="1060"/>
      <c r="F138" s="1060"/>
      <c r="G138" s="1060"/>
    </row>
    <row r="139" spans="1:7" x14ac:dyDescent="0.2">
      <c r="A139" s="1060"/>
      <c r="B139" s="1060"/>
      <c r="C139" s="1060"/>
      <c r="D139" s="1060"/>
      <c r="E139" s="1060"/>
      <c r="F139" s="1060"/>
      <c r="G139" s="1060"/>
    </row>
    <row r="140" spans="1:7" x14ac:dyDescent="0.2">
      <c r="A140" s="1060"/>
      <c r="B140" s="1060"/>
      <c r="C140" s="1060"/>
      <c r="D140" s="1060"/>
      <c r="E140" s="1060"/>
      <c r="F140" s="1060"/>
      <c r="G140" s="1060"/>
    </row>
    <row r="141" spans="1:7" x14ac:dyDescent="0.2">
      <c r="A141" s="1060"/>
      <c r="B141" s="1060"/>
      <c r="C141" s="1060"/>
      <c r="D141" s="1060"/>
      <c r="E141" s="1060"/>
      <c r="F141" s="1060"/>
      <c r="G141" s="1060"/>
    </row>
    <row r="142" spans="1:7" x14ac:dyDescent="0.2">
      <c r="A142" s="1060"/>
      <c r="B142" s="1060"/>
      <c r="C142" s="1060"/>
      <c r="D142" s="1060"/>
      <c r="E142" s="1060"/>
      <c r="F142" s="1060"/>
      <c r="G142" s="1060"/>
    </row>
    <row r="143" spans="1:7" x14ac:dyDescent="0.2">
      <c r="A143" s="1060"/>
      <c r="B143" s="1060"/>
      <c r="C143" s="1060"/>
      <c r="D143" s="1060"/>
      <c r="E143" s="1060"/>
      <c r="F143" s="1060"/>
      <c r="G143" s="1060"/>
    </row>
    <row r="144" spans="1:7" x14ac:dyDescent="0.2">
      <c r="A144" s="1060"/>
      <c r="B144" s="1060"/>
      <c r="C144" s="1060"/>
      <c r="D144" s="1060"/>
      <c r="E144" s="1060"/>
      <c r="F144" s="1060"/>
      <c r="G144" s="1060"/>
    </row>
    <row r="145" spans="1:7" x14ac:dyDescent="0.2">
      <c r="A145" s="1060"/>
      <c r="B145" s="1060"/>
      <c r="C145" s="1060"/>
      <c r="D145" s="1060"/>
      <c r="E145" s="1060"/>
      <c r="F145" s="1060"/>
      <c r="G145" s="1060"/>
    </row>
    <row r="146" spans="1:7" x14ac:dyDescent="0.2">
      <c r="A146" s="1060"/>
      <c r="B146" s="1060"/>
      <c r="C146" s="1060"/>
      <c r="D146" s="1060"/>
      <c r="E146" s="1060"/>
      <c r="F146" s="1060"/>
      <c r="G146" s="1060"/>
    </row>
    <row r="147" spans="1:7" x14ac:dyDescent="0.2">
      <c r="A147" s="1060"/>
      <c r="B147" s="1060"/>
      <c r="C147" s="1060"/>
      <c r="D147" s="1060"/>
      <c r="E147" s="1060"/>
      <c r="F147" s="1060"/>
      <c r="G147" s="1060"/>
    </row>
    <row r="148" spans="1:7" x14ac:dyDescent="0.2">
      <c r="A148" s="1060"/>
      <c r="B148" s="1060"/>
      <c r="C148" s="1060"/>
      <c r="D148" s="1060"/>
      <c r="E148" s="1060"/>
      <c r="F148" s="1060"/>
      <c r="G148" s="1060"/>
    </row>
    <row r="149" spans="1:7" x14ac:dyDescent="0.2">
      <c r="A149" s="1060"/>
      <c r="B149" s="1060"/>
      <c r="C149" s="1060"/>
      <c r="D149" s="1060"/>
      <c r="E149" s="1060"/>
      <c r="F149" s="1060"/>
      <c r="G149" s="1060"/>
    </row>
    <row r="150" spans="1:7" x14ac:dyDescent="0.2">
      <c r="A150" s="1060"/>
      <c r="B150" s="1060"/>
      <c r="C150" s="1060"/>
      <c r="D150" s="1060"/>
      <c r="E150" s="1060"/>
      <c r="F150" s="1060"/>
      <c r="G150" s="1060"/>
    </row>
    <row r="151" spans="1:7" x14ac:dyDescent="0.2">
      <c r="A151" s="1060"/>
      <c r="B151" s="1060"/>
      <c r="C151" s="1060"/>
      <c r="D151" s="1060"/>
      <c r="E151" s="1060"/>
      <c r="F151" s="1060"/>
      <c r="G151" s="1060"/>
    </row>
    <row r="152" spans="1:7" x14ac:dyDescent="0.2">
      <c r="A152" s="1060"/>
      <c r="B152" s="1060"/>
      <c r="C152" s="1060"/>
      <c r="D152" s="1060"/>
      <c r="E152" s="1060"/>
      <c r="F152" s="1060"/>
      <c r="G152" s="1060"/>
    </row>
    <row r="153" spans="1:7" x14ac:dyDescent="0.2">
      <c r="A153" s="1060"/>
      <c r="B153" s="1060"/>
      <c r="C153" s="1060"/>
      <c r="D153" s="1060"/>
      <c r="E153" s="1060"/>
      <c r="F153" s="1060"/>
      <c r="G153" s="1060"/>
    </row>
    <row r="154" spans="1:7" x14ac:dyDescent="0.2">
      <c r="A154" s="1060"/>
      <c r="B154" s="1060"/>
      <c r="C154" s="1060"/>
      <c r="D154" s="1060"/>
      <c r="E154" s="1060"/>
      <c r="F154" s="1060"/>
      <c r="G154" s="1060"/>
    </row>
    <row r="155" spans="1:7" x14ac:dyDescent="0.2">
      <c r="A155" s="1060"/>
      <c r="B155" s="1060"/>
      <c r="C155" s="1060"/>
      <c r="D155" s="1060"/>
      <c r="E155" s="1060"/>
      <c r="F155" s="1060"/>
      <c r="G155" s="1060"/>
    </row>
    <row r="156" spans="1:7" x14ac:dyDescent="0.2">
      <c r="A156" s="1060"/>
      <c r="B156" s="1060"/>
      <c r="C156" s="1060"/>
      <c r="D156" s="1060"/>
      <c r="E156" s="1060"/>
      <c r="F156" s="1060"/>
      <c r="G156" s="1060"/>
    </row>
    <row r="157" spans="1:7" x14ac:dyDescent="0.2">
      <c r="A157" s="1060"/>
      <c r="B157" s="1060"/>
      <c r="C157" s="1060"/>
      <c r="D157" s="1060"/>
      <c r="E157" s="1060"/>
      <c r="F157" s="1060"/>
      <c r="G157" s="1060"/>
    </row>
    <row r="158" spans="1:7" x14ac:dyDescent="0.2">
      <c r="A158" s="1060"/>
      <c r="B158" s="1060"/>
      <c r="C158" s="1060"/>
      <c r="D158" s="1060"/>
      <c r="E158" s="1060"/>
      <c r="F158" s="1060"/>
      <c r="G158" s="1060"/>
    </row>
    <row r="159" spans="1:7" x14ac:dyDescent="0.2">
      <c r="A159" s="1060"/>
      <c r="B159" s="1060"/>
      <c r="C159" s="1060"/>
      <c r="D159" s="1060"/>
      <c r="E159" s="1060"/>
      <c r="F159" s="1060"/>
      <c r="G159" s="1060"/>
    </row>
    <row r="160" spans="1:7" x14ac:dyDescent="0.2">
      <c r="A160" s="1060"/>
      <c r="B160" s="1060"/>
      <c r="C160" s="1060"/>
      <c r="D160" s="1060"/>
      <c r="E160" s="1060"/>
      <c r="F160" s="1060"/>
      <c r="G160" s="1060"/>
    </row>
    <row r="161" spans="1:7" x14ac:dyDescent="0.2">
      <c r="A161" s="1060"/>
      <c r="B161" s="1060"/>
      <c r="C161" s="1060"/>
      <c r="D161" s="1060"/>
      <c r="E161" s="1060"/>
      <c r="F161" s="1060"/>
      <c r="G161" s="1060"/>
    </row>
    <row r="162" spans="1:7" x14ac:dyDescent="0.2">
      <c r="A162" s="1060"/>
      <c r="B162" s="1060"/>
      <c r="C162" s="1060"/>
      <c r="D162" s="1060"/>
      <c r="E162" s="1060"/>
      <c r="F162" s="1060"/>
      <c r="G162" s="1060"/>
    </row>
    <row r="163" spans="1:7" x14ac:dyDescent="0.2">
      <c r="A163" s="1060"/>
      <c r="B163" s="1060"/>
      <c r="C163" s="1060"/>
      <c r="D163" s="1060"/>
      <c r="E163" s="1060"/>
      <c r="F163" s="1060"/>
      <c r="G163" s="1060"/>
    </row>
    <row r="164" spans="1:7" x14ac:dyDescent="0.2">
      <c r="A164" s="1060"/>
      <c r="B164" s="1060"/>
      <c r="C164" s="1060"/>
      <c r="D164" s="1060"/>
      <c r="E164" s="1060"/>
      <c r="F164" s="1060"/>
      <c r="G164" s="1060"/>
    </row>
    <row r="165" spans="1:7" x14ac:dyDescent="0.2">
      <c r="A165" s="1060"/>
      <c r="B165" s="1060"/>
      <c r="C165" s="1060"/>
      <c r="D165" s="1060"/>
      <c r="E165" s="1060"/>
      <c r="F165" s="1060"/>
      <c r="G165" s="1060"/>
    </row>
    <row r="166" spans="1:7" x14ac:dyDescent="0.2">
      <c r="A166" s="1060"/>
      <c r="B166" s="1060"/>
      <c r="C166" s="1060"/>
      <c r="D166" s="1060"/>
      <c r="E166" s="1060"/>
      <c r="F166" s="1060"/>
      <c r="G166" s="1060"/>
    </row>
    <row r="167" spans="1:7" x14ac:dyDescent="0.2">
      <c r="A167" s="1060"/>
      <c r="B167" s="1060"/>
      <c r="C167" s="1060"/>
      <c r="D167" s="1060"/>
      <c r="E167" s="1060"/>
      <c r="F167" s="1060"/>
      <c r="G167" s="1060"/>
    </row>
    <row r="168" spans="1:7" x14ac:dyDescent="0.2">
      <c r="A168" s="1060"/>
      <c r="B168" s="1060"/>
      <c r="C168" s="1060"/>
      <c r="D168" s="1060"/>
      <c r="E168" s="1060"/>
      <c r="F168" s="1060"/>
      <c r="G168" s="1060"/>
    </row>
    <row r="169" spans="1:7" x14ac:dyDescent="0.2">
      <c r="A169" s="1060"/>
      <c r="B169" s="1060"/>
      <c r="C169" s="1060"/>
      <c r="D169" s="1060"/>
      <c r="E169" s="1060"/>
      <c r="F169" s="1060"/>
      <c r="G169" s="1060"/>
    </row>
    <row r="170" spans="1:7" x14ac:dyDescent="0.2">
      <c r="A170" s="1060"/>
      <c r="B170" s="1060"/>
      <c r="C170" s="1060"/>
      <c r="D170" s="1060"/>
      <c r="E170" s="1060"/>
      <c r="F170" s="1060"/>
      <c r="G170" s="1060"/>
    </row>
    <row r="171" spans="1:7" x14ac:dyDescent="0.2">
      <c r="A171" s="1060"/>
      <c r="B171" s="1060"/>
      <c r="C171" s="1060"/>
      <c r="D171" s="1060"/>
      <c r="E171" s="1060"/>
      <c r="F171" s="1060"/>
      <c r="G171" s="1060"/>
    </row>
    <row r="172" spans="1:7" x14ac:dyDescent="0.2">
      <c r="A172" s="1060"/>
      <c r="B172" s="1060"/>
      <c r="C172" s="1060"/>
      <c r="D172" s="1060"/>
      <c r="E172" s="1060"/>
      <c r="F172" s="1060"/>
      <c r="G172" s="1060"/>
    </row>
    <row r="173" spans="1:7" x14ac:dyDescent="0.2">
      <c r="A173" s="1060"/>
      <c r="B173" s="1060"/>
      <c r="C173" s="1060"/>
      <c r="D173" s="1060"/>
      <c r="E173" s="1060"/>
      <c r="F173" s="1060"/>
      <c r="G173" s="1060"/>
    </row>
    <row r="174" spans="1:7" x14ac:dyDescent="0.2">
      <c r="A174" s="1060"/>
      <c r="B174" s="1060"/>
      <c r="C174" s="1060"/>
      <c r="D174" s="1060"/>
      <c r="E174" s="1060"/>
      <c r="F174" s="1060"/>
      <c r="G174" s="1060"/>
    </row>
    <row r="175" spans="1:7" x14ac:dyDescent="0.2">
      <c r="A175" s="1060"/>
      <c r="B175" s="1060"/>
      <c r="C175" s="1060"/>
      <c r="D175" s="1060"/>
      <c r="E175" s="1060"/>
      <c r="F175" s="1060"/>
      <c r="G175" s="1060"/>
    </row>
    <row r="176" spans="1:7" x14ac:dyDescent="0.2">
      <c r="A176" s="1060"/>
      <c r="B176" s="1060"/>
      <c r="C176" s="1060"/>
      <c r="D176" s="1060"/>
      <c r="E176" s="1060"/>
      <c r="F176" s="1060"/>
      <c r="G176" s="1060"/>
    </row>
    <row r="177" spans="1:7" x14ac:dyDescent="0.2">
      <c r="A177" s="1060"/>
      <c r="B177" s="1060"/>
      <c r="C177" s="1060"/>
      <c r="D177" s="1060"/>
      <c r="E177" s="1060"/>
      <c r="F177" s="1060"/>
      <c r="G177" s="1060"/>
    </row>
    <row r="178" spans="1:7" x14ac:dyDescent="0.2">
      <c r="A178" s="1060"/>
      <c r="B178" s="1060"/>
      <c r="C178" s="1060"/>
      <c r="D178" s="1060"/>
      <c r="E178" s="1060"/>
      <c r="F178" s="1060"/>
      <c r="G178" s="1060"/>
    </row>
    <row r="179" spans="1:7" x14ac:dyDescent="0.2">
      <c r="A179" s="1060"/>
      <c r="B179" s="1060"/>
      <c r="C179" s="1060"/>
      <c r="D179" s="1060"/>
      <c r="E179" s="1060"/>
      <c r="F179" s="1060"/>
      <c r="G179" s="1060"/>
    </row>
    <row r="180" spans="1:7" x14ac:dyDescent="0.2">
      <c r="A180" s="1060"/>
      <c r="B180" s="1060"/>
      <c r="C180" s="1060"/>
      <c r="D180" s="1060"/>
      <c r="E180" s="1060"/>
      <c r="F180" s="1060"/>
      <c r="G180" s="1060"/>
    </row>
    <row r="181" spans="1:7" x14ac:dyDescent="0.2">
      <c r="A181" s="1060"/>
      <c r="B181" s="1060"/>
      <c r="C181" s="1060"/>
      <c r="D181" s="1060"/>
      <c r="E181" s="1060"/>
      <c r="F181" s="1060"/>
      <c r="G181" s="1060"/>
    </row>
    <row r="182" spans="1:7" x14ac:dyDescent="0.2">
      <c r="A182" s="1060"/>
      <c r="B182" s="1060"/>
      <c r="C182" s="1060"/>
      <c r="D182" s="1060"/>
      <c r="E182" s="1060"/>
      <c r="F182" s="1060"/>
      <c r="G182" s="1060"/>
    </row>
    <row r="183" spans="1:7" x14ac:dyDescent="0.2">
      <c r="A183" s="1060"/>
      <c r="B183" s="1060"/>
      <c r="C183" s="1060"/>
      <c r="D183" s="1060"/>
      <c r="E183" s="1060"/>
      <c r="F183" s="1060"/>
      <c r="G183" s="1060"/>
    </row>
    <row r="184" spans="1:7" x14ac:dyDescent="0.2">
      <c r="A184" s="1060"/>
      <c r="B184" s="1060"/>
      <c r="C184" s="1060"/>
      <c r="D184" s="1060"/>
      <c r="E184" s="1060"/>
      <c r="F184" s="1060"/>
      <c r="G184" s="1060"/>
    </row>
    <row r="185" spans="1:7" x14ac:dyDescent="0.2">
      <c r="A185" s="1060"/>
      <c r="B185" s="1060"/>
      <c r="C185" s="1060"/>
      <c r="D185" s="1060"/>
      <c r="E185" s="1060"/>
      <c r="F185" s="1060"/>
      <c r="G185" s="1060"/>
    </row>
    <row r="186" spans="1:7" x14ac:dyDescent="0.2">
      <c r="A186" s="1060"/>
      <c r="B186" s="1060"/>
      <c r="C186" s="1060"/>
      <c r="D186" s="1060"/>
      <c r="E186" s="1060"/>
      <c r="F186" s="1060"/>
      <c r="G186" s="1060"/>
    </row>
    <row r="187" spans="1:7" x14ac:dyDescent="0.2">
      <c r="A187" s="1060"/>
      <c r="B187" s="1060"/>
      <c r="C187" s="1060"/>
      <c r="D187" s="1060"/>
      <c r="E187" s="1060"/>
      <c r="F187" s="1060"/>
      <c r="G187" s="1060"/>
    </row>
    <row r="188" spans="1:7" x14ac:dyDescent="0.2">
      <c r="A188" s="1060"/>
      <c r="B188" s="1060"/>
      <c r="C188" s="1060"/>
      <c r="D188" s="1060"/>
      <c r="E188" s="1060"/>
      <c r="F188" s="1060"/>
      <c r="G188" s="1060"/>
    </row>
    <row r="189" spans="1:7" x14ac:dyDescent="0.2">
      <c r="A189" s="1060"/>
      <c r="B189" s="1060"/>
      <c r="C189" s="1060"/>
      <c r="D189" s="1060"/>
      <c r="E189" s="1060"/>
      <c r="F189" s="1060"/>
      <c r="G189" s="1060"/>
    </row>
    <row r="190" spans="1:7" x14ac:dyDescent="0.2">
      <c r="A190" s="1060"/>
      <c r="B190" s="1060"/>
      <c r="C190" s="1060"/>
      <c r="D190" s="1060"/>
      <c r="E190" s="1060"/>
      <c r="F190" s="1060"/>
      <c r="G190" s="1060"/>
    </row>
    <row r="191" spans="1:7" x14ac:dyDescent="0.2">
      <c r="A191" s="1060"/>
      <c r="B191" s="1060"/>
      <c r="C191" s="1060"/>
      <c r="D191" s="1060"/>
      <c r="E191" s="1060"/>
      <c r="F191" s="1060"/>
      <c r="G191" s="1060"/>
    </row>
    <row r="192" spans="1:7" x14ac:dyDescent="0.2">
      <c r="A192" s="1060"/>
      <c r="B192" s="1060"/>
      <c r="C192" s="1060"/>
      <c r="D192" s="1060"/>
      <c r="E192" s="1060"/>
      <c r="F192" s="1060"/>
      <c r="G192" s="1060"/>
    </row>
    <row r="193" spans="1:7" x14ac:dyDescent="0.2">
      <c r="A193" s="1060"/>
      <c r="B193" s="1060"/>
      <c r="C193" s="1060"/>
      <c r="D193" s="1060"/>
      <c r="E193" s="1060"/>
      <c r="F193" s="1060"/>
      <c r="G193" s="1060"/>
    </row>
    <row r="194" spans="1:7" x14ac:dyDescent="0.2">
      <c r="A194" s="1060"/>
      <c r="B194" s="1060"/>
      <c r="C194" s="1060"/>
      <c r="D194" s="1060"/>
      <c r="E194" s="1060"/>
      <c r="F194" s="1060"/>
      <c r="G194" s="1060"/>
    </row>
    <row r="195" spans="1:7" x14ac:dyDescent="0.2">
      <c r="A195" s="1060"/>
      <c r="B195" s="1060"/>
      <c r="C195" s="1060"/>
      <c r="D195" s="1060"/>
      <c r="E195" s="1060"/>
      <c r="F195" s="1060"/>
      <c r="G195" s="1060"/>
    </row>
    <row r="196" spans="1:7" x14ac:dyDescent="0.2">
      <c r="A196" s="1060"/>
      <c r="B196" s="1060"/>
      <c r="C196" s="1060"/>
      <c r="D196" s="1060"/>
      <c r="E196" s="1060"/>
      <c r="F196" s="1060"/>
      <c r="G196" s="1060"/>
    </row>
    <row r="197" spans="1:7" x14ac:dyDescent="0.2">
      <c r="A197" s="1060"/>
      <c r="B197" s="1060"/>
      <c r="C197" s="1060"/>
      <c r="D197" s="1060"/>
      <c r="E197" s="1060"/>
      <c r="F197" s="1060"/>
      <c r="G197" s="1060"/>
    </row>
    <row r="198" spans="1:7" x14ac:dyDescent="0.2">
      <c r="A198" s="1060"/>
      <c r="B198" s="1060"/>
      <c r="C198" s="1060"/>
      <c r="D198" s="1060"/>
      <c r="E198" s="1060"/>
      <c r="F198" s="1060"/>
      <c r="G198" s="1060"/>
    </row>
    <row r="199" spans="1:7" x14ac:dyDescent="0.2">
      <c r="A199" s="1060"/>
      <c r="B199" s="1060"/>
      <c r="C199" s="1060"/>
      <c r="D199" s="1060"/>
      <c r="E199" s="1060"/>
      <c r="F199" s="1060"/>
      <c r="G199" s="1060"/>
    </row>
    <row r="200" spans="1:7" x14ac:dyDescent="0.2">
      <c r="A200" s="1060"/>
      <c r="B200" s="1060"/>
      <c r="C200" s="1060"/>
      <c r="D200" s="1060"/>
      <c r="E200" s="1060"/>
      <c r="F200" s="1060"/>
      <c r="G200" s="1060"/>
    </row>
    <row r="201" spans="1:7" x14ac:dyDescent="0.2">
      <c r="A201" s="1060"/>
      <c r="B201" s="1060"/>
      <c r="C201" s="1060"/>
      <c r="D201" s="1060"/>
      <c r="E201" s="1060"/>
      <c r="F201" s="1060"/>
      <c r="G201" s="1060"/>
    </row>
    <row r="202" spans="1:7" x14ac:dyDescent="0.2">
      <c r="A202" s="1060"/>
      <c r="B202" s="1060"/>
      <c r="C202" s="1060"/>
      <c r="D202" s="1060"/>
      <c r="E202" s="1060"/>
      <c r="F202" s="1060"/>
      <c r="G202" s="1060"/>
    </row>
    <row r="203" spans="1:7" x14ac:dyDescent="0.2">
      <c r="A203" s="1060"/>
      <c r="B203" s="1060"/>
      <c r="C203" s="1060"/>
      <c r="D203" s="1060"/>
      <c r="E203" s="1060"/>
      <c r="F203" s="1060"/>
      <c r="G203" s="1060"/>
    </row>
    <row r="204" spans="1:7" x14ac:dyDescent="0.2">
      <c r="A204" s="1060"/>
      <c r="B204" s="1060"/>
      <c r="C204" s="1060"/>
      <c r="D204" s="1060"/>
      <c r="E204" s="1060"/>
      <c r="F204" s="1060"/>
      <c r="G204" s="1060"/>
    </row>
    <row r="205" spans="1:7" x14ac:dyDescent="0.2">
      <c r="A205" s="1060"/>
      <c r="B205" s="1060"/>
      <c r="C205" s="1060"/>
      <c r="D205" s="1060"/>
      <c r="E205" s="1060"/>
      <c r="F205" s="1060"/>
      <c r="G205" s="1060"/>
    </row>
    <row r="206" spans="1:7" x14ac:dyDescent="0.2">
      <c r="A206" s="1060"/>
      <c r="B206" s="1060"/>
      <c r="C206" s="1060"/>
      <c r="D206" s="1060"/>
      <c r="E206" s="1060"/>
      <c r="F206" s="1060"/>
      <c r="G206" s="1060"/>
    </row>
    <row r="207" spans="1:7" x14ac:dyDescent="0.2">
      <c r="A207" s="1060"/>
      <c r="B207" s="1060"/>
      <c r="C207" s="1060"/>
      <c r="D207" s="1060"/>
      <c r="E207" s="1060"/>
      <c r="F207" s="1060"/>
      <c r="G207" s="1060"/>
    </row>
    <row r="208" spans="1:7" x14ac:dyDescent="0.2">
      <c r="A208" s="1060"/>
      <c r="B208" s="1060"/>
      <c r="C208" s="1060"/>
      <c r="D208" s="1060"/>
      <c r="E208" s="1060"/>
      <c r="F208" s="1060"/>
      <c r="G208" s="1060"/>
    </row>
    <row r="209" spans="1:7" x14ac:dyDescent="0.2">
      <c r="A209" s="1060"/>
      <c r="B209" s="1060"/>
      <c r="C209" s="1060"/>
      <c r="D209" s="1060"/>
      <c r="E209" s="1060"/>
      <c r="F209" s="1060"/>
      <c r="G209" s="1060"/>
    </row>
    <row r="210" spans="1:7" x14ac:dyDescent="0.2">
      <c r="A210" s="1060"/>
      <c r="B210" s="1060"/>
      <c r="C210" s="1060"/>
      <c r="D210" s="1060"/>
      <c r="E210" s="1060"/>
      <c r="F210" s="1060"/>
      <c r="G210" s="1060"/>
    </row>
    <row r="211" spans="1:7" x14ac:dyDescent="0.2">
      <c r="A211" s="1060"/>
      <c r="B211" s="1060"/>
      <c r="C211" s="1060"/>
      <c r="D211" s="1060"/>
      <c r="E211" s="1060"/>
      <c r="F211" s="1060"/>
      <c r="G211" s="1060"/>
    </row>
    <row r="212" spans="1:7" x14ac:dyDescent="0.2">
      <c r="A212" s="1060"/>
      <c r="B212" s="1060"/>
      <c r="C212" s="1060"/>
      <c r="D212" s="1060"/>
      <c r="E212" s="1060"/>
      <c r="F212" s="1060"/>
      <c r="G212" s="1060"/>
    </row>
    <row r="213" spans="1:7" x14ac:dyDescent="0.2">
      <c r="A213" s="1060"/>
      <c r="B213" s="1060"/>
      <c r="C213" s="1060"/>
      <c r="D213" s="1060"/>
      <c r="E213" s="1060"/>
      <c r="F213" s="1060"/>
      <c r="G213" s="1060"/>
    </row>
    <row r="214" spans="1:7" x14ac:dyDescent="0.2">
      <c r="A214" s="1060"/>
      <c r="B214" s="1060"/>
      <c r="C214" s="1060"/>
      <c r="D214" s="1060"/>
      <c r="E214" s="1060"/>
      <c r="F214" s="1060"/>
      <c r="G214" s="1060"/>
    </row>
    <row r="215" spans="1:7" x14ac:dyDescent="0.2">
      <c r="A215" s="1060"/>
      <c r="B215" s="1060"/>
      <c r="C215" s="1060"/>
      <c r="D215" s="1060"/>
      <c r="E215" s="1060"/>
      <c r="F215" s="1060"/>
      <c r="G215" s="1060"/>
    </row>
    <row r="216" spans="1:7" x14ac:dyDescent="0.2">
      <c r="A216" s="1060"/>
      <c r="B216" s="1060"/>
      <c r="C216" s="1060"/>
      <c r="D216" s="1060"/>
      <c r="E216" s="1060"/>
      <c r="F216" s="1060"/>
      <c r="G216" s="1060"/>
    </row>
    <row r="217" spans="1:7" x14ac:dyDescent="0.2">
      <c r="A217" s="1060"/>
      <c r="B217" s="1060"/>
      <c r="C217" s="1060"/>
      <c r="D217" s="1060"/>
      <c r="E217" s="1060"/>
      <c r="F217" s="1060"/>
      <c r="G217" s="1060"/>
    </row>
    <row r="218" spans="1:7" x14ac:dyDescent="0.2">
      <c r="A218" s="1060"/>
      <c r="B218" s="1060"/>
      <c r="C218" s="1060"/>
      <c r="D218" s="1060"/>
      <c r="E218" s="1060"/>
      <c r="F218" s="1060"/>
      <c r="G218" s="1060"/>
    </row>
    <row r="219" spans="1:7" x14ac:dyDescent="0.2">
      <c r="A219" s="1060"/>
      <c r="B219" s="1060"/>
      <c r="C219" s="1060"/>
      <c r="D219" s="1060"/>
      <c r="E219" s="1060"/>
      <c r="F219" s="1060"/>
      <c r="G219" s="1060"/>
    </row>
    <row r="220" spans="1:7" x14ac:dyDescent="0.2">
      <c r="A220" s="1060"/>
      <c r="B220" s="1060"/>
      <c r="C220" s="1060"/>
      <c r="D220" s="1060"/>
      <c r="E220" s="1060"/>
      <c r="F220" s="1060"/>
      <c r="G220" s="1060"/>
    </row>
    <row r="221" spans="1:7" x14ac:dyDescent="0.2">
      <c r="A221" s="1060"/>
      <c r="B221" s="1060"/>
      <c r="C221" s="1060"/>
      <c r="D221" s="1060"/>
      <c r="E221" s="1060"/>
      <c r="F221" s="1060"/>
      <c r="G221" s="1060"/>
    </row>
    <row r="222" spans="1:7" x14ac:dyDescent="0.2">
      <c r="A222" s="1060"/>
      <c r="B222" s="1060"/>
      <c r="C222" s="1060"/>
      <c r="D222" s="1060"/>
      <c r="E222" s="1060"/>
      <c r="F222" s="1060"/>
      <c r="G222" s="1060"/>
    </row>
    <row r="223" spans="1:7" x14ac:dyDescent="0.2">
      <c r="A223" s="1060"/>
      <c r="B223" s="1060"/>
      <c r="C223" s="1060"/>
      <c r="D223" s="1060"/>
      <c r="E223" s="1060"/>
      <c r="F223" s="1060"/>
      <c r="G223" s="1060"/>
    </row>
    <row r="224" spans="1:7" x14ac:dyDescent="0.2">
      <c r="A224" s="1060"/>
      <c r="B224" s="1060"/>
      <c r="C224" s="1060"/>
      <c r="D224" s="1060"/>
      <c r="E224" s="1060"/>
      <c r="F224" s="1060"/>
      <c r="G224" s="1060"/>
    </row>
    <row r="225" spans="1:7" x14ac:dyDescent="0.2">
      <c r="A225" s="1060"/>
      <c r="B225" s="1060"/>
      <c r="C225" s="1060"/>
      <c r="D225" s="1060"/>
      <c r="E225" s="1060"/>
      <c r="F225" s="1060"/>
      <c r="G225" s="1060"/>
    </row>
    <row r="226" spans="1:7" x14ac:dyDescent="0.2">
      <c r="A226" s="1060"/>
      <c r="B226" s="1060"/>
      <c r="C226" s="1060"/>
      <c r="D226" s="1060"/>
      <c r="E226" s="1060"/>
      <c r="F226" s="1060"/>
      <c r="G226" s="1060"/>
    </row>
    <row r="227" spans="1:7" x14ac:dyDescent="0.2">
      <c r="A227" s="1060"/>
      <c r="B227" s="1060"/>
      <c r="C227" s="1060"/>
      <c r="D227" s="1060"/>
      <c r="E227" s="1060"/>
      <c r="F227" s="1060"/>
      <c r="G227" s="1060"/>
    </row>
    <row r="228" spans="1:7" x14ac:dyDescent="0.2">
      <c r="A228" s="1060"/>
      <c r="B228" s="1060"/>
      <c r="C228" s="1060"/>
      <c r="D228" s="1060"/>
      <c r="E228" s="1060"/>
      <c r="F228" s="1060"/>
      <c r="G228" s="1060"/>
    </row>
    <row r="229" spans="1:7" x14ac:dyDescent="0.2">
      <c r="A229" s="1060"/>
      <c r="B229" s="1060"/>
      <c r="C229" s="1060"/>
      <c r="D229" s="1060"/>
      <c r="E229" s="1060"/>
      <c r="F229" s="1060"/>
      <c r="G229" s="1060"/>
    </row>
    <row r="230" spans="1:7" x14ac:dyDescent="0.2">
      <c r="A230" s="1060"/>
      <c r="B230" s="1060"/>
      <c r="C230" s="1060"/>
      <c r="D230" s="1060"/>
      <c r="E230" s="1060"/>
      <c r="F230" s="1060"/>
      <c r="G230" s="1060"/>
    </row>
    <row r="231" spans="1:7" x14ac:dyDescent="0.2">
      <c r="A231" s="1060"/>
      <c r="B231" s="1060"/>
      <c r="C231" s="1060"/>
      <c r="D231" s="1060"/>
      <c r="E231" s="1060"/>
      <c r="F231" s="1060"/>
      <c r="G231" s="1060"/>
    </row>
    <row r="232" spans="1:7" x14ac:dyDescent="0.2">
      <c r="A232" s="1060"/>
      <c r="B232" s="1060"/>
      <c r="C232" s="1060"/>
      <c r="D232" s="1060"/>
      <c r="E232" s="1060"/>
      <c r="F232" s="1060"/>
      <c r="G232" s="1060"/>
    </row>
    <row r="233" spans="1:7" x14ac:dyDescent="0.2">
      <c r="A233" s="1060"/>
      <c r="B233" s="1060"/>
      <c r="C233" s="1060"/>
      <c r="D233" s="1060"/>
      <c r="E233" s="1060"/>
      <c r="F233" s="1060"/>
      <c r="G233" s="1060"/>
    </row>
    <row r="234" spans="1:7" x14ac:dyDescent="0.2">
      <c r="A234" s="1060"/>
      <c r="B234" s="1060"/>
      <c r="C234" s="1060"/>
      <c r="D234" s="1060"/>
      <c r="E234" s="1060"/>
      <c r="F234" s="1060"/>
      <c r="G234" s="1060"/>
    </row>
    <row r="235" spans="1:7" x14ac:dyDescent="0.2">
      <c r="A235" s="1060"/>
      <c r="B235" s="1060"/>
      <c r="C235" s="1060"/>
      <c r="D235" s="1060"/>
      <c r="E235" s="1060"/>
      <c r="F235" s="1060"/>
      <c r="G235" s="1060"/>
    </row>
    <row r="236" spans="1:7" x14ac:dyDescent="0.2">
      <c r="A236" s="1060"/>
      <c r="B236" s="1060"/>
      <c r="C236" s="1060"/>
      <c r="D236" s="1060"/>
      <c r="E236" s="1060"/>
      <c r="F236" s="1060"/>
      <c r="G236" s="1060"/>
    </row>
    <row r="237" spans="1:7" x14ac:dyDescent="0.2">
      <c r="A237" s="1060"/>
      <c r="B237" s="1060"/>
      <c r="C237" s="1060"/>
      <c r="D237" s="1060"/>
      <c r="E237" s="1060"/>
      <c r="F237" s="1060"/>
      <c r="G237" s="1060"/>
    </row>
    <row r="238" spans="1:7" x14ac:dyDescent="0.2">
      <c r="A238" s="1060"/>
      <c r="B238" s="1060"/>
      <c r="C238" s="1060"/>
      <c r="D238" s="1060"/>
      <c r="E238" s="1060"/>
      <c r="F238" s="1060"/>
      <c r="G238" s="1060"/>
    </row>
    <row r="239" spans="1:7" x14ac:dyDescent="0.2">
      <c r="A239" s="1060"/>
      <c r="B239" s="1060"/>
      <c r="C239" s="1060"/>
      <c r="D239" s="1060"/>
      <c r="E239" s="1060"/>
      <c r="F239" s="1060"/>
      <c r="G239" s="1060"/>
    </row>
    <row r="240" spans="1:7" x14ac:dyDescent="0.2">
      <c r="A240" s="1060"/>
      <c r="B240" s="1060"/>
      <c r="C240" s="1060"/>
      <c r="D240" s="1060"/>
      <c r="E240" s="1060"/>
      <c r="F240" s="1060"/>
      <c r="G240" s="1060"/>
    </row>
    <row r="241" spans="1:7" x14ac:dyDescent="0.2">
      <c r="A241" s="1060"/>
      <c r="B241" s="1060"/>
      <c r="C241" s="1060"/>
      <c r="D241" s="1060"/>
      <c r="E241" s="1060"/>
      <c r="F241" s="1060"/>
      <c r="G241" s="1060"/>
    </row>
    <row r="242" spans="1:7" x14ac:dyDescent="0.2">
      <c r="A242" s="1060"/>
      <c r="B242" s="1060"/>
      <c r="C242" s="1060"/>
      <c r="D242" s="1060"/>
      <c r="E242" s="1060"/>
      <c r="F242" s="1060"/>
      <c r="G242" s="1060"/>
    </row>
    <row r="243" spans="1:7" x14ac:dyDescent="0.2">
      <c r="A243" s="1060"/>
      <c r="B243" s="1060"/>
      <c r="C243" s="1060"/>
      <c r="D243" s="1060"/>
      <c r="E243" s="1060"/>
      <c r="F243" s="1060"/>
      <c r="G243" s="1060"/>
    </row>
    <row r="244" spans="1:7" x14ac:dyDescent="0.2">
      <c r="A244" s="1060"/>
      <c r="B244" s="1060"/>
      <c r="C244" s="1060"/>
      <c r="D244" s="1060"/>
      <c r="E244" s="1060"/>
      <c r="F244" s="1060"/>
      <c r="G244" s="1060"/>
    </row>
    <row r="245" spans="1:7" x14ac:dyDescent="0.2">
      <c r="A245" s="1060"/>
      <c r="B245" s="1060"/>
      <c r="C245" s="1060"/>
      <c r="D245" s="1060"/>
      <c r="E245" s="1060"/>
      <c r="F245" s="1060"/>
      <c r="G245" s="1060"/>
    </row>
    <row r="246" spans="1:7" x14ac:dyDescent="0.2">
      <c r="A246" s="1060"/>
      <c r="B246" s="1060"/>
      <c r="C246" s="1060"/>
      <c r="D246" s="1060"/>
      <c r="E246" s="1060"/>
      <c r="F246" s="1060"/>
      <c r="G246" s="1060"/>
    </row>
    <row r="247" spans="1:7" x14ac:dyDescent="0.2">
      <c r="A247" s="1060"/>
      <c r="B247" s="1060"/>
      <c r="C247" s="1060"/>
      <c r="D247" s="1060"/>
      <c r="E247" s="1060"/>
      <c r="F247" s="1060"/>
      <c r="G247" s="1060"/>
    </row>
    <row r="248" spans="1:7" x14ac:dyDescent="0.2">
      <c r="A248" s="1060"/>
      <c r="B248" s="1060"/>
      <c r="C248" s="1060"/>
      <c r="D248" s="1060"/>
      <c r="E248" s="1060"/>
      <c r="F248" s="1060"/>
      <c r="G248" s="1060"/>
    </row>
    <row r="249" spans="1:7" x14ac:dyDescent="0.2">
      <c r="A249" s="1060"/>
      <c r="B249" s="1060"/>
      <c r="C249" s="1060"/>
      <c r="D249" s="1060"/>
      <c r="E249" s="1060"/>
      <c r="F249" s="1060"/>
      <c r="G249" s="1060"/>
    </row>
    <row r="250" spans="1:7" x14ac:dyDescent="0.2">
      <c r="A250" s="1060"/>
      <c r="B250" s="1060"/>
      <c r="C250" s="1060"/>
      <c r="D250" s="1060"/>
      <c r="E250" s="1060"/>
      <c r="F250" s="1060"/>
      <c r="G250" s="1060"/>
    </row>
    <row r="251" spans="1:7" x14ac:dyDescent="0.2">
      <c r="A251" s="1060"/>
      <c r="B251" s="1060"/>
      <c r="C251" s="1060"/>
      <c r="D251" s="1060"/>
      <c r="E251" s="1060"/>
      <c r="F251" s="1060"/>
      <c r="G251" s="1060"/>
    </row>
    <row r="252" spans="1:7" x14ac:dyDescent="0.2">
      <c r="A252" s="1060"/>
      <c r="B252" s="1060"/>
      <c r="C252" s="1060"/>
      <c r="D252" s="1060"/>
      <c r="E252" s="1060"/>
      <c r="F252" s="1060"/>
      <c r="G252" s="1060"/>
    </row>
    <row r="253" spans="1:7" x14ac:dyDescent="0.2">
      <c r="A253" s="1060"/>
      <c r="B253" s="1060"/>
      <c r="C253" s="1060"/>
      <c r="D253" s="1060"/>
      <c r="E253" s="1060"/>
      <c r="F253" s="1060"/>
      <c r="G253" s="1060"/>
    </row>
    <row r="254" spans="1:7" x14ac:dyDescent="0.2">
      <c r="A254" s="1060"/>
      <c r="B254" s="1060"/>
      <c r="C254" s="1060"/>
      <c r="D254" s="1060"/>
      <c r="E254" s="1060"/>
      <c r="F254" s="1060"/>
      <c r="G254" s="1060"/>
    </row>
    <row r="255" spans="1:7" x14ac:dyDescent="0.2">
      <c r="A255" s="1060"/>
      <c r="B255" s="1060"/>
      <c r="C255" s="1060"/>
      <c r="D255" s="1060"/>
      <c r="E255" s="1060"/>
      <c r="F255" s="1060"/>
      <c r="G255" s="1060"/>
    </row>
    <row r="256" spans="1:7" x14ac:dyDescent="0.2">
      <c r="A256" s="1060"/>
      <c r="B256" s="1060"/>
      <c r="C256" s="1060"/>
      <c r="D256" s="1060"/>
      <c r="E256" s="1060"/>
      <c r="F256" s="1060"/>
      <c r="G256" s="1060"/>
    </row>
    <row r="257" spans="1:7" x14ac:dyDescent="0.2">
      <c r="A257" s="1060"/>
      <c r="B257" s="1060"/>
      <c r="C257" s="1060"/>
      <c r="D257" s="1060"/>
      <c r="E257" s="1060"/>
      <c r="F257" s="1060"/>
      <c r="G257" s="1060"/>
    </row>
    <row r="258" spans="1:7" x14ac:dyDescent="0.2">
      <c r="A258" s="1060"/>
      <c r="B258" s="1060"/>
      <c r="C258" s="1060"/>
      <c r="D258" s="1060"/>
      <c r="E258" s="1060"/>
      <c r="F258" s="1060"/>
      <c r="G258" s="1060"/>
    </row>
    <row r="259" spans="1:7" x14ac:dyDescent="0.2">
      <c r="A259" s="1060"/>
      <c r="B259" s="1060"/>
      <c r="C259" s="1060"/>
      <c r="D259" s="1060"/>
      <c r="E259" s="1060"/>
      <c r="F259" s="1060"/>
      <c r="G259" s="1060"/>
    </row>
    <row r="260" spans="1:7" x14ac:dyDescent="0.2">
      <c r="A260" s="1060"/>
      <c r="B260" s="1060"/>
      <c r="C260" s="1060"/>
      <c r="D260" s="1060"/>
      <c r="E260" s="1060"/>
      <c r="F260" s="1060"/>
      <c r="G260" s="1060"/>
    </row>
    <row r="261" spans="1:7" x14ac:dyDescent="0.2">
      <c r="A261" s="1060"/>
      <c r="B261" s="1060"/>
      <c r="C261" s="1060"/>
      <c r="D261" s="1060"/>
      <c r="E261" s="1060"/>
      <c r="F261" s="1060"/>
      <c r="G261" s="1060"/>
    </row>
    <row r="262" spans="1:7" x14ac:dyDescent="0.2">
      <c r="A262" s="1060"/>
      <c r="B262" s="1060"/>
      <c r="C262" s="1060"/>
      <c r="D262" s="1060"/>
      <c r="E262" s="1060"/>
      <c r="F262" s="1060"/>
      <c r="G262" s="1060"/>
    </row>
    <row r="263" spans="1:7" x14ac:dyDescent="0.2">
      <c r="A263" s="1060"/>
      <c r="B263" s="1060"/>
      <c r="C263" s="1060"/>
      <c r="D263" s="1060"/>
      <c r="E263" s="1060"/>
      <c r="F263" s="1060"/>
      <c r="G263" s="1060"/>
    </row>
    <row r="264" spans="1:7" x14ac:dyDescent="0.2">
      <c r="A264" s="1060"/>
      <c r="B264" s="1060"/>
      <c r="C264" s="1060"/>
      <c r="D264" s="1060"/>
      <c r="E264" s="1060"/>
      <c r="F264" s="1060"/>
      <c r="G264" s="1060"/>
    </row>
    <row r="265" spans="1:7" x14ac:dyDescent="0.2">
      <c r="A265" s="1060"/>
      <c r="B265" s="1060"/>
      <c r="C265" s="1060"/>
      <c r="D265" s="1060"/>
      <c r="E265" s="1060"/>
      <c r="F265" s="1060"/>
      <c r="G265" s="1060"/>
    </row>
    <row r="266" spans="1:7" x14ac:dyDescent="0.2">
      <c r="A266" s="1060"/>
      <c r="B266" s="1060"/>
      <c r="C266" s="1060"/>
      <c r="D266" s="1060"/>
      <c r="E266" s="1060"/>
      <c r="F266" s="1060"/>
      <c r="G266" s="1060"/>
    </row>
    <row r="267" spans="1:7" x14ac:dyDescent="0.2">
      <c r="A267" s="1060"/>
      <c r="B267" s="1060"/>
      <c r="C267" s="1060"/>
      <c r="D267" s="1060"/>
      <c r="E267" s="1060"/>
      <c r="F267" s="1060"/>
      <c r="G267" s="1060"/>
    </row>
    <row r="268" spans="1:7" x14ac:dyDescent="0.2">
      <c r="A268" s="1060"/>
      <c r="B268" s="1060"/>
      <c r="C268" s="1060"/>
      <c r="D268" s="1060"/>
      <c r="E268" s="1060"/>
      <c r="F268" s="1060"/>
      <c r="G268" s="1060"/>
    </row>
    <row r="269" spans="1:7" x14ac:dyDescent="0.2">
      <c r="A269" s="1060"/>
      <c r="B269" s="1060"/>
      <c r="C269" s="1060"/>
      <c r="D269" s="1060"/>
      <c r="E269" s="1060"/>
      <c r="F269" s="1060"/>
      <c r="G269" s="1060"/>
    </row>
    <row r="270" spans="1:7" x14ac:dyDescent="0.2">
      <c r="A270" s="1060"/>
      <c r="B270" s="1060"/>
      <c r="C270" s="1060"/>
      <c r="D270" s="1060"/>
      <c r="E270" s="1060"/>
      <c r="F270" s="1060"/>
      <c r="G270" s="1060"/>
    </row>
    <row r="271" spans="1:7" x14ac:dyDescent="0.2">
      <c r="A271" s="1060"/>
      <c r="B271" s="1060"/>
      <c r="C271" s="1060"/>
      <c r="D271" s="1060"/>
      <c r="E271" s="1060"/>
      <c r="F271" s="1060"/>
      <c r="G271" s="1060"/>
    </row>
    <row r="272" spans="1:7" x14ac:dyDescent="0.2">
      <c r="A272" s="1060"/>
      <c r="B272" s="1060"/>
      <c r="C272" s="1060"/>
      <c r="D272" s="1060"/>
      <c r="E272" s="1060"/>
      <c r="F272" s="1060"/>
      <c r="G272" s="1060"/>
    </row>
    <row r="273" spans="1:7" x14ac:dyDescent="0.2">
      <c r="A273" s="1060"/>
      <c r="B273" s="1060"/>
      <c r="C273" s="1060"/>
      <c r="D273" s="1060"/>
      <c r="E273" s="1060"/>
      <c r="F273" s="1060"/>
      <c r="G273" s="1060"/>
    </row>
    <row r="274" spans="1:7" x14ac:dyDescent="0.2">
      <c r="A274" s="1060"/>
      <c r="B274" s="1060"/>
      <c r="C274" s="1060"/>
      <c r="D274" s="1060"/>
      <c r="E274" s="1060"/>
      <c r="F274" s="1060"/>
      <c r="G274" s="1060"/>
    </row>
    <row r="275" spans="1:7" x14ac:dyDescent="0.2">
      <c r="A275" s="1060"/>
      <c r="B275" s="1060"/>
      <c r="C275" s="1060"/>
      <c r="D275" s="1060"/>
      <c r="E275" s="1060"/>
      <c r="F275" s="1060"/>
      <c r="G275" s="1060"/>
    </row>
    <row r="276" spans="1:7" x14ac:dyDescent="0.2">
      <c r="A276" s="1060"/>
      <c r="B276" s="1060"/>
      <c r="C276" s="1060"/>
      <c r="D276" s="1060"/>
      <c r="E276" s="1060"/>
      <c r="F276" s="1060"/>
      <c r="G276" s="1060"/>
    </row>
    <row r="277" spans="1:7" x14ac:dyDescent="0.2">
      <c r="A277" s="1060"/>
      <c r="B277" s="1060"/>
      <c r="C277" s="1060"/>
      <c r="D277" s="1060"/>
      <c r="E277" s="1060"/>
      <c r="F277" s="1060"/>
      <c r="G277" s="1060"/>
    </row>
    <row r="278" spans="1:7" x14ac:dyDescent="0.2">
      <c r="A278" s="1060"/>
      <c r="B278" s="1060"/>
      <c r="C278" s="1060"/>
      <c r="D278" s="1060"/>
      <c r="E278" s="1060"/>
      <c r="F278" s="1060"/>
      <c r="G278" s="1060"/>
    </row>
    <row r="279" spans="1:7" x14ac:dyDescent="0.2">
      <c r="A279" s="1060"/>
      <c r="B279" s="1060"/>
      <c r="C279" s="1060"/>
      <c r="D279" s="1060"/>
      <c r="E279" s="1060"/>
      <c r="F279" s="1060"/>
      <c r="G279" s="1060"/>
    </row>
    <row r="280" spans="1:7" x14ac:dyDescent="0.2">
      <c r="A280" s="1060"/>
      <c r="B280" s="1060"/>
      <c r="C280" s="1060"/>
      <c r="D280" s="1060"/>
      <c r="E280" s="1060"/>
      <c r="F280" s="1060"/>
      <c r="G280" s="1060"/>
    </row>
    <row r="281" spans="1:7" x14ac:dyDescent="0.2">
      <c r="A281" s="1060"/>
      <c r="B281" s="1060"/>
      <c r="C281" s="1060"/>
      <c r="D281" s="1060"/>
      <c r="E281" s="1060"/>
      <c r="F281" s="1060"/>
      <c r="G281" s="1060"/>
    </row>
    <row r="282" spans="1:7" x14ac:dyDescent="0.2">
      <c r="A282" s="1060"/>
      <c r="B282" s="1060"/>
      <c r="C282" s="1060"/>
      <c r="D282" s="1060"/>
      <c r="E282" s="1060"/>
      <c r="F282" s="1060"/>
      <c r="G282" s="1060"/>
    </row>
    <row r="283" spans="1:7" x14ac:dyDescent="0.2">
      <c r="A283" s="1060"/>
      <c r="B283" s="1060"/>
      <c r="C283" s="1060"/>
      <c r="D283" s="1060"/>
      <c r="E283" s="1060"/>
      <c r="F283" s="1060"/>
      <c r="G283" s="1060"/>
    </row>
    <row r="284" spans="1:7" x14ac:dyDescent="0.2">
      <c r="A284" s="1060"/>
      <c r="B284" s="1060"/>
      <c r="C284" s="1060"/>
      <c r="D284" s="1060"/>
      <c r="E284" s="1060"/>
      <c r="F284" s="1060"/>
      <c r="G284" s="1060"/>
    </row>
    <row r="285" spans="1:7" x14ac:dyDescent="0.2">
      <c r="A285" s="1060"/>
      <c r="B285" s="1060"/>
      <c r="C285" s="1060"/>
      <c r="D285" s="1060"/>
      <c r="E285" s="1060"/>
      <c r="F285" s="1060"/>
      <c r="G285" s="1060"/>
    </row>
    <row r="286" spans="1:7" x14ac:dyDescent="0.2">
      <c r="A286" s="1060"/>
      <c r="B286" s="1060"/>
      <c r="C286" s="1060"/>
      <c r="D286" s="1060"/>
      <c r="E286" s="1060"/>
      <c r="F286" s="1060"/>
      <c r="G286" s="1060"/>
    </row>
    <row r="287" spans="1:7" x14ac:dyDescent="0.2">
      <c r="A287" s="1060"/>
      <c r="B287" s="1060"/>
      <c r="C287" s="1060"/>
      <c r="D287" s="1060"/>
      <c r="E287" s="1060"/>
      <c r="F287" s="1060"/>
      <c r="G287" s="1060"/>
    </row>
    <row r="288" spans="1:7" x14ac:dyDescent="0.2">
      <c r="A288" s="1060"/>
      <c r="B288" s="1060"/>
      <c r="C288" s="1060"/>
      <c r="D288" s="1060"/>
      <c r="E288" s="1060"/>
      <c r="F288" s="1060"/>
      <c r="G288" s="1060"/>
    </row>
    <row r="289" spans="1:7" x14ac:dyDescent="0.2">
      <c r="A289" s="1060"/>
      <c r="B289" s="1060"/>
      <c r="C289" s="1060"/>
      <c r="D289" s="1060"/>
      <c r="E289" s="1060"/>
      <c r="F289" s="1060"/>
      <c r="G289" s="1060"/>
    </row>
    <row r="290" spans="1:7" x14ac:dyDescent="0.2">
      <c r="A290" s="1060"/>
      <c r="B290" s="1060"/>
      <c r="C290" s="1060"/>
      <c r="D290" s="1060"/>
      <c r="E290" s="1060"/>
      <c r="F290" s="1060"/>
      <c r="G290" s="1060"/>
    </row>
    <row r="291" spans="1:7" x14ac:dyDescent="0.2">
      <c r="A291" s="1060"/>
      <c r="B291" s="1060"/>
      <c r="C291" s="1060"/>
      <c r="D291" s="1060"/>
      <c r="E291" s="1060"/>
      <c r="F291" s="1060"/>
      <c r="G291" s="1060"/>
    </row>
    <row r="292" spans="1:7" x14ac:dyDescent="0.2">
      <c r="A292" s="1060"/>
      <c r="B292" s="1060"/>
      <c r="C292" s="1060"/>
      <c r="D292" s="1060"/>
      <c r="E292" s="1060"/>
      <c r="F292" s="1060"/>
      <c r="G292" s="1060"/>
    </row>
    <row r="293" spans="1:7" x14ac:dyDescent="0.2">
      <c r="A293" s="1060"/>
      <c r="B293" s="1060"/>
      <c r="C293" s="1060"/>
      <c r="D293" s="1060"/>
      <c r="E293" s="1060"/>
      <c r="F293" s="1060"/>
      <c r="G293" s="1060"/>
    </row>
    <row r="294" spans="1:7" x14ac:dyDescent="0.2">
      <c r="A294" s="1060"/>
      <c r="B294" s="1060"/>
      <c r="C294" s="1060"/>
      <c r="D294" s="1060"/>
      <c r="E294" s="1060"/>
      <c r="F294" s="1060"/>
      <c r="G294" s="1060"/>
    </row>
    <row r="295" spans="1:7" x14ac:dyDescent="0.2">
      <c r="A295" s="1060"/>
      <c r="B295" s="1060"/>
      <c r="C295" s="1060"/>
      <c r="D295" s="1060"/>
      <c r="E295" s="1060"/>
      <c r="F295" s="1060"/>
      <c r="G295" s="1060"/>
    </row>
    <row r="296" spans="1:7" x14ac:dyDescent="0.2">
      <c r="A296" s="1060"/>
      <c r="B296" s="1060"/>
      <c r="C296" s="1060"/>
      <c r="D296" s="1060"/>
      <c r="E296" s="1060"/>
      <c r="F296" s="1060"/>
      <c r="G296" s="1060"/>
    </row>
    <row r="297" spans="1:7" x14ac:dyDescent="0.2">
      <c r="A297" s="1060"/>
      <c r="B297" s="1060"/>
      <c r="C297" s="1060"/>
      <c r="D297" s="1060"/>
      <c r="E297" s="1060"/>
      <c r="F297" s="1060"/>
      <c r="G297" s="1060"/>
    </row>
    <row r="298" spans="1:7" x14ac:dyDescent="0.2">
      <c r="A298" s="1060"/>
      <c r="B298" s="1060"/>
      <c r="C298" s="1060"/>
      <c r="D298" s="1060"/>
      <c r="E298" s="1060"/>
      <c r="F298" s="1060"/>
      <c r="G298" s="1060"/>
    </row>
    <row r="299" spans="1:7" x14ac:dyDescent="0.2">
      <c r="A299" s="1060"/>
      <c r="B299" s="1060"/>
      <c r="C299" s="1060"/>
      <c r="D299" s="1060"/>
      <c r="E299" s="1060"/>
      <c r="F299" s="1060"/>
      <c r="G299" s="1060"/>
    </row>
    <row r="300" spans="1:7" x14ac:dyDescent="0.2">
      <c r="A300" s="1060"/>
      <c r="B300" s="1060"/>
      <c r="C300" s="1060"/>
      <c r="D300" s="1060"/>
      <c r="E300" s="1060"/>
      <c r="F300" s="1060"/>
      <c r="G300" s="1060"/>
    </row>
    <row r="301" spans="1:7" x14ac:dyDescent="0.2">
      <c r="A301" s="1060"/>
      <c r="B301" s="1060"/>
      <c r="C301" s="1060"/>
      <c r="D301" s="1060"/>
      <c r="E301" s="1060"/>
      <c r="F301" s="1060"/>
      <c r="G301" s="1060"/>
    </row>
    <row r="302" spans="1:7" x14ac:dyDescent="0.2">
      <c r="A302" s="1060"/>
      <c r="B302" s="1060"/>
      <c r="C302" s="1060"/>
      <c r="D302" s="1060"/>
      <c r="E302" s="1060"/>
      <c r="F302" s="1060"/>
      <c r="G302" s="1060"/>
    </row>
    <row r="303" spans="1:7" x14ac:dyDescent="0.2">
      <c r="A303" s="1060"/>
      <c r="B303" s="1060"/>
      <c r="C303" s="1060"/>
      <c r="D303" s="1060"/>
      <c r="E303" s="1060"/>
      <c r="F303" s="1060"/>
      <c r="G303" s="1060"/>
    </row>
    <row r="304" spans="1:7" x14ac:dyDescent="0.2">
      <c r="A304" s="1060"/>
      <c r="B304" s="1060"/>
      <c r="C304" s="1060"/>
      <c r="D304" s="1060"/>
      <c r="E304" s="1060"/>
      <c r="F304" s="1060"/>
      <c r="G304" s="1060"/>
    </row>
    <row r="305" spans="1:7" x14ac:dyDescent="0.2">
      <c r="A305" s="1060"/>
      <c r="B305" s="1060"/>
      <c r="C305" s="1060"/>
      <c r="D305" s="1060"/>
      <c r="E305" s="1060"/>
      <c r="F305" s="1060"/>
      <c r="G305" s="1060"/>
    </row>
    <row r="306" spans="1:7" x14ac:dyDescent="0.2">
      <c r="A306" s="1060"/>
      <c r="B306" s="1060"/>
      <c r="C306" s="1060"/>
      <c r="D306" s="1060"/>
      <c r="E306" s="1060"/>
      <c r="F306" s="1060"/>
      <c r="G306" s="1060"/>
    </row>
    <row r="307" spans="1:7" x14ac:dyDescent="0.2">
      <c r="A307" s="1060"/>
      <c r="B307" s="1060"/>
      <c r="C307" s="1060"/>
      <c r="D307" s="1060"/>
      <c r="E307" s="1060"/>
      <c r="F307" s="1060"/>
      <c r="G307" s="1060"/>
    </row>
    <row r="308" spans="1:7" x14ac:dyDescent="0.2">
      <c r="A308" s="1060"/>
      <c r="B308" s="1060"/>
      <c r="C308" s="1060"/>
      <c r="D308" s="1060"/>
      <c r="E308" s="1060"/>
      <c r="F308" s="1060"/>
      <c r="G308" s="1060"/>
    </row>
    <row r="309" spans="1:7" x14ac:dyDescent="0.2">
      <c r="A309" s="1060"/>
      <c r="B309" s="1060"/>
      <c r="C309" s="1060"/>
      <c r="D309" s="1060"/>
      <c r="E309" s="1060"/>
      <c r="F309" s="1060"/>
      <c r="G309" s="1060"/>
    </row>
    <row r="310" spans="1:7" x14ac:dyDescent="0.2">
      <c r="A310" s="1060"/>
      <c r="B310" s="1060"/>
      <c r="C310" s="1060"/>
      <c r="D310" s="1060"/>
      <c r="E310" s="1060"/>
      <c r="F310" s="1060"/>
      <c r="G310" s="1060"/>
    </row>
    <row r="311" spans="1:7" x14ac:dyDescent="0.2">
      <c r="A311" s="1060"/>
      <c r="B311" s="1060"/>
      <c r="C311" s="1060"/>
      <c r="D311" s="1060"/>
      <c r="E311" s="1060"/>
      <c r="F311" s="1060"/>
      <c r="G311" s="1060"/>
    </row>
    <row r="312" spans="1:7" x14ac:dyDescent="0.2">
      <c r="A312" s="1060"/>
      <c r="B312" s="1060"/>
      <c r="C312" s="1060"/>
      <c r="D312" s="1060"/>
      <c r="E312" s="1060"/>
      <c r="F312" s="1060"/>
      <c r="G312" s="1060"/>
    </row>
    <row r="313" spans="1:7" x14ac:dyDescent="0.2">
      <c r="A313" s="1060"/>
      <c r="B313" s="1060"/>
      <c r="C313" s="1060"/>
      <c r="D313" s="1060"/>
      <c r="E313" s="1060"/>
      <c r="F313" s="1060"/>
      <c r="G313" s="1060"/>
    </row>
    <row r="314" spans="1:7" x14ac:dyDescent="0.2">
      <c r="A314" s="1060"/>
      <c r="B314" s="1060"/>
      <c r="C314" s="1060"/>
      <c r="D314" s="1060"/>
      <c r="E314" s="1060"/>
      <c r="F314" s="1060"/>
      <c r="G314" s="1060"/>
    </row>
    <row r="315" spans="1:7" x14ac:dyDescent="0.2">
      <c r="A315" s="1060"/>
      <c r="B315" s="1060"/>
      <c r="C315" s="1060"/>
      <c r="D315" s="1060"/>
      <c r="E315" s="1060"/>
      <c r="F315" s="1060"/>
      <c r="G315" s="1060"/>
    </row>
    <row r="316" spans="1:7" x14ac:dyDescent="0.2">
      <c r="A316" s="1060"/>
      <c r="B316" s="1060"/>
      <c r="C316" s="1060"/>
      <c r="D316" s="1060"/>
      <c r="E316" s="1060"/>
      <c r="F316" s="1060"/>
      <c r="G316" s="1060"/>
    </row>
    <row r="317" spans="1:7" x14ac:dyDescent="0.2">
      <c r="A317" s="1060"/>
      <c r="B317" s="1060"/>
      <c r="C317" s="1060"/>
      <c r="D317" s="1060"/>
      <c r="E317" s="1060"/>
      <c r="F317" s="1060"/>
      <c r="G317" s="1060"/>
    </row>
    <row r="318" spans="1:7" x14ac:dyDescent="0.2">
      <c r="A318" s="1060"/>
      <c r="B318" s="1060"/>
      <c r="C318" s="1060"/>
      <c r="D318" s="1060"/>
      <c r="E318" s="1060"/>
      <c r="F318" s="1060"/>
      <c r="G318" s="1060"/>
    </row>
    <row r="319" spans="1:7" x14ac:dyDescent="0.2">
      <c r="A319" s="1060"/>
      <c r="B319" s="1060"/>
      <c r="C319" s="1060"/>
      <c r="D319" s="1060"/>
      <c r="E319" s="1060"/>
      <c r="F319" s="1060"/>
      <c r="G319" s="1060"/>
    </row>
    <row r="320" spans="1:7" x14ac:dyDescent="0.2">
      <c r="A320" s="1060"/>
      <c r="B320" s="1060"/>
      <c r="C320" s="1060"/>
      <c r="D320" s="1060"/>
      <c r="E320" s="1060"/>
      <c r="F320" s="1060"/>
      <c r="G320" s="1060"/>
    </row>
    <row r="321" spans="1:7" x14ac:dyDescent="0.2">
      <c r="A321" s="1060"/>
      <c r="B321" s="1060"/>
      <c r="C321" s="1060"/>
      <c r="D321" s="1060"/>
      <c r="E321" s="1060"/>
      <c r="F321" s="1060"/>
      <c r="G321" s="1060"/>
    </row>
    <row r="322" spans="1:7" x14ac:dyDescent="0.2">
      <c r="A322" s="1060"/>
      <c r="B322" s="1060"/>
      <c r="C322" s="1060"/>
      <c r="D322" s="1060"/>
      <c r="E322" s="1060"/>
      <c r="F322" s="1060"/>
      <c r="G322" s="1060"/>
    </row>
    <row r="323" spans="1:7" x14ac:dyDescent="0.2">
      <c r="A323" s="1060"/>
      <c r="B323" s="1060"/>
      <c r="C323" s="1060"/>
      <c r="D323" s="1060"/>
      <c r="E323" s="1060"/>
      <c r="F323" s="1060"/>
      <c r="G323" s="1060"/>
    </row>
    <row r="324" spans="1:7" x14ac:dyDescent="0.2">
      <c r="A324" s="1060"/>
      <c r="B324" s="1060"/>
      <c r="C324" s="1060"/>
      <c r="D324" s="1060"/>
      <c r="E324" s="1060"/>
      <c r="F324" s="1060"/>
      <c r="G324" s="1060"/>
    </row>
    <row r="325" spans="1:7" x14ac:dyDescent="0.2">
      <c r="A325" s="1060"/>
      <c r="B325" s="1060"/>
      <c r="C325" s="1060"/>
      <c r="D325" s="1060"/>
      <c r="E325" s="1060"/>
      <c r="F325" s="1060"/>
      <c r="G325" s="1060"/>
    </row>
    <row r="326" spans="1:7" x14ac:dyDescent="0.2">
      <c r="A326" s="1060"/>
      <c r="B326" s="1060"/>
      <c r="C326" s="1060"/>
      <c r="D326" s="1060"/>
      <c r="E326" s="1060"/>
      <c r="F326" s="1060"/>
      <c r="G326" s="1060"/>
    </row>
    <row r="327" spans="1:7" x14ac:dyDescent="0.2">
      <c r="A327" s="1060"/>
      <c r="B327" s="1060"/>
      <c r="C327" s="1060"/>
      <c r="D327" s="1060"/>
      <c r="E327" s="1060"/>
      <c r="F327" s="1060"/>
      <c r="G327" s="1060"/>
    </row>
    <row r="328" spans="1:7" x14ac:dyDescent="0.2">
      <c r="A328" s="1060"/>
      <c r="B328" s="1060"/>
      <c r="C328" s="1060"/>
      <c r="D328" s="1060"/>
      <c r="E328" s="1060"/>
      <c r="F328" s="1060"/>
      <c r="G328" s="1060"/>
    </row>
    <row r="329" spans="1:7" x14ac:dyDescent="0.2">
      <c r="A329" s="1060"/>
      <c r="B329" s="1060"/>
      <c r="C329" s="1060"/>
      <c r="D329" s="1060"/>
      <c r="E329" s="1060"/>
      <c r="F329" s="1060"/>
      <c r="G329" s="1060"/>
    </row>
    <row r="330" spans="1:7" x14ac:dyDescent="0.2">
      <c r="A330" s="1060"/>
      <c r="B330" s="1060"/>
      <c r="C330" s="1060"/>
      <c r="D330" s="1060"/>
      <c r="E330" s="1060"/>
      <c r="F330" s="1060"/>
      <c r="G330" s="1060"/>
    </row>
    <row r="331" spans="1:7" x14ac:dyDescent="0.2">
      <c r="A331" s="1060"/>
      <c r="B331" s="1060"/>
      <c r="C331" s="1060"/>
      <c r="D331" s="1060"/>
      <c r="E331" s="1060"/>
      <c r="F331" s="1060"/>
      <c r="G331" s="1060"/>
    </row>
    <row r="332" spans="1:7" x14ac:dyDescent="0.2">
      <c r="A332" s="1060"/>
      <c r="B332" s="1060"/>
      <c r="C332" s="1060"/>
      <c r="D332" s="1060"/>
      <c r="E332" s="1060"/>
      <c r="F332" s="1060"/>
      <c r="G332" s="1060"/>
    </row>
    <row r="333" spans="1:7" x14ac:dyDescent="0.2">
      <c r="A333" s="1060"/>
      <c r="B333" s="1060"/>
      <c r="C333" s="1060"/>
      <c r="D333" s="1060"/>
      <c r="E333" s="1060"/>
      <c r="F333" s="1060"/>
      <c r="G333" s="1060"/>
    </row>
    <row r="334" spans="1:7" x14ac:dyDescent="0.2">
      <c r="A334" s="1060"/>
      <c r="B334" s="1060"/>
      <c r="C334" s="1060"/>
      <c r="D334" s="1060"/>
      <c r="E334" s="1060"/>
      <c r="F334" s="1060"/>
      <c r="G334" s="1060"/>
    </row>
    <row r="335" spans="1:7" x14ac:dyDescent="0.2">
      <c r="A335" s="1060"/>
      <c r="B335" s="1060"/>
      <c r="C335" s="1060"/>
      <c r="D335" s="1060"/>
      <c r="E335" s="1060"/>
      <c r="F335" s="1060"/>
      <c r="G335" s="1060"/>
    </row>
    <row r="336" spans="1:7" x14ac:dyDescent="0.2">
      <c r="A336" s="1060"/>
      <c r="B336" s="1060"/>
      <c r="C336" s="1060"/>
      <c r="D336" s="1060"/>
      <c r="E336" s="1060"/>
      <c r="F336" s="1060"/>
      <c r="G336" s="1060"/>
    </row>
    <row r="337" spans="1:7" x14ac:dyDescent="0.2">
      <c r="A337" s="1060"/>
      <c r="B337" s="1060"/>
      <c r="C337" s="1060"/>
      <c r="D337" s="1060"/>
      <c r="E337" s="1060"/>
      <c r="F337" s="1060"/>
      <c r="G337" s="1060"/>
    </row>
    <row r="338" spans="1:7" x14ac:dyDescent="0.2">
      <c r="A338" s="1060"/>
      <c r="B338" s="1060"/>
      <c r="C338" s="1060"/>
      <c r="D338" s="1060"/>
      <c r="E338" s="1060"/>
      <c r="F338" s="1060"/>
      <c r="G338" s="1060"/>
    </row>
    <row r="339" spans="1:7" x14ac:dyDescent="0.2">
      <c r="A339" s="1060"/>
      <c r="B339" s="1060"/>
      <c r="C339" s="1060"/>
      <c r="D339" s="1060"/>
      <c r="E339" s="1060"/>
      <c r="F339" s="1060"/>
      <c r="G339" s="1060"/>
    </row>
    <row r="340" spans="1:7" x14ac:dyDescent="0.2">
      <c r="A340" s="1060"/>
      <c r="B340" s="1060"/>
      <c r="C340" s="1060"/>
      <c r="D340" s="1060"/>
      <c r="E340" s="1060"/>
      <c r="F340" s="1060"/>
      <c r="G340" s="1060"/>
    </row>
    <row r="341" spans="1:7" x14ac:dyDescent="0.2">
      <c r="A341" s="1060"/>
      <c r="B341" s="1060"/>
      <c r="C341" s="1060"/>
      <c r="D341" s="1060"/>
      <c r="E341" s="1060"/>
      <c r="F341" s="1060"/>
      <c r="G341" s="1060"/>
    </row>
    <row r="342" spans="1:7" x14ac:dyDescent="0.2">
      <c r="A342" s="1060"/>
      <c r="B342" s="1060"/>
      <c r="C342" s="1060"/>
      <c r="D342" s="1060"/>
      <c r="E342" s="1060"/>
      <c r="F342" s="1060"/>
      <c r="G342" s="1060"/>
    </row>
    <row r="343" spans="1:7" x14ac:dyDescent="0.2">
      <c r="A343" s="1060"/>
      <c r="B343" s="1060"/>
      <c r="C343" s="1060"/>
      <c r="D343" s="1060"/>
      <c r="E343" s="1060"/>
      <c r="F343" s="1060"/>
      <c r="G343" s="1060"/>
    </row>
    <row r="344" spans="1:7" x14ac:dyDescent="0.2">
      <c r="A344" s="1060"/>
      <c r="B344" s="1060"/>
      <c r="C344" s="1060"/>
      <c r="D344" s="1060"/>
      <c r="E344" s="1060"/>
      <c r="F344" s="1060"/>
      <c r="G344" s="1060"/>
    </row>
    <row r="345" spans="1:7" x14ac:dyDescent="0.2">
      <c r="A345" s="1060"/>
      <c r="B345" s="1060"/>
      <c r="C345" s="1060"/>
      <c r="D345" s="1060"/>
      <c r="E345" s="1060"/>
      <c r="F345" s="1060"/>
      <c r="G345" s="1060"/>
    </row>
    <row r="346" spans="1:7" x14ac:dyDescent="0.2">
      <c r="A346" s="1060"/>
      <c r="B346" s="1060"/>
      <c r="C346" s="1060"/>
      <c r="D346" s="1060"/>
      <c r="E346" s="1060"/>
      <c r="F346" s="1060"/>
      <c r="G346" s="1060"/>
    </row>
    <row r="347" spans="1:7" x14ac:dyDescent="0.2">
      <c r="A347" s="1060"/>
      <c r="B347" s="1060"/>
      <c r="C347" s="1060"/>
      <c r="D347" s="1060"/>
      <c r="E347" s="1060"/>
      <c r="F347" s="1060"/>
      <c r="G347" s="1060"/>
    </row>
    <row r="348" spans="1:7" x14ac:dyDescent="0.2">
      <c r="A348" s="1060"/>
      <c r="B348" s="1060"/>
      <c r="C348" s="1060"/>
      <c r="D348" s="1060"/>
      <c r="E348" s="1060"/>
      <c r="F348" s="1060"/>
      <c r="G348" s="1060"/>
    </row>
    <row r="349" spans="1:7" x14ac:dyDescent="0.2">
      <c r="A349" s="1060"/>
      <c r="B349" s="1060"/>
      <c r="C349" s="1060"/>
      <c r="D349" s="1060"/>
      <c r="E349" s="1060"/>
      <c r="F349" s="1060"/>
      <c r="G349" s="1060"/>
    </row>
    <row r="350" spans="1:7" x14ac:dyDescent="0.2">
      <c r="A350" s="1060"/>
      <c r="B350" s="1060"/>
      <c r="C350" s="1060"/>
      <c r="D350" s="1060"/>
      <c r="E350" s="1060"/>
      <c r="F350" s="1060"/>
      <c r="G350" s="1060"/>
    </row>
    <row r="351" spans="1:7" x14ac:dyDescent="0.2">
      <c r="A351" s="1060"/>
      <c r="B351" s="1060"/>
      <c r="C351" s="1060"/>
      <c r="D351" s="1060"/>
      <c r="E351" s="1060"/>
      <c r="F351" s="1060"/>
      <c r="G351" s="1060"/>
    </row>
    <row r="352" spans="1:7" x14ac:dyDescent="0.2">
      <c r="A352" s="1060"/>
      <c r="B352" s="1060"/>
      <c r="C352" s="1060"/>
      <c r="D352" s="1060"/>
      <c r="E352" s="1060"/>
      <c r="F352" s="1060"/>
      <c r="G352" s="1060"/>
    </row>
    <row r="353" spans="1:7" x14ac:dyDescent="0.2">
      <c r="A353" s="1060"/>
      <c r="B353" s="1060"/>
      <c r="C353" s="1060"/>
      <c r="D353" s="1060"/>
      <c r="E353" s="1060"/>
      <c r="F353" s="1060"/>
      <c r="G353" s="1060"/>
    </row>
    <row r="354" spans="1:7" x14ac:dyDescent="0.2">
      <c r="A354" s="1060"/>
      <c r="B354" s="1060"/>
      <c r="C354" s="1060"/>
      <c r="D354" s="1060"/>
      <c r="E354" s="1060"/>
      <c r="F354" s="1060"/>
      <c r="G354" s="1060"/>
    </row>
    <row r="355" spans="1:7" x14ac:dyDescent="0.2">
      <c r="A355" s="1060"/>
      <c r="B355" s="1060"/>
      <c r="C355" s="1060"/>
      <c r="D355" s="1060"/>
      <c r="E355" s="1060"/>
      <c r="F355" s="1060"/>
      <c r="G355" s="1060"/>
    </row>
    <row r="356" spans="1:7" x14ac:dyDescent="0.2">
      <c r="A356" s="1060"/>
      <c r="B356" s="1060"/>
      <c r="C356" s="1060"/>
      <c r="D356" s="1060"/>
      <c r="E356" s="1060"/>
      <c r="F356" s="1060"/>
      <c r="G356" s="1060"/>
    </row>
    <row r="357" spans="1:7" x14ac:dyDescent="0.2">
      <c r="A357" s="1060"/>
      <c r="B357" s="1060"/>
      <c r="C357" s="1060"/>
      <c r="D357" s="1060"/>
      <c r="E357" s="1060"/>
      <c r="F357" s="1060"/>
      <c r="G357" s="1060"/>
    </row>
    <row r="358" spans="1:7" x14ac:dyDescent="0.2">
      <c r="A358" s="1060"/>
      <c r="B358" s="1060"/>
      <c r="C358" s="1060"/>
      <c r="D358" s="1060"/>
      <c r="E358" s="1060"/>
      <c r="F358" s="1060"/>
      <c r="G358" s="1060"/>
    </row>
    <row r="359" spans="1:7" x14ac:dyDescent="0.2">
      <c r="A359" s="1060"/>
      <c r="B359" s="1060"/>
      <c r="C359" s="1060"/>
      <c r="D359" s="1060"/>
      <c r="E359" s="1060"/>
      <c r="F359" s="1060"/>
      <c r="G359" s="1060"/>
    </row>
    <row r="360" spans="1:7" x14ac:dyDescent="0.2">
      <c r="A360" s="1060"/>
      <c r="B360" s="1060"/>
      <c r="C360" s="1060"/>
      <c r="D360" s="1060"/>
      <c r="E360" s="1060"/>
      <c r="F360" s="1060"/>
      <c r="G360" s="1060"/>
    </row>
    <row r="361" spans="1:7" x14ac:dyDescent="0.2">
      <c r="A361" s="1060"/>
      <c r="B361" s="1060"/>
      <c r="C361" s="1060"/>
      <c r="D361" s="1060"/>
      <c r="E361" s="1060"/>
      <c r="F361" s="1060"/>
      <c r="G361" s="1060"/>
    </row>
    <row r="362" spans="1:7" x14ac:dyDescent="0.2">
      <c r="A362" s="1060"/>
      <c r="B362" s="1060"/>
      <c r="C362" s="1060"/>
      <c r="D362" s="1060"/>
      <c r="E362" s="1060"/>
      <c r="F362" s="1060"/>
      <c r="G362" s="1060"/>
    </row>
    <row r="363" spans="1:7" x14ac:dyDescent="0.2">
      <c r="A363" s="1060"/>
      <c r="B363" s="1060"/>
      <c r="C363" s="1060"/>
      <c r="D363" s="1060"/>
      <c r="E363" s="1060"/>
      <c r="F363" s="1060"/>
      <c r="G363" s="1060"/>
    </row>
    <row r="364" spans="1:7" x14ac:dyDescent="0.2">
      <c r="A364" s="1060"/>
      <c r="B364" s="1060"/>
      <c r="C364" s="1060"/>
      <c r="D364" s="1060"/>
      <c r="E364" s="1060"/>
      <c r="F364" s="1060"/>
      <c r="G364" s="1060"/>
    </row>
    <row r="365" spans="1:7" x14ac:dyDescent="0.2">
      <c r="A365" s="1060"/>
      <c r="B365" s="1060"/>
      <c r="C365" s="1060"/>
      <c r="D365" s="1060"/>
      <c r="E365" s="1060"/>
      <c r="F365" s="1060"/>
      <c r="G365" s="1060"/>
    </row>
    <row r="366" spans="1:7" x14ac:dyDescent="0.2">
      <c r="A366" s="1060"/>
      <c r="B366" s="1060"/>
      <c r="C366" s="1060"/>
      <c r="D366" s="1060"/>
      <c r="E366" s="1060"/>
      <c r="F366" s="1060"/>
      <c r="G366" s="1060"/>
    </row>
    <row r="367" spans="1:7" x14ac:dyDescent="0.2">
      <c r="A367" s="1060"/>
      <c r="B367" s="1060"/>
      <c r="C367" s="1060"/>
      <c r="D367" s="1060"/>
      <c r="E367" s="1060"/>
      <c r="F367" s="1060"/>
      <c r="G367" s="1060"/>
    </row>
    <row r="368" spans="1:7" x14ac:dyDescent="0.2">
      <c r="A368" s="1060"/>
      <c r="B368" s="1060"/>
      <c r="C368" s="1060"/>
      <c r="D368" s="1060"/>
      <c r="E368" s="1060"/>
      <c r="F368" s="1060"/>
      <c r="G368" s="1060"/>
    </row>
    <row r="369" spans="1:7" x14ac:dyDescent="0.2">
      <c r="A369" s="1060"/>
      <c r="B369" s="1060"/>
      <c r="C369" s="1060"/>
      <c r="D369" s="1060"/>
      <c r="E369" s="1060"/>
      <c r="F369" s="1060"/>
      <c r="G369" s="1060"/>
    </row>
    <row r="370" spans="1:7" x14ac:dyDescent="0.2">
      <c r="A370" s="1060"/>
      <c r="B370" s="1060"/>
      <c r="C370" s="1060"/>
      <c r="D370" s="1060"/>
      <c r="E370" s="1060"/>
      <c r="F370" s="1060"/>
      <c r="G370" s="1060"/>
    </row>
    <row r="371" spans="1:7" x14ac:dyDescent="0.2">
      <c r="A371" s="1060"/>
      <c r="B371" s="1060"/>
      <c r="C371" s="1060"/>
      <c r="D371" s="1060"/>
      <c r="E371" s="1060"/>
      <c r="F371" s="1060"/>
      <c r="G371" s="1060"/>
    </row>
    <row r="372" spans="1:7" x14ac:dyDescent="0.2">
      <c r="A372" s="1060"/>
      <c r="B372" s="1060"/>
      <c r="C372" s="1060"/>
      <c r="D372" s="1060"/>
      <c r="E372" s="1060"/>
      <c r="F372" s="1060"/>
      <c r="G372" s="1060"/>
    </row>
    <row r="373" spans="1:7" x14ac:dyDescent="0.2">
      <c r="A373" s="1060"/>
      <c r="B373" s="1060"/>
      <c r="C373" s="1060"/>
      <c r="D373" s="1060"/>
      <c r="E373" s="1060"/>
      <c r="F373" s="1060"/>
      <c r="G373" s="1060"/>
    </row>
    <row r="374" spans="1:7" x14ac:dyDescent="0.2">
      <c r="A374" s="1060"/>
      <c r="B374" s="1060"/>
      <c r="C374" s="1060"/>
      <c r="D374" s="1060"/>
      <c r="E374" s="1060"/>
      <c r="F374" s="1060"/>
      <c r="G374" s="1060"/>
    </row>
    <row r="375" spans="1:7" x14ac:dyDescent="0.2">
      <c r="A375" s="1060"/>
      <c r="B375" s="1060"/>
      <c r="C375" s="1060"/>
      <c r="D375" s="1060"/>
      <c r="E375" s="1060"/>
      <c r="F375" s="1060"/>
      <c r="G375" s="1060"/>
    </row>
    <row r="376" spans="1:7" x14ac:dyDescent="0.2">
      <c r="A376" s="1060"/>
      <c r="B376" s="1060"/>
      <c r="C376" s="1060"/>
      <c r="D376" s="1060"/>
      <c r="E376" s="1060"/>
      <c r="F376" s="1060"/>
      <c r="G376" s="1060"/>
    </row>
    <row r="377" spans="1:7" x14ac:dyDescent="0.2">
      <c r="A377" s="1060"/>
      <c r="B377" s="1060"/>
      <c r="C377" s="1060"/>
      <c r="D377" s="1060"/>
      <c r="E377" s="1060"/>
      <c r="F377" s="1060"/>
      <c r="G377" s="1060"/>
    </row>
    <row r="378" spans="1:7" x14ac:dyDescent="0.2">
      <c r="A378" s="1060"/>
      <c r="B378" s="1060"/>
      <c r="C378" s="1060"/>
      <c r="D378" s="1060"/>
      <c r="E378" s="1060"/>
      <c r="F378" s="1060"/>
      <c r="G378" s="1060"/>
    </row>
    <row r="379" spans="1:7" x14ac:dyDescent="0.2">
      <c r="A379" s="1060"/>
      <c r="B379" s="1060"/>
      <c r="C379" s="1060"/>
      <c r="D379" s="1060"/>
      <c r="E379" s="1060"/>
      <c r="F379" s="1060"/>
      <c r="G379" s="1060"/>
    </row>
    <row r="380" spans="1:7" x14ac:dyDescent="0.2">
      <c r="A380" s="1060"/>
      <c r="B380" s="1060"/>
      <c r="C380" s="1060"/>
      <c r="D380" s="1060"/>
      <c r="E380" s="1060"/>
      <c r="F380" s="1060"/>
      <c r="G380" s="1060"/>
    </row>
    <row r="381" spans="1:7" x14ac:dyDescent="0.2">
      <c r="A381" s="1060"/>
      <c r="B381" s="1060"/>
      <c r="C381" s="1060"/>
      <c r="D381" s="1060"/>
      <c r="E381" s="1060"/>
      <c r="F381" s="1060"/>
      <c r="G381" s="1060"/>
    </row>
    <row r="382" spans="1:7" x14ac:dyDescent="0.2">
      <c r="A382" s="1060"/>
      <c r="B382" s="1060"/>
      <c r="C382" s="1060"/>
      <c r="D382" s="1060"/>
      <c r="E382" s="1060"/>
      <c r="F382" s="1060"/>
      <c r="G382" s="1060"/>
    </row>
    <row r="383" spans="1:7" x14ac:dyDescent="0.2">
      <c r="A383" s="1060"/>
      <c r="B383" s="1060"/>
      <c r="C383" s="1060"/>
      <c r="D383" s="1060"/>
      <c r="E383" s="1060"/>
      <c r="F383" s="1060"/>
      <c r="G383" s="1060"/>
    </row>
    <row r="384" spans="1:7" x14ac:dyDescent="0.2">
      <c r="A384" s="1060"/>
      <c r="B384" s="1060"/>
      <c r="C384" s="1060"/>
      <c r="D384" s="1060"/>
      <c r="E384" s="1060"/>
      <c r="F384" s="1060"/>
      <c r="G384" s="1060"/>
    </row>
    <row r="385" spans="1:7" x14ac:dyDescent="0.2">
      <c r="A385" s="1060"/>
      <c r="B385" s="1060"/>
      <c r="C385" s="1060"/>
      <c r="D385" s="1060"/>
      <c r="E385" s="1060"/>
      <c r="F385" s="1060"/>
      <c r="G385" s="1060"/>
    </row>
    <row r="386" spans="1:7" x14ac:dyDescent="0.2">
      <c r="A386" s="1060"/>
      <c r="B386" s="1060"/>
      <c r="C386" s="1060"/>
      <c r="D386" s="1060"/>
      <c r="E386" s="1060"/>
      <c r="F386" s="1060"/>
      <c r="G386" s="1060"/>
    </row>
    <row r="387" spans="1:7" x14ac:dyDescent="0.2">
      <c r="A387" s="1060"/>
      <c r="B387" s="1060"/>
      <c r="C387" s="1060"/>
      <c r="D387" s="1060"/>
      <c r="E387" s="1060"/>
      <c r="F387" s="1060"/>
      <c r="G387" s="1060"/>
    </row>
    <row r="388" spans="1:7" x14ac:dyDescent="0.2">
      <c r="A388" s="1060"/>
      <c r="B388" s="1060"/>
      <c r="C388" s="1060"/>
      <c r="D388" s="1060"/>
      <c r="E388" s="1060"/>
      <c r="F388" s="1060"/>
      <c r="G388" s="1060"/>
    </row>
    <row r="389" spans="1:7" x14ac:dyDescent="0.2">
      <c r="A389" s="1060"/>
      <c r="B389" s="1060"/>
      <c r="C389" s="1060"/>
      <c r="D389" s="1060"/>
      <c r="E389" s="1060"/>
      <c r="F389" s="1060"/>
      <c r="G389" s="1060"/>
    </row>
    <row r="390" spans="1:7" x14ac:dyDescent="0.2">
      <c r="A390" s="1060"/>
      <c r="B390" s="1060"/>
      <c r="C390" s="1060"/>
      <c r="D390" s="1060"/>
      <c r="E390" s="1060"/>
      <c r="F390" s="1060"/>
      <c r="G390" s="1060"/>
    </row>
    <row r="391" spans="1:7" x14ac:dyDescent="0.2">
      <c r="A391" s="1060"/>
      <c r="B391" s="1060"/>
      <c r="C391" s="1060"/>
      <c r="D391" s="1060"/>
      <c r="E391" s="1060"/>
      <c r="F391" s="1060"/>
      <c r="G391" s="1060"/>
    </row>
    <row r="392" spans="1:7" x14ac:dyDescent="0.2">
      <c r="A392" s="1060"/>
      <c r="B392" s="1060"/>
      <c r="C392" s="1060"/>
      <c r="D392" s="1060"/>
      <c r="E392" s="1060"/>
      <c r="F392" s="1060"/>
      <c r="G392" s="1060"/>
    </row>
    <row r="393" spans="1:7" x14ac:dyDescent="0.2">
      <c r="A393" s="1060"/>
      <c r="B393" s="1060"/>
      <c r="C393" s="1060"/>
      <c r="D393" s="1060"/>
      <c r="E393" s="1060"/>
      <c r="F393" s="1060"/>
      <c r="G393" s="1060"/>
    </row>
    <row r="394" spans="1:7" x14ac:dyDescent="0.2">
      <c r="A394" s="1060"/>
      <c r="B394" s="1060"/>
      <c r="C394" s="1060"/>
      <c r="D394" s="1060"/>
      <c r="E394" s="1060"/>
      <c r="F394" s="1060"/>
      <c r="G394" s="1060"/>
    </row>
    <row r="395" spans="1:7" x14ac:dyDescent="0.2">
      <c r="A395" s="1060"/>
      <c r="B395" s="1060"/>
      <c r="C395" s="1060"/>
      <c r="D395" s="1060"/>
      <c r="E395" s="1060"/>
      <c r="F395" s="1060"/>
      <c r="G395" s="1060"/>
    </row>
    <row r="396" spans="1:7" x14ac:dyDescent="0.2">
      <c r="A396" s="1060"/>
      <c r="B396" s="1060"/>
      <c r="C396" s="1060"/>
      <c r="D396" s="1060"/>
      <c r="E396" s="1060"/>
      <c r="F396" s="1060"/>
      <c r="G396" s="1060"/>
    </row>
    <row r="397" spans="1:7" x14ac:dyDescent="0.2">
      <c r="A397" s="1060"/>
      <c r="B397" s="1060"/>
      <c r="C397" s="1060"/>
      <c r="D397" s="1060"/>
      <c r="E397" s="1060"/>
      <c r="F397" s="1060"/>
      <c r="G397" s="1060"/>
    </row>
    <row r="398" spans="1:7" x14ac:dyDescent="0.2">
      <c r="A398" s="1060"/>
      <c r="B398" s="1060"/>
      <c r="C398" s="1060"/>
      <c r="D398" s="1060"/>
      <c r="E398" s="1060"/>
      <c r="F398" s="1060"/>
      <c r="G398" s="1060"/>
    </row>
    <row r="399" spans="1:7" x14ac:dyDescent="0.2">
      <c r="A399" s="1060"/>
      <c r="B399" s="1060"/>
      <c r="C399" s="1060"/>
      <c r="D399" s="1060"/>
      <c r="E399" s="1060"/>
      <c r="F399" s="1060"/>
      <c r="G399" s="1060"/>
    </row>
    <row r="400" spans="1:7" x14ac:dyDescent="0.2">
      <c r="A400" s="1060"/>
      <c r="B400" s="1060"/>
      <c r="C400" s="1060"/>
      <c r="D400" s="1060"/>
      <c r="E400" s="1060"/>
      <c r="F400" s="1060"/>
      <c r="G400" s="1060"/>
    </row>
    <row r="401" spans="1:7" x14ac:dyDescent="0.2">
      <c r="A401" s="1060"/>
      <c r="B401" s="1060"/>
      <c r="C401" s="1060"/>
      <c r="D401" s="1060"/>
      <c r="E401" s="1060"/>
      <c r="F401" s="1060"/>
      <c r="G401" s="1060"/>
    </row>
    <row r="402" spans="1:7" x14ac:dyDescent="0.2">
      <c r="A402" s="1060"/>
      <c r="B402" s="1060"/>
      <c r="C402" s="1060"/>
      <c r="D402" s="1060"/>
      <c r="E402" s="1060"/>
      <c r="F402" s="1060"/>
      <c r="G402" s="1060"/>
    </row>
    <row r="403" spans="1:7" x14ac:dyDescent="0.2">
      <c r="A403" s="1060"/>
      <c r="B403" s="1060"/>
      <c r="C403" s="1060"/>
      <c r="D403" s="1060"/>
      <c r="E403" s="1060"/>
      <c r="F403" s="1060"/>
      <c r="G403" s="1060"/>
    </row>
    <row r="404" spans="1:7" x14ac:dyDescent="0.2">
      <c r="A404" s="1060"/>
      <c r="B404" s="1060"/>
      <c r="C404" s="1060"/>
      <c r="D404" s="1060"/>
      <c r="E404" s="1060"/>
      <c r="F404" s="1060"/>
      <c r="G404" s="1060"/>
    </row>
    <row r="405" spans="1:7" x14ac:dyDescent="0.2">
      <c r="A405" s="1060"/>
      <c r="B405" s="1060"/>
      <c r="C405" s="1060"/>
      <c r="D405" s="1060"/>
      <c r="E405" s="1060"/>
      <c r="F405" s="1060"/>
      <c r="G405" s="1060"/>
    </row>
    <row r="406" spans="1:7" x14ac:dyDescent="0.2">
      <c r="A406" s="1060"/>
      <c r="B406" s="1060"/>
      <c r="C406" s="1060"/>
      <c r="D406" s="1060"/>
      <c r="E406" s="1060"/>
      <c r="F406" s="1060"/>
      <c r="G406" s="1060"/>
    </row>
    <row r="407" spans="1:7" x14ac:dyDescent="0.2">
      <c r="A407" s="1060"/>
      <c r="B407" s="1060"/>
      <c r="C407" s="1060"/>
      <c r="D407" s="1060"/>
      <c r="E407" s="1060"/>
      <c r="F407" s="1060"/>
      <c r="G407" s="1060"/>
    </row>
    <row r="408" spans="1:7" x14ac:dyDescent="0.2">
      <c r="A408" s="1060"/>
      <c r="B408" s="1060"/>
      <c r="C408" s="1060"/>
      <c r="D408" s="1060"/>
      <c r="E408" s="1060"/>
      <c r="F408" s="1060"/>
      <c r="G408" s="1060"/>
    </row>
    <row r="409" spans="1:7" x14ac:dyDescent="0.2">
      <c r="A409" s="1060"/>
      <c r="B409" s="1060"/>
      <c r="C409" s="1060"/>
      <c r="D409" s="1060"/>
      <c r="E409" s="1060"/>
      <c r="F409" s="1060"/>
      <c r="G409" s="1060"/>
    </row>
    <row r="410" spans="1:7" x14ac:dyDescent="0.2">
      <c r="A410" s="1060"/>
      <c r="B410" s="1060"/>
      <c r="C410" s="1060"/>
      <c r="D410" s="1060"/>
      <c r="E410" s="1060"/>
      <c r="F410" s="1060"/>
      <c r="G410" s="1060"/>
    </row>
    <row r="411" spans="1:7" x14ac:dyDescent="0.2">
      <c r="A411" s="1060"/>
      <c r="B411" s="1060"/>
      <c r="C411" s="1060"/>
      <c r="D411" s="1060"/>
      <c r="E411" s="1060"/>
      <c r="F411" s="1060"/>
      <c r="G411" s="1060"/>
    </row>
    <row r="412" spans="1:7" x14ac:dyDescent="0.2">
      <c r="A412" s="1060"/>
      <c r="B412" s="1060"/>
      <c r="C412" s="1060"/>
      <c r="D412" s="1060"/>
      <c r="E412" s="1060"/>
      <c r="F412" s="1060"/>
      <c r="G412" s="1060"/>
    </row>
    <row r="413" spans="1:7" x14ac:dyDescent="0.2">
      <c r="A413" s="1060"/>
      <c r="B413" s="1060"/>
      <c r="C413" s="1060"/>
      <c r="D413" s="1060"/>
      <c r="E413" s="1060"/>
      <c r="F413" s="1060"/>
      <c r="G413" s="1060"/>
    </row>
    <row r="414" spans="1:7" x14ac:dyDescent="0.2">
      <c r="A414" s="1060"/>
      <c r="B414" s="1060"/>
      <c r="C414" s="1060"/>
      <c r="D414" s="1060"/>
      <c r="E414" s="1060"/>
      <c r="F414" s="1060"/>
      <c r="G414" s="1060"/>
    </row>
    <row r="415" spans="1:7" x14ac:dyDescent="0.2">
      <c r="A415" s="1060"/>
      <c r="B415" s="1060"/>
      <c r="C415" s="1060"/>
      <c r="D415" s="1060"/>
      <c r="E415" s="1060"/>
      <c r="F415" s="1060"/>
      <c r="G415" s="1060"/>
    </row>
    <row r="416" spans="1:7" x14ac:dyDescent="0.2">
      <c r="A416" s="1060"/>
      <c r="B416" s="1060"/>
      <c r="C416" s="1060"/>
      <c r="D416" s="1060"/>
      <c r="E416" s="1060"/>
      <c r="F416" s="1060"/>
      <c r="G416" s="1060"/>
    </row>
    <row r="417" spans="1:7" x14ac:dyDescent="0.2">
      <c r="A417" s="1060"/>
      <c r="B417" s="1060"/>
      <c r="C417" s="1060"/>
      <c r="D417" s="1060"/>
      <c r="E417" s="1060"/>
      <c r="F417" s="1060"/>
      <c r="G417" s="1060"/>
    </row>
    <row r="418" spans="1:7" x14ac:dyDescent="0.2">
      <c r="A418" s="1060"/>
      <c r="B418" s="1060"/>
      <c r="C418" s="1060"/>
      <c r="D418" s="1060"/>
      <c r="E418" s="1060"/>
      <c r="F418" s="1060"/>
      <c r="G418" s="1060"/>
    </row>
    <row r="419" spans="1:7" x14ac:dyDescent="0.2">
      <c r="A419" s="1060"/>
      <c r="B419" s="1060"/>
      <c r="C419" s="1060"/>
      <c r="D419" s="1060"/>
      <c r="E419" s="1060"/>
      <c r="F419" s="1060"/>
      <c r="G419" s="1060"/>
    </row>
    <row r="420" spans="1:7" x14ac:dyDescent="0.2">
      <c r="A420" s="1060"/>
      <c r="B420" s="1060"/>
      <c r="C420" s="1060"/>
      <c r="D420" s="1060"/>
      <c r="E420" s="1060"/>
      <c r="F420" s="1060"/>
      <c r="G420" s="1060"/>
    </row>
    <row r="421" spans="1:7" x14ac:dyDescent="0.2">
      <c r="A421" s="1060"/>
      <c r="B421" s="1060"/>
      <c r="C421" s="1060"/>
      <c r="D421" s="1060"/>
      <c r="E421" s="1060"/>
      <c r="F421" s="1060"/>
      <c r="G421" s="1060"/>
    </row>
    <row r="422" spans="1:7" x14ac:dyDescent="0.2">
      <c r="A422" s="1060"/>
      <c r="B422" s="1060"/>
      <c r="C422" s="1060"/>
      <c r="D422" s="1060"/>
      <c r="E422" s="1060"/>
      <c r="F422" s="1060"/>
      <c r="G422" s="1060"/>
    </row>
    <row r="423" spans="1:7" x14ac:dyDescent="0.2">
      <c r="A423" s="1060"/>
      <c r="B423" s="1060"/>
      <c r="C423" s="1060"/>
      <c r="D423" s="1060"/>
      <c r="E423" s="1060"/>
      <c r="F423" s="1060"/>
      <c r="G423" s="1060"/>
    </row>
    <row r="424" spans="1:7" x14ac:dyDescent="0.2">
      <c r="A424" s="1060"/>
      <c r="B424" s="1060"/>
      <c r="C424" s="1060"/>
      <c r="D424" s="1060"/>
      <c r="E424" s="1060"/>
      <c r="F424" s="1060"/>
      <c r="G424" s="1060"/>
    </row>
    <row r="425" spans="1:7" x14ac:dyDescent="0.2">
      <c r="A425" s="1060"/>
      <c r="B425" s="1060"/>
      <c r="C425" s="1060"/>
      <c r="D425" s="1060"/>
      <c r="E425" s="1060"/>
      <c r="F425" s="1060"/>
      <c r="G425" s="1060"/>
    </row>
    <row r="426" spans="1:7" x14ac:dyDescent="0.2">
      <c r="A426" s="1060"/>
      <c r="B426" s="1060"/>
      <c r="C426" s="1060"/>
      <c r="D426" s="1060"/>
      <c r="E426" s="1060"/>
      <c r="F426" s="1060"/>
      <c r="G426" s="1060"/>
    </row>
    <row r="427" spans="1:7" x14ac:dyDescent="0.2">
      <c r="A427" s="1060"/>
      <c r="B427" s="1060"/>
      <c r="C427" s="1060"/>
      <c r="D427" s="1060"/>
      <c r="E427" s="1060"/>
      <c r="F427" s="1060"/>
      <c r="G427" s="1060"/>
    </row>
    <row r="428" spans="1:7" x14ac:dyDescent="0.2">
      <c r="A428" s="1060"/>
      <c r="B428" s="1060"/>
      <c r="C428" s="1060"/>
      <c r="D428" s="1060"/>
      <c r="E428" s="1060"/>
      <c r="F428" s="1060"/>
      <c r="G428" s="1060"/>
    </row>
    <row r="429" spans="1:7" x14ac:dyDescent="0.2">
      <c r="A429" s="1060"/>
      <c r="B429" s="1060"/>
      <c r="C429" s="1060"/>
      <c r="D429" s="1060"/>
      <c r="E429" s="1060"/>
      <c r="F429" s="1060"/>
      <c r="G429" s="1060"/>
    </row>
    <row r="430" spans="1:7" x14ac:dyDescent="0.2">
      <c r="A430" s="1060"/>
      <c r="B430" s="1060"/>
      <c r="C430" s="1060"/>
      <c r="D430" s="1060"/>
      <c r="E430" s="1060"/>
      <c r="F430" s="1060"/>
      <c r="G430" s="1060"/>
    </row>
    <row r="431" spans="1:7" x14ac:dyDescent="0.2">
      <c r="A431" s="1060"/>
      <c r="B431" s="1060"/>
      <c r="C431" s="1060"/>
      <c r="D431" s="1060"/>
      <c r="E431" s="1060"/>
      <c r="F431" s="1060"/>
      <c r="G431" s="1060"/>
    </row>
    <row r="432" spans="1:7" x14ac:dyDescent="0.2">
      <c r="A432" s="1060"/>
      <c r="B432" s="1060"/>
      <c r="C432" s="1060"/>
      <c r="D432" s="1060"/>
      <c r="E432" s="1060"/>
      <c r="F432" s="1060"/>
      <c r="G432" s="1060"/>
    </row>
    <row r="433" spans="1:7" x14ac:dyDescent="0.2">
      <c r="A433" s="1060"/>
      <c r="B433" s="1060"/>
      <c r="C433" s="1060"/>
      <c r="D433" s="1060"/>
      <c r="E433" s="1060"/>
      <c r="F433" s="1060"/>
      <c r="G433" s="1060"/>
    </row>
    <row r="434" spans="1:7" x14ac:dyDescent="0.2">
      <c r="A434" s="1060"/>
      <c r="B434" s="1060"/>
      <c r="C434" s="1060"/>
      <c r="D434" s="1060"/>
      <c r="E434" s="1060"/>
      <c r="F434" s="1060"/>
      <c r="G434" s="1060"/>
    </row>
    <row r="435" spans="1:7" x14ac:dyDescent="0.2">
      <c r="A435" s="1060"/>
      <c r="B435" s="1060"/>
      <c r="C435" s="1060"/>
      <c r="D435" s="1060"/>
      <c r="E435" s="1060"/>
      <c r="F435" s="1060"/>
      <c r="G435" s="1060"/>
    </row>
    <row r="436" spans="1:7" x14ac:dyDescent="0.2">
      <c r="A436" s="1060"/>
      <c r="B436" s="1060"/>
      <c r="C436" s="1060"/>
      <c r="D436" s="1060"/>
      <c r="E436" s="1060"/>
      <c r="F436" s="1060"/>
      <c r="G436" s="1060"/>
    </row>
    <row r="437" spans="1:7" x14ac:dyDescent="0.2">
      <c r="A437" s="1060"/>
      <c r="B437" s="1060"/>
      <c r="C437" s="1060"/>
      <c r="D437" s="1060"/>
      <c r="E437" s="1060"/>
      <c r="F437" s="1060"/>
      <c r="G437" s="1060"/>
    </row>
    <row r="438" spans="1:7" x14ac:dyDescent="0.2">
      <c r="A438" s="1060"/>
      <c r="B438" s="1060"/>
      <c r="C438" s="1060"/>
      <c r="D438" s="1060"/>
      <c r="E438" s="1060"/>
      <c r="F438" s="1060"/>
      <c r="G438" s="1060"/>
    </row>
    <row r="439" spans="1:7" x14ac:dyDescent="0.2">
      <c r="A439" s="1060"/>
      <c r="B439" s="1060"/>
      <c r="C439" s="1060"/>
      <c r="D439" s="1060"/>
      <c r="E439" s="1060"/>
      <c r="F439" s="1060"/>
      <c r="G439" s="1060"/>
    </row>
    <row r="440" spans="1:7" x14ac:dyDescent="0.2">
      <c r="A440" s="1060"/>
      <c r="B440" s="1060"/>
      <c r="C440" s="1060"/>
      <c r="D440" s="1060"/>
      <c r="E440" s="1060"/>
      <c r="F440" s="1060"/>
      <c r="G440" s="1060"/>
    </row>
    <row r="441" spans="1:7" x14ac:dyDescent="0.2">
      <c r="A441" s="1060"/>
      <c r="B441" s="1060"/>
      <c r="C441" s="1060"/>
      <c r="D441" s="1060"/>
      <c r="E441" s="1060"/>
      <c r="F441" s="1060"/>
      <c r="G441" s="1060"/>
    </row>
    <row r="442" spans="1:7" x14ac:dyDescent="0.2">
      <c r="A442" s="1060"/>
      <c r="B442" s="1060"/>
      <c r="C442" s="1060"/>
      <c r="D442" s="1060"/>
      <c r="E442" s="1060"/>
      <c r="F442" s="1060"/>
      <c r="G442" s="1060"/>
    </row>
    <row r="443" spans="1:7" x14ac:dyDescent="0.2">
      <c r="A443" s="1060"/>
      <c r="B443" s="1060"/>
      <c r="C443" s="1060"/>
      <c r="D443" s="1060"/>
      <c r="E443" s="1060"/>
      <c r="F443" s="1060"/>
      <c r="G443" s="1060"/>
    </row>
    <row r="444" spans="1:7" x14ac:dyDescent="0.2">
      <c r="A444" s="1060"/>
      <c r="B444" s="1060"/>
      <c r="C444" s="1060"/>
      <c r="D444" s="1060"/>
      <c r="E444" s="1060"/>
      <c r="F444" s="1060"/>
      <c r="G444" s="1060"/>
    </row>
    <row r="445" spans="1:7" x14ac:dyDescent="0.2">
      <c r="A445" s="1060"/>
      <c r="B445" s="1060"/>
      <c r="C445" s="1060"/>
      <c r="D445" s="1060"/>
      <c r="E445" s="1060"/>
      <c r="F445" s="1060"/>
      <c r="G445" s="1060"/>
    </row>
    <row r="446" spans="1:7" x14ac:dyDescent="0.2">
      <c r="A446" s="1060"/>
      <c r="B446" s="1060"/>
      <c r="C446" s="1060"/>
      <c r="D446" s="1060"/>
      <c r="E446" s="1060"/>
      <c r="F446" s="1060"/>
      <c r="G446" s="1060"/>
    </row>
    <row r="447" spans="1:7" x14ac:dyDescent="0.2">
      <c r="A447" s="1060"/>
      <c r="B447" s="1060"/>
      <c r="C447" s="1060"/>
      <c r="D447" s="1060"/>
      <c r="E447" s="1060"/>
      <c r="F447" s="1060"/>
      <c r="G447" s="1060"/>
    </row>
    <row r="448" spans="1:7" x14ac:dyDescent="0.2">
      <c r="A448" s="1060"/>
      <c r="B448" s="1060"/>
      <c r="C448" s="1060"/>
      <c r="D448" s="1060"/>
      <c r="E448" s="1060"/>
      <c r="F448" s="1060"/>
      <c r="G448" s="1060"/>
    </row>
    <row r="449" spans="1:7" x14ac:dyDescent="0.2">
      <c r="A449" s="1060"/>
      <c r="B449" s="1060"/>
      <c r="C449" s="1060"/>
      <c r="D449" s="1060"/>
      <c r="E449" s="1060"/>
      <c r="F449" s="1060"/>
      <c r="G449" s="1060"/>
    </row>
    <row r="450" spans="1:7" x14ac:dyDescent="0.2">
      <c r="A450" s="1060"/>
      <c r="B450" s="1060"/>
      <c r="C450" s="1060"/>
      <c r="D450" s="1060"/>
      <c r="E450" s="1060"/>
      <c r="F450" s="1060"/>
      <c r="G450" s="1060"/>
    </row>
    <row r="451" spans="1:7" x14ac:dyDescent="0.2">
      <c r="A451" s="1060"/>
      <c r="B451" s="1060"/>
      <c r="C451" s="1060"/>
      <c r="D451" s="1060"/>
      <c r="E451" s="1060"/>
      <c r="F451" s="1060"/>
      <c r="G451" s="1060"/>
    </row>
    <row r="452" spans="1:7" x14ac:dyDescent="0.2">
      <c r="A452" s="1060"/>
      <c r="B452" s="1060"/>
      <c r="C452" s="1060"/>
      <c r="D452" s="1060"/>
      <c r="E452" s="1060"/>
      <c r="F452" s="1060"/>
      <c r="G452" s="1060"/>
    </row>
    <row r="453" spans="1:7" x14ac:dyDescent="0.2">
      <c r="A453" s="1060"/>
      <c r="B453" s="1060"/>
      <c r="C453" s="1060"/>
      <c r="D453" s="1060"/>
      <c r="E453" s="1060"/>
      <c r="F453" s="1060"/>
      <c r="G453" s="1060"/>
    </row>
    <row r="454" spans="1:7" x14ac:dyDescent="0.2">
      <c r="A454" s="1060"/>
      <c r="B454" s="1060"/>
      <c r="C454" s="1060"/>
      <c r="D454" s="1060"/>
      <c r="E454" s="1060"/>
      <c r="F454" s="1060"/>
      <c r="G454" s="1060"/>
    </row>
    <row r="455" spans="1:7" x14ac:dyDescent="0.2">
      <c r="A455" s="1060"/>
      <c r="B455" s="1060"/>
      <c r="C455" s="1060"/>
      <c r="D455" s="1060"/>
      <c r="E455" s="1060"/>
      <c r="F455" s="1060"/>
      <c r="G455" s="1060"/>
    </row>
    <row r="456" spans="1:7" x14ac:dyDescent="0.2">
      <c r="A456" s="1060"/>
      <c r="B456" s="1060"/>
      <c r="C456" s="1060"/>
      <c r="D456" s="1060"/>
      <c r="E456" s="1060"/>
      <c r="F456" s="1060"/>
      <c r="G456" s="1060"/>
    </row>
    <row r="457" spans="1:7" x14ac:dyDescent="0.2">
      <c r="A457" s="1060"/>
      <c r="B457" s="1060"/>
      <c r="C457" s="1060"/>
      <c r="D457" s="1060"/>
      <c r="E457" s="1060"/>
      <c r="F457" s="1060"/>
      <c r="G457" s="1060"/>
    </row>
    <row r="458" spans="1:7" x14ac:dyDescent="0.2">
      <c r="A458" s="1060"/>
      <c r="B458" s="1060"/>
      <c r="C458" s="1060"/>
      <c r="D458" s="1060"/>
      <c r="E458" s="1060"/>
      <c r="F458" s="1060"/>
      <c r="G458" s="1060"/>
    </row>
    <row r="459" spans="1:7" x14ac:dyDescent="0.2">
      <c r="A459" s="1060"/>
      <c r="B459" s="1060"/>
      <c r="C459" s="1060"/>
      <c r="D459" s="1060"/>
      <c r="E459" s="1060"/>
      <c r="F459" s="1060"/>
      <c r="G459" s="1060"/>
    </row>
    <row r="460" spans="1:7" x14ac:dyDescent="0.2">
      <c r="A460" s="1060"/>
      <c r="B460" s="1060"/>
      <c r="C460" s="1060"/>
      <c r="D460" s="1060"/>
      <c r="E460" s="1060"/>
      <c r="F460" s="1060"/>
      <c r="G460" s="1060"/>
    </row>
    <row r="461" spans="1:7" x14ac:dyDescent="0.2">
      <c r="A461" s="1060"/>
      <c r="B461" s="1060"/>
      <c r="C461" s="1060"/>
      <c r="D461" s="1060"/>
      <c r="E461" s="1060"/>
      <c r="F461" s="1060"/>
      <c r="G461" s="1060"/>
    </row>
    <row r="462" spans="1:7" x14ac:dyDescent="0.2">
      <c r="A462" s="1060"/>
      <c r="B462" s="1060"/>
      <c r="C462" s="1060"/>
      <c r="D462" s="1060"/>
      <c r="E462" s="1060"/>
      <c r="F462" s="1060"/>
      <c r="G462" s="1060"/>
    </row>
    <row r="463" spans="1:7" x14ac:dyDescent="0.2">
      <c r="A463" s="1060"/>
      <c r="B463" s="1060"/>
      <c r="C463" s="1060"/>
      <c r="D463" s="1060"/>
      <c r="E463" s="1060"/>
      <c r="F463" s="1060"/>
      <c r="G463" s="1060"/>
    </row>
    <row r="464" spans="1:7" x14ac:dyDescent="0.2">
      <c r="A464" s="1060"/>
      <c r="B464" s="1060"/>
      <c r="C464" s="1060"/>
      <c r="D464" s="1060"/>
      <c r="E464" s="1060"/>
      <c r="F464" s="1060"/>
      <c r="G464" s="1060"/>
    </row>
    <row r="465" spans="1:7" x14ac:dyDescent="0.2">
      <c r="A465" s="1060"/>
      <c r="B465" s="1060"/>
      <c r="C465" s="1060"/>
      <c r="D465" s="1060"/>
      <c r="E465" s="1060"/>
      <c r="F465" s="1060"/>
      <c r="G465" s="1060"/>
    </row>
    <row r="466" spans="1:7" x14ac:dyDescent="0.2">
      <c r="A466" s="1060"/>
      <c r="B466" s="1060"/>
      <c r="C466" s="1060"/>
      <c r="D466" s="1060"/>
      <c r="E466" s="1060"/>
      <c r="F466" s="1060"/>
      <c r="G466" s="1060"/>
    </row>
    <row r="467" spans="1:7" x14ac:dyDescent="0.2">
      <c r="A467" s="1060"/>
      <c r="B467" s="1060"/>
      <c r="C467" s="1060"/>
      <c r="D467" s="1060"/>
      <c r="E467" s="1060"/>
      <c r="F467" s="1060"/>
      <c r="G467" s="1060"/>
    </row>
    <row r="468" spans="1:7" x14ac:dyDescent="0.2">
      <c r="A468" s="1060"/>
      <c r="B468" s="1060"/>
      <c r="C468" s="1060"/>
      <c r="D468" s="1060"/>
      <c r="E468" s="1060"/>
      <c r="F468" s="1060"/>
      <c r="G468" s="1060"/>
    </row>
    <row r="469" spans="1:7" x14ac:dyDescent="0.2">
      <c r="A469" s="1060"/>
      <c r="B469" s="1060"/>
      <c r="C469" s="1060"/>
      <c r="D469" s="1060"/>
      <c r="E469" s="1060"/>
      <c r="F469" s="1060"/>
      <c r="G469" s="1060"/>
    </row>
    <row r="470" spans="1:7" x14ac:dyDescent="0.2">
      <c r="A470" s="1060"/>
      <c r="B470" s="1060"/>
      <c r="C470" s="1060"/>
      <c r="D470" s="1060"/>
      <c r="E470" s="1060"/>
      <c r="F470" s="1060"/>
      <c r="G470" s="1060"/>
    </row>
    <row r="471" spans="1:7" x14ac:dyDescent="0.2">
      <c r="A471" s="1060"/>
      <c r="B471" s="1060"/>
      <c r="C471" s="1060"/>
      <c r="D471" s="1060"/>
      <c r="E471" s="1060"/>
      <c r="F471" s="1060"/>
      <c r="G471" s="1060"/>
    </row>
    <row r="472" spans="1:7" x14ac:dyDescent="0.2">
      <c r="A472" s="1060"/>
      <c r="B472" s="1060"/>
      <c r="C472" s="1060"/>
      <c r="D472" s="1060"/>
      <c r="E472" s="1060"/>
      <c r="F472" s="1060"/>
      <c r="G472" s="1060"/>
    </row>
    <row r="473" spans="1:7" x14ac:dyDescent="0.2">
      <c r="A473" s="1060"/>
      <c r="B473" s="1060"/>
      <c r="C473" s="1060"/>
      <c r="D473" s="1060"/>
      <c r="E473" s="1060"/>
      <c r="F473" s="1060"/>
      <c r="G473" s="1060"/>
    </row>
    <row r="474" spans="1:7" x14ac:dyDescent="0.2">
      <c r="A474" s="1060"/>
      <c r="B474" s="1060"/>
      <c r="C474" s="1060"/>
      <c r="D474" s="1060"/>
      <c r="E474" s="1060"/>
      <c r="F474" s="1060"/>
      <c r="G474" s="1060"/>
    </row>
    <row r="475" spans="1:7" x14ac:dyDescent="0.2">
      <c r="A475" s="1060"/>
      <c r="B475" s="1060"/>
      <c r="C475" s="1060"/>
      <c r="D475" s="1060"/>
      <c r="E475" s="1060"/>
      <c r="F475" s="1060"/>
      <c r="G475" s="1060"/>
    </row>
    <row r="476" spans="1:7" x14ac:dyDescent="0.2">
      <c r="A476" s="1060"/>
      <c r="B476" s="1060"/>
      <c r="C476" s="1060"/>
      <c r="D476" s="1060"/>
      <c r="E476" s="1060"/>
      <c r="F476" s="1060"/>
      <c r="G476" s="1060"/>
    </row>
    <row r="477" spans="1:7" x14ac:dyDescent="0.2">
      <c r="A477" s="1060"/>
      <c r="B477" s="1060"/>
      <c r="C477" s="1060"/>
      <c r="D477" s="1060"/>
      <c r="E477" s="1060"/>
      <c r="F477" s="1060"/>
      <c r="G477" s="1060"/>
    </row>
    <row r="478" spans="1:7" x14ac:dyDescent="0.2">
      <c r="A478" s="1060"/>
      <c r="B478" s="1060"/>
      <c r="C478" s="1060"/>
      <c r="D478" s="1060"/>
      <c r="E478" s="1060"/>
      <c r="F478" s="1060"/>
      <c r="G478" s="1060"/>
    </row>
    <row r="479" spans="1:7" x14ac:dyDescent="0.2">
      <c r="A479" s="1060"/>
      <c r="B479" s="1060"/>
      <c r="C479" s="1060"/>
      <c r="D479" s="1060"/>
      <c r="E479" s="1060"/>
      <c r="F479" s="1060"/>
      <c r="G479" s="1060"/>
    </row>
    <row r="480" spans="1:7" x14ac:dyDescent="0.2">
      <c r="A480" s="1060"/>
      <c r="B480" s="1060"/>
      <c r="C480" s="1060"/>
      <c r="D480" s="1060"/>
      <c r="E480" s="1060"/>
      <c r="F480" s="1060"/>
      <c r="G480" s="1060"/>
    </row>
    <row r="481" spans="1:7" x14ac:dyDescent="0.2">
      <c r="A481" s="1060"/>
      <c r="B481" s="1060"/>
      <c r="C481" s="1060"/>
      <c r="D481" s="1060"/>
      <c r="E481" s="1060"/>
      <c r="F481" s="1060"/>
      <c r="G481" s="1060"/>
    </row>
    <row r="482" spans="1:7" x14ac:dyDescent="0.2">
      <c r="A482" s="1060"/>
      <c r="B482" s="1060"/>
      <c r="C482" s="1060"/>
      <c r="D482" s="1060"/>
      <c r="E482" s="1060"/>
      <c r="F482" s="1060"/>
      <c r="G482" s="1060"/>
    </row>
    <row r="483" spans="1:7" x14ac:dyDescent="0.2">
      <c r="A483" s="1060"/>
      <c r="B483" s="1060"/>
      <c r="C483" s="1060"/>
      <c r="D483" s="1060"/>
      <c r="E483" s="1060"/>
      <c r="F483" s="1060"/>
      <c r="G483" s="1060"/>
    </row>
    <row r="484" spans="1:7" x14ac:dyDescent="0.2">
      <c r="A484" s="1060"/>
      <c r="B484" s="1060"/>
      <c r="C484" s="1060"/>
      <c r="D484" s="1060"/>
      <c r="E484" s="1060"/>
      <c r="F484" s="1060"/>
      <c r="G484" s="1060"/>
    </row>
    <row r="485" spans="1:7" x14ac:dyDescent="0.2">
      <c r="A485" s="1060"/>
      <c r="B485" s="1060"/>
      <c r="C485" s="1060"/>
      <c r="D485" s="1060"/>
      <c r="E485" s="1060"/>
      <c r="F485" s="1060"/>
      <c r="G485" s="1060"/>
    </row>
    <row r="486" spans="1:7" x14ac:dyDescent="0.2">
      <c r="A486" s="1060"/>
      <c r="B486" s="1060"/>
      <c r="C486" s="1060"/>
      <c r="D486" s="1060"/>
      <c r="E486" s="1060"/>
      <c r="F486" s="1060"/>
      <c r="G486" s="1060"/>
    </row>
    <row r="487" spans="1:7" x14ac:dyDescent="0.2">
      <c r="A487" s="1060"/>
      <c r="B487" s="1060"/>
      <c r="C487" s="1060"/>
      <c r="D487" s="1060"/>
      <c r="E487" s="1060"/>
      <c r="F487" s="1060"/>
      <c r="G487" s="1060"/>
    </row>
    <row r="488" spans="1:7" x14ac:dyDescent="0.2">
      <c r="A488" s="1060"/>
      <c r="B488" s="1060"/>
      <c r="C488" s="1060"/>
      <c r="D488" s="1060"/>
      <c r="E488" s="1060"/>
      <c r="F488" s="1060"/>
      <c r="G488" s="1060"/>
    </row>
    <row r="489" spans="1:7" x14ac:dyDescent="0.2">
      <c r="A489" s="1060"/>
      <c r="B489" s="1060"/>
      <c r="C489" s="1060"/>
      <c r="D489" s="1060"/>
      <c r="E489" s="1060"/>
      <c r="F489" s="1060"/>
      <c r="G489" s="1060"/>
    </row>
    <row r="490" spans="1:7" x14ac:dyDescent="0.2">
      <c r="A490" s="1060"/>
      <c r="B490" s="1060"/>
      <c r="C490" s="1060"/>
      <c r="D490" s="1060"/>
      <c r="E490" s="1060"/>
      <c r="F490" s="1060"/>
      <c r="G490" s="1060"/>
    </row>
    <row r="491" spans="1:7" x14ac:dyDescent="0.2">
      <c r="A491" s="1060"/>
      <c r="B491" s="1060"/>
      <c r="C491" s="1060"/>
      <c r="D491" s="1060"/>
      <c r="E491" s="1060"/>
      <c r="F491" s="1060"/>
      <c r="G491" s="1060"/>
    </row>
    <row r="492" spans="1:7" x14ac:dyDescent="0.2">
      <c r="A492" s="1060"/>
      <c r="B492" s="1060"/>
      <c r="C492" s="1060"/>
      <c r="D492" s="1060"/>
      <c r="E492" s="1060"/>
      <c r="F492" s="1060"/>
      <c r="G492" s="1060"/>
    </row>
    <row r="493" spans="1:7" x14ac:dyDescent="0.2">
      <c r="A493" s="1060"/>
      <c r="B493" s="1060"/>
      <c r="C493" s="1060"/>
      <c r="D493" s="1060"/>
      <c r="E493" s="1060"/>
      <c r="F493" s="1060"/>
      <c r="G493" s="1060"/>
    </row>
    <row r="494" spans="1:7" x14ac:dyDescent="0.2">
      <c r="A494" s="1060"/>
      <c r="B494" s="1060"/>
      <c r="C494" s="1060"/>
      <c r="D494" s="1060"/>
      <c r="E494" s="1060"/>
      <c r="F494" s="1060"/>
      <c r="G494" s="1060"/>
    </row>
    <row r="495" spans="1:7" x14ac:dyDescent="0.2">
      <c r="A495" s="1060"/>
      <c r="B495" s="1060"/>
      <c r="C495" s="1060"/>
      <c r="D495" s="1060"/>
      <c r="E495" s="1060"/>
      <c r="F495" s="1060"/>
      <c r="G495" s="1060"/>
    </row>
    <row r="496" spans="1:7" x14ac:dyDescent="0.2">
      <c r="A496" s="1060"/>
      <c r="B496" s="1060"/>
      <c r="C496" s="1060"/>
      <c r="D496" s="1060"/>
      <c r="E496" s="1060"/>
      <c r="F496" s="1060"/>
      <c r="G496" s="1060"/>
    </row>
    <row r="497" spans="1:7" x14ac:dyDescent="0.2">
      <c r="A497" s="1060"/>
      <c r="B497" s="1060"/>
      <c r="C497" s="1060"/>
      <c r="D497" s="1060"/>
      <c r="E497" s="1060"/>
      <c r="F497" s="1060"/>
      <c r="G497" s="1060"/>
    </row>
    <row r="498" spans="1:7" x14ac:dyDescent="0.2">
      <c r="A498" s="1060"/>
      <c r="B498" s="1060"/>
      <c r="C498" s="1060"/>
      <c r="D498" s="1060"/>
      <c r="E498" s="1060"/>
      <c r="F498" s="1060"/>
      <c r="G498" s="1060"/>
    </row>
    <row r="499" spans="1:7" x14ac:dyDescent="0.2">
      <c r="A499" s="1060"/>
      <c r="B499" s="1060"/>
      <c r="C499" s="1060"/>
      <c r="D499" s="1060"/>
      <c r="E499" s="1060"/>
      <c r="F499" s="1060"/>
      <c r="G499" s="1060"/>
    </row>
    <row r="500" spans="1:7" x14ac:dyDescent="0.2">
      <c r="A500" s="1060"/>
      <c r="B500" s="1060"/>
      <c r="C500" s="1060"/>
      <c r="D500" s="1060"/>
      <c r="E500" s="1060"/>
      <c r="F500" s="1060"/>
      <c r="G500" s="1060"/>
    </row>
    <row r="501" spans="1:7" x14ac:dyDescent="0.2">
      <c r="A501" s="1060"/>
      <c r="B501" s="1060"/>
      <c r="C501" s="1060"/>
      <c r="D501" s="1060"/>
      <c r="E501" s="1060"/>
      <c r="F501" s="1060"/>
      <c r="G501" s="1060"/>
    </row>
    <row r="502" spans="1:7" x14ac:dyDescent="0.2">
      <c r="A502" s="1060"/>
      <c r="B502" s="1060"/>
      <c r="C502" s="1060"/>
      <c r="D502" s="1060"/>
      <c r="E502" s="1060"/>
      <c r="F502" s="1060"/>
      <c r="G502" s="1060"/>
    </row>
    <row r="503" spans="1:7" x14ac:dyDescent="0.2">
      <c r="A503" s="1060"/>
      <c r="B503" s="1060"/>
      <c r="C503" s="1060"/>
      <c r="D503" s="1060"/>
      <c r="E503" s="1060"/>
      <c r="F503" s="1060"/>
      <c r="G503" s="1060"/>
    </row>
    <row r="504" spans="1:7" x14ac:dyDescent="0.2">
      <c r="A504" s="1060"/>
      <c r="B504" s="1060"/>
      <c r="C504" s="1060"/>
      <c r="D504" s="1060"/>
      <c r="E504" s="1060"/>
      <c r="F504" s="1060"/>
      <c r="G504" s="1060"/>
    </row>
    <row r="505" spans="1:7" x14ac:dyDescent="0.2">
      <c r="A505" s="1060"/>
      <c r="B505" s="1060"/>
      <c r="C505" s="1060"/>
      <c r="D505" s="1060"/>
      <c r="E505" s="1060"/>
      <c r="F505" s="1060"/>
      <c r="G505" s="1060"/>
    </row>
    <row r="506" spans="1:7" x14ac:dyDescent="0.2">
      <c r="A506" s="1060"/>
      <c r="B506" s="1060"/>
      <c r="C506" s="1060"/>
      <c r="D506" s="1060"/>
      <c r="E506" s="1060"/>
      <c r="F506" s="1060"/>
      <c r="G506" s="1060"/>
    </row>
    <row r="507" spans="1:7" x14ac:dyDescent="0.2">
      <c r="A507" s="1060"/>
      <c r="B507" s="1060"/>
      <c r="C507" s="1060"/>
      <c r="D507" s="1060"/>
      <c r="E507" s="1060"/>
      <c r="F507" s="1060"/>
      <c r="G507" s="1060"/>
    </row>
    <row r="508" spans="1:7" x14ac:dyDescent="0.2">
      <c r="A508" s="1060"/>
      <c r="B508" s="1060"/>
      <c r="C508" s="1060"/>
      <c r="D508" s="1060"/>
      <c r="E508" s="1060"/>
      <c r="F508" s="1060"/>
      <c r="G508" s="1060"/>
    </row>
    <row r="509" spans="1:7" x14ac:dyDescent="0.2">
      <c r="A509" s="1060"/>
      <c r="B509" s="1060"/>
      <c r="C509" s="1060"/>
      <c r="D509" s="1060"/>
      <c r="E509" s="1060"/>
      <c r="F509" s="1060"/>
      <c r="G509" s="1060"/>
    </row>
    <row r="510" spans="1:7" x14ac:dyDescent="0.2">
      <c r="A510" s="1060"/>
      <c r="B510" s="1060"/>
      <c r="C510" s="1060"/>
      <c r="D510" s="1060"/>
      <c r="E510" s="1060"/>
      <c r="F510" s="1060"/>
      <c r="G510" s="1060"/>
    </row>
    <row r="511" spans="1:7" x14ac:dyDescent="0.2">
      <c r="A511" s="1060"/>
      <c r="B511" s="1060"/>
      <c r="C511" s="1060"/>
      <c r="D511" s="1060"/>
      <c r="E511" s="1060"/>
      <c r="F511" s="1060"/>
      <c r="G511" s="1060"/>
    </row>
    <row r="512" spans="1:7" x14ac:dyDescent="0.2">
      <c r="A512" s="1060"/>
      <c r="B512" s="1060"/>
      <c r="C512" s="1060"/>
      <c r="D512" s="1060"/>
      <c r="E512" s="1060"/>
      <c r="F512" s="1060"/>
      <c r="G512" s="1060"/>
    </row>
    <row r="513" spans="1:7" x14ac:dyDescent="0.2">
      <c r="A513" s="1060"/>
      <c r="B513" s="1060"/>
      <c r="C513" s="1060"/>
      <c r="D513" s="1060"/>
      <c r="E513" s="1060"/>
      <c r="F513" s="1060"/>
      <c r="G513" s="1060"/>
    </row>
    <row r="514" spans="1:7" x14ac:dyDescent="0.2">
      <c r="A514" s="1060"/>
      <c r="B514" s="1060"/>
      <c r="C514" s="1060"/>
      <c r="D514" s="1060"/>
      <c r="E514" s="1060"/>
      <c r="F514" s="1060"/>
      <c r="G514" s="1060"/>
    </row>
    <row r="515" spans="1:7" x14ac:dyDescent="0.2">
      <c r="A515" s="1060"/>
      <c r="B515" s="1060"/>
      <c r="C515" s="1060"/>
      <c r="D515" s="1060"/>
      <c r="E515" s="1060"/>
      <c r="F515" s="1060"/>
      <c r="G515" s="1060"/>
    </row>
    <row r="516" spans="1:7" x14ac:dyDescent="0.2">
      <c r="A516" s="1060"/>
      <c r="B516" s="1060"/>
      <c r="C516" s="1060"/>
      <c r="D516" s="1060"/>
      <c r="E516" s="1060"/>
      <c r="F516" s="1060"/>
      <c r="G516" s="1060"/>
    </row>
    <row r="517" spans="1:7" x14ac:dyDescent="0.2">
      <c r="A517" s="1060"/>
      <c r="B517" s="1060"/>
      <c r="C517" s="1060"/>
      <c r="D517" s="1060"/>
      <c r="E517" s="1060"/>
      <c r="F517" s="1060"/>
      <c r="G517" s="1060"/>
    </row>
    <row r="518" spans="1:7" x14ac:dyDescent="0.2">
      <c r="A518" s="1060"/>
      <c r="B518" s="1060"/>
      <c r="C518" s="1060"/>
      <c r="D518" s="1060"/>
      <c r="E518" s="1060"/>
      <c r="F518" s="1060"/>
      <c r="G518" s="1060"/>
    </row>
    <row r="519" spans="1:7" x14ac:dyDescent="0.2">
      <c r="A519" s="1060"/>
      <c r="B519" s="1060"/>
      <c r="C519" s="1060"/>
      <c r="D519" s="1060"/>
      <c r="E519" s="1060"/>
      <c r="F519" s="1060"/>
      <c r="G519" s="1060"/>
    </row>
    <row r="520" spans="1:7" x14ac:dyDescent="0.2">
      <c r="A520" s="1060"/>
      <c r="B520" s="1060"/>
      <c r="C520" s="1060"/>
      <c r="D520" s="1060"/>
      <c r="E520" s="1060"/>
      <c r="F520" s="1060"/>
      <c r="G520" s="1060"/>
    </row>
    <row r="521" spans="1:7" x14ac:dyDescent="0.2">
      <c r="A521" s="1060"/>
      <c r="B521" s="1060"/>
      <c r="C521" s="1060"/>
      <c r="D521" s="1060"/>
      <c r="E521" s="1060"/>
      <c r="F521" s="1060"/>
      <c r="G521" s="1060"/>
    </row>
    <row r="522" spans="1:7" x14ac:dyDescent="0.2">
      <c r="A522" s="1060"/>
      <c r="B522" s="1060"/>
      <c r="C522" s="1060"/>
      <c r="D522" s="1060"/>
      <c r="E522" s="1060"/>
      <c r="F522" s="1060"/>
      <c r="G522" s="1060"/>
    </row>
    <row r="523" spans="1:7" x14ac:dyDescent="0.2">
      <c r="A523" s="1060"/>
      <c r="B523" s="1060"/>
      <c r="C523" s="1060"/>
      <c r="D523" s="1060"/>
      <c r="E523" s="1060"/>
      <c r="F523" s="1060"/>
      <c r="G523" s="1060"/>
    </row>
    <row r="524" spans="1:7" x14ac:dyDescent="0.2">
      <c r="A524" s="1060"/>
      <c r="B524" s="1060"/>
      <c r="C524" s="1060"/>
      <c r="D524" s="1060"/>
      <c r="E524" s="1060"/>
      <c r="F524" s="1060"/>
      <c r="G524" s="1060"/>
    </row>
    <row r="525" spans="1:7" x14ac:dyDescent="0.2">
      <c r="A525" s="1060"/>
      <c r="B525" s="1060"/>
      <c r="C525" s="1060"/>
      <c r="D525" s="1060"/>
      <c r="E525" s="1060"/>
      <c r="F525" s="1060"/>
      <c r="G525" s="1060"/>
    </row>
    <row r="526" spans="1:7" x14ac:dyDescent="0.2">
      <c r="A526" s="1060"/>
      <c r="B526" s="1060"/>
      <c r="C526" s="1060"/>
      <c r="D526" s="1060"/>
      <c r="E526" s="1060"/>
      <c r="F526" s="1060"/>
      <c r="G526" s="1060"/>
    </row>
    <row r="527" spans="1:7" x14ac:dyDescent="0.2">
      <c r="A527" s="1060"/>
      <c r="B527" s="1060"/>
      <c r="C527" s="1060"/>
      <c r="D527" s="1060"/>
      <c r="E527" s="1060"/>
      <c r="F527" s="1060"/>
      <c r="G527" s="1060"/>
    </row>
    <row r="528" spans="1:7" x14ac:dyDescent="0.2">
      <c r="A528" s="1060"/>
      <c r="B528" s="1060"/>
      <c r="C528" s="1060"/>
      <c r="D528" s="1060"/>
      <c r="E528" s="1060"/>
      <c r="F528" s="1060"/>
      <c r="G528" s="1060"/>
    </row>
    <row r="529" spans="1:7" x14ac:dyDescent="0.2">
      <c r="A529" s="1060"/>
      <c r="B529" s="1060"/>
      <c r="C529" s="1060"/>
      <c r="D529" s="1060"/>
      <c r="E529" s="1060"/>
      <c r="F529" s="1060"/>
      <c r="G529" s="1060"/>
    </row>
    <row r="530" spans="1:7" x14ac:dyDescent="0.2">
      <c r="A530" s="1060"/>
      <c r="B530" s="1060"/>
      <c r="C530" s="1060"/>
      <c r="D530" s="1060"/>
      <c r="E530" s="1060"/>
      <c r="F530" s="1060"/>
      <c r="G530" s="1060"/>
    </row>
    <row r="531" spans="1:7" x14ac:dyDescent="0.2">
      <c r="A531" s="1060"/>
      <c r="B531" s="1060"/>
      <c r="C531" s="1060"/>
      <c r="D531" s="1060"/>
      <c r="E531" s="1060"/>
      <c r="F531" s="1060"/>
      <c r="G531" s="1060"/>
    </row>
    <row r="532" spans="1:7" x14ac:dyDescent="0.2">
      <c r="A532" s="1060"/>
      <c r="B532" s="1060"/>
      <c r="C532" s="1060"/>
      <c r="D532" s="1060"/>
      <c r="E532" s="1060"/>
      <c r="F532" s="1060"/>
      <c r="G532" s="1060"/>
    </row>
    <row r="533" spans="1:7" x14ac:dyDescent="0.2">
      <c r="A533" s="1060"/>
      <c r="B533" s="1060"/>
      <c r="C533" s="1060"/>
      <c r="D533" s="1060"/>
      <c r="E533" s="1060"/>
      <c r="F533" s="1060"/>
      <c r="G533" s="1060"/>
    </row>
    <row r="534" spans="1:7" x14ac:dyDescent="0.2">
      <c r="A534" s="1060"/>
      <c r="B534" s="1060"/>
      <c r="C534" s="1060"/>
      <c r="D534" s="1060"/>
      <c r="E534" s="1060"/>
      <c r="F534" s="1060"/>
      <c r="G534" s="1060"/>
    </row>
    <row r="535" spans="1:7" x14ac:dyDescent="0.2">
      <c r="A535" s="1060"/>
      <c r="B535" s="1060"/>
      <c r="C535" s="1060"/>
      <c r="D535" s="1060"/>
      <c r="E535" s="1060"/>
      <c r="F535" s="1060"/>
      <c r="G535" s="1060"/>
    </row>
    <row r="536" spans="1:7" x14ac:dyDescent="0.2">
      <c r="A536" s="1060"/>
      <c r="B536" s="1060"/>
      <c r="C536" s="1060"/>
      <c r="D536" s="1060"/>
      <c r="E536" s="1060"/>
      <c r="F536" s="1060"/>
      <c r="G536" s="1060"/>
    </row>
    <row r="537" spans="1:7" x14ac:dyDescent="0.2">
      <c r="A537" s="1060"/>
      <c r="B537" s="1060"/>
      <c r="C537" s="1060"/>
      <c r="D537" s="1060"/>
      <c r="E537" s="1060"/>
      <c r="F537" s="1060"/>
      <c r="G537" s="1060"/>
    </row>
    <row r="538" spans="1:7" x14ac:dyDescent="0.2">
      <c r="A538" s="1060"/>
      <c r="B538" s="1060"/>
      <c r="C538" s="1060"/>
      <c r="D538" s="1060"/>
      <c r="E538" s="1060"/>
      <c r="F538" s="1060"/>
      <c r="G538" s="1060"/>
    </row>
    <row r="539" spans="1:7" x14ac:dyDescent="0.2">
      <c r="A539" s="1060"/>
      <c r="B539" s="1060"/>
      <c r="C539" s="1060"/>
      <c r="D539" s="1060"/>
      <c r="E539" s="1060"/>
      <c r="F539" s="1060"/>
      <c r="G539" s="1060"/>
    </row>
    <row r="540" spans="1:7" x14ac:dyDescent="0.2">
      <c r="A540" s="1060"/>
      <c r="B540" s="1060"/>
      <c r="C540" s="1060"/>
      <c r="D540" s="1060"/>
      <c r="E540" s="1060"/>
      <c r="F540" s="1060"/>
      <c r="G540" s="1060"/>
    </row>
    <row r="541" spans="1:7" x14ac:dyDescent="0.2">
      <c r="A541" s="1060"/>
      <c r="B541" s="1060"/>
      <c r="C541" s="1060"/>
      <c r="D541" s="1060"/>
      <c r="E541" s="1060"/>
      <c r="F541" s="1060"/>
      <c r="G541" s="1060"/>
    </row>
    <row r="542" spans="1:7" x14ac:dyDescent="0.2">
      <c r="A542" s="1060"/>
      <c r="B542" s="1060"/>
      <c r="C542" s="1060"/>
      <c r="D542" s="1060"/>
      <c r="E542" s="1060"/>
      <c r="F542" s="1060"/>
      <c r="G542" s="1060"/>
    </row>
    <row r="543" spans="1:7" x14ac:dyDescent="0.2">
      <c r="A543" s="1060"/>
      <c r="B543" s="1060"/>
      <c r="C543" s="1060"/>
      <c r="D543" s="1060"/>
      <c r="E543" s="1060"/>
      <c r="F543" s="1060"/>
      <c r="G543" s="1060"/>
    </row>
    <row r="544" spans="1:7" x14ac:dyDescent="0.2">
      <c r="A544" s="1060"/>
      <c r="B544" s="1060"/>
      <c r="C544" s="1060"/>
      <c r="D544" s="1060"/>
      <c r="E544" s="1060"/>
      <c r="F544" s="1060"/>
      <c r="G544" s="1060"/>
    </row>
    <row r="545" spans="1:7" x14ac:dyDescent="0.2">
      <c r="A545" s="1060"/>
      <c r="B545" s="1060"/>
      <c r="C545" s="1060"/>
      <c r="D545" s="1060"/>
      <c r="E545" s="1060"/>
      <c r="F545" s="1060"/>
      <c r="G545" s="1060"/>
    </row>
    <row r="546" spans="1:7" x14ac:dyDescent="0.2">
      <c r="A546" s="1060"/>
      <c r="B546" s="1060"/>
      <c r="C546" s="1060"/>
      <c r="D546" s="1060"/>
      <c r="E546" s="1060"/>
      <c r="F546" s="1060"/>
      <c r="G546" s="1060"/>
    </row>
    <row r="547" spans="1:7" x14ac:dyDescent="0.2">
      <c r="A547" s="1060"/>
      <c r="B547" s="1060"/>
      <c r="C547" s="1060"/>
      <c r="D547" s="1060"/>
      <c r="E547" s="1060"/>
      <c r="F547" s="1060"/>
      <c r="G547" s="1060"/>
    </row>
    <row r="548" spans="1:7" x14ac:dyDescent="0.2">
      <c r="A548" s="1060"/>
      <c r="B548" s="1060"/>
      <c r="C548" s="1060"/>
      <c r="D548" s="1060"/>
      <c r="E548" s="1060"/>
      <c r="F548" s="1060"/>
      <c r="G548" s="1060"/>
    </row>
    <row r="549" spans="1:7" x14ac:dyDescent="0.2">
      <c r="A549" s="1060"/>
      <c r="B549" s="1060"/>
      <c r="C549" s="1060"/>
      <c r="D549" s="1060"/>
      <c r="E549" s="1060"/>
      <c r="F549" s="1060"/>
      <c r="G549" s="1060"/>
    </row>
    <row r="550" spans="1:7" x14ac:dyDescent="0.2">
      <c r="A550" s="1060"/>
      <c r="B550" s="1060"/>
      <c r="C550" s="1060"/>
      <c r="D550" s="1060"/>
      <c r="E550" s="1060"/>
      <c r="F550" s="1060"/>
      <c r="G550" s="1060"/>
    </row>
    <row r="551" spans="1:7" x14ac:dyDescent="0.2">
      <c r="A551" s="1060"/>
      <c r="B551" s="1060"/>
      <c r="C551" s="1060"/>
      <c r="D551" s="1060"/>
      <c r="E551" s="1060"/>
      <c r="F551" s="1060"/>
      <c r="G551" s="1060"/>
    </row>
    <row r="552" spans="1:7" x14ac:dyDescent="0.2">
      <c r="A552" s="1060"/>
      <c r="B552" s="1060"/>
      <c r="C552" s="1060"/>
      <c r="D552" s="1060"/>
      <c r="E552" s="1060"/>
      <c r="F552" s="1060"/>
      <c r="G552" s="1060"/>
    </row>
    <row r="553" spans="1:7" x14ac:dyDescent="0.2">
      <c r="A553" s="1060"/>
      <c r="B553" s="1060"/>
      <c r="C553" s="1060"/>
      <c r="D553" s="1060"/>
      <c r="E553" s="1060"/>
      <c r="F553" s="1060"/>
      <c r="G553" s="1060"/>
    </row>
    <row r="554" spans="1:7" x14ac:dyDescent="0.2">
      <c r="A554" s="1060"/>
      <c r="B554" s="1060"/>
      <c r="C554" s="1060"/>
      <c r="D554" s="1060"/>
      <c r="E554" s="1060"/>
      <c r="F554" s="1060"/>
      <c r="G554" s="1060"/>
    </row>
    <row r="555" spans="1:7" x14ac:dyDescent="0.2">
      <c r="A555" s="1060"/>
      <c r="B555" s="1060"/>
      <c r="C555" s="1060"/>
      <c r="D555" s="1060"/>
      <c r="E555" s="1060"/>
      <c r="F555" s="1060"/>
      <c r="G555" s="1060"/>
    </row>
    <row r="556" spans="1:7" x14ac:dyDescent="0.2">
      <c r="A556" s="1060"/>
      <c r="B556" s="1060"/>
      <c r="C556" s="1060"/>
      <c r="D556" s="1060"/>
      <c r="E556" s="1060"/>
      <c r="F556" s="1060"/>
      <c r="G556" s="1060"/>
    </row>
    <row r="557" spans="1:7" x14ac:dyDescent="0.2">
      <c r="A557" s="1060"/>
      <c r="B557" s="1060"/>
      <c r="C557" s="1060"/>
      <c r="D557" s="1060"/>
      <c r="E557" s="1060"/>
      <c r="F557" s="1060"/>
      <c r="G557" s="1060"/>
    </row>
    <row r="558" spans="1:7" x14ac:dyDescent="0.2">
      <c r="A558" s="1060"/>
      <c r="B558" s="1060"/>
      <c r="C558" s="1060"/>
      <c r="D558" s="1060"/>
      <c r="E558" s="1060"/>
      <c r="F558" s="1060"/>
      <c r="G558" s="1060"/>
    </row>
    <row r="559" spans="1:7" x14ac:dyDescent="0.2">
      <c r="A559" s="1060"/>
      <c r="B559" s="1060"/>
      <c r="C559" s="1060"/>
      <c r="D559" s="1060"/>
      <c r="E559" s="1060"/>
      <c r="F559" s="1060"/>
      <c r="G559" s="1060"/>
    </row>
    <row r="560" spans="1:7" x14ac:dyDescent="0.2">
      <c r="A560" s="1060"/>
      <c r="B560" s="1060"/>
      <c r="C560" s="1060"/>
      <c r="D560" s="1060"/>
      <c r="E560" s="1060"/>
      <c r="F560" s="1060"/>
      <c r="G560" s="1060"/>
    </row>
    <row r="561" spans="1:7" x14ac:dyDescent="0.2">
      <c r="A561" s="1060"/>
      <c r="B561" s="1060"/>
      <c r="C561" s="1060"/>
      <c r="D561" s="1060"/>
      <c r="E561" s="1060"/>
      <c r="F561" s="1060"/>
      <c r="G561" s="1060"/>
    </row>
    <row r="562" spans="1:7" x14ac:dyDescent="0.2">
      <c r="A562" s="1060"/>
      <c r="B562" s="1060"/>
      <c r="C562" s="1060"/>
      <c r="D562" s="1060"/>
      <c r="E562" s="1060"/>
      <c r="F562" s="1060"/>
      <c r="G562" s="1060"/>
    </row>
    <row r="563" spans="1:7" x14ac:dyDescent="0.2">
      <c r="A563" s="1060"/>
      <c r="B563" s="1060"/>
      <c r="C563" s="1060"/>
      <c r="D563" s="1060"/>
      <c r="E563" s="1060"/>
      <c r="F563" s="1060"/>
      <c r="G563" s="1060"/>
    </row>
    <row r="564" spans="1:7" x14ac:dyDescent="0.2">
      <c r="A564" s="1060"/>
      <c r="B564" s="1060"/>
      <c r="C564" s="1060"/>
      <c r="D564" s="1060"/>
      <c r="E564" s="1060"/>
      <c r="F564" s="1060"/>
      <c r="G564" s="1060"/>
    </row>
    <row r="565" spans="1:7" x14ac:dyDescent="0.2">
      <c r="A565" s="1060"/>
      <c r="B565" s="1060"/>
      <c r="C565" s="1060"/>
      <c r="D565" s="1060"/>
      <c r="E565" s="1060"/>
      <c r="F565" s="1060"/>
      <c r="G565" s="1060"/>
    </row>
    <row r="566" spans="1:7" x14ac:dyDescent="0.2">
      <c r="A566" s="1060"/>
      <c r="B566" s="1060"/>
      <c r="C566" s="1060"/>
      <c r="D566" s="1060"/>
      <c r="E566" s="1060"/>
      <c r="F566" s="1060"/>
      <c r="G566" s="1060"/>
    </row>
    <row r="567" spans="1:7" x14ac:dyDescent="0.2">
      <c r="A567" s="1060"/>
      <c r="B567" s="1060"/>
      <c r="C567" s="1060"/>
      <c r="D567" s="1060"/>
      <c r="E567" s="1060"/>
      <c r="F567" s="1060"/>
      <c r="G567" s="1060"/>
    </row>
    <row r="568" spans="1:7" x14ac:dyDescent="0.2">
      <c r="A568" s="1060"/>
      <c r="B568" s="1060"/>
      <c r="C568" s="1060"/>
      <c r="D568" s="1060"/>
      <c r="E568" s="1060"/>
      <c r="F568" s="1060"/>
      <c r="G568" s="1060"/>
    </row>
    <row r="569" spans="1:7" x14ac:dyDescent="0.2">
      <c r="A569" s="1060"/>
      <c r="B569" s="1060"/>
      <c r="C569" s="1060"/>
      <c r="D569" s="1060"/>
      <c r="E569" s="1060"/>
      <c r="F569" s="1060"/>
      <c r="G569" s="1060"/>
    </row>
    <row r="570" spans="1:7" x14ac:dyDescent="0.2">
      <c r="A570" s="1060"/>
      <c r="B570" s="1060"/>
      <c r="C570" s="1060"/>
      <c r="D570" s="1060"/>
      <c r="E570" s="1060"/>
      <c r="F570" s="1060"/>
      <c r="G570" s="1060"/>
    </row>
    <row r="571" spans="1:7" x14ac:dyDescent="0.2">
      <c r="A571" s="1060"/>
      <c r="B571" s="1060"/>
      <c r="C571" s="1060"/>
      <c r="D571" s="1060"/>
      <c r="E571" s="1060"/>
      <c r="F571" s="1060"/>
      <c r="G571" s="1060"/>
    </row>
    <row r="572" spans="1:7" x14ac:dyDescent="0.2">
      <c r="A572" s="1060"/>
      <c r="B572" s="1060"/>
      <c r="C572" s="1060"/>
      <c r="D572" s="1060"/>
      <c r="E572" s="1060"/>
      <c r="F572" s="1060"/>
      <c r="G572" s="1060"/>
    </row>
    <row r="573" spans="1:7" x14ac:dyDescent="0.2">
      <c r="A573" s="1060"/>
      <c r="B573" s="1060"/>
      <c r="C573" s="1060"/>
      <c r="D573" s="1060"/>
      <c r="E573" s="1060"/>
      <c r="F573" s="1060"/>
      <c r="G573" s="1060"/>
    </row>
    <row r="574" spans="1:7" x14ac:dyDescent="0.2">
      <c r="A574" s="1060"/>
      <c r="B574" s="1060"/>
      <c r="C574" s="1060"/>
      <c r="D574" s="1060"/>
      <c r="E574" s="1060"/>
      <c r="F574" s="1060"/>
      <c r="G574" s="1060"/>
    </row>
    <row r="575" spans="1:7" x14ac:dyDescent="0.2">
      <c r="A575" s="1060"/>
      <c r="B575" s="1060"/>
      <c r="C575" s="1060"/>
      <c r="D575" s="1060"/>
      <c r="E575" s="1060"/>
      <c r="F575" s="1060"/>
      <c r="G575" s="1060"/>
    </row>
    <row r="576" spans="1:7" x14ac:dyDescent="0.2">
      <c r="A576" s="1060"/>
      <c r="B576" s="1060"/>
      <c r="C576" s="1060"/>
      <c r="D576" s="1060"/>
      <c r="E576" s="1060"/>
      <c r="F576" s="1060"/>
      <c r="G576" s="1060"/>
    </row>
    <row r="577" spans="1:7" x14ac:dyDescent="0.2">
      <c r="A577" s="1060"/>
      <c r="B577" s="1060"/>
      <c r="C577" s="1060"/>
      <c r="D577" s="1060"/>
      <c r="E577" s="1060"/>
      <c r="F577" s="1060"/>
      <c r="G577" s="1060"/>
    </row>
    <row r="578" spans="1:7" x14ac:dyDescent="0.2">
      <c r="A578" s="1060"/>
      <c r="B578" s="1060"/>
      <c r="C578" s="1060"/>
      <c r="D578" s="1060"/>
      <c r="E578" s="1060"/>
      <c r="F578" s="1060"/>
      <c r="G578" s="1060"/>
    </row>
    <row r="579" spans="1:7" x14ac:dyDescent="0.2">
      <c r="A579" s="1060"/>
      <c r="B579" s="1060"/>
      <c r="C579" s="1060"/>
      <c r="D579" s="1060"/>
      <c r="E579" s="1060"/>
      <c r="F579" s="1060"/>
      <c r="G579" s="1060"/>
    </row>
    <row r="580" spans="1:7" x14ac:dyDescent="0.2">
      <c r="A580" s="1060"/>
      <c r="B580" s="1060"/>
      <c r="C580" s="1060"/>
      <c r="D580" s="1060"/>
      <c r="E580" s="1060"/>
      <c r="F580" s="1060"/>
      <c r="G580" s="1060"/>
    </row>
    <row r="581" spans="1:7" x14ac:dyDescent="0.2">
      <c r="A581" s="1060"/>
      <c r="B581" s="1060"/>
      <c r="C581" s="1060"/>
      <c r="D581" s="1060"/>
      <c r="E581" s="1060"/>
      <c r="F581" s="1060"/>
      <c r="G581" s="1060"/>
    </row>
    <row r="582" spans="1:7" x14ac:dyDescent="0.2">
      <c r="A582" s="1060"/>
      <c r="B582" s="1060"/>
      <c r="C582" s="1060"/>
      <c r="D582" s="1060"/>
      <c r="E582" s="1060"/>
      <c r="F582" s="1060"/>
      <c r="G582" s="1060"/>
    </row>
    <row r="583" spans="1:7" x14ac:dyDescent="0.2">
      <c r="A583" s="1060"/>
      <c r="B583" s="1060"/>
      <c r="C583" s="1060"/>
      <c r="D583" s="1060"/>
      <c r="E583" s="1060"/>
      <c r="F583" s="1060"/>
      <c r="G583" s="1060"/>
    </row>
    <row r="584" spans="1:7" x14ac:dyDescent="0.2">
      <c r="A584" s="1060"/>
      <c r="B584" s="1060"/>
      <c r="C584" s="1060"/>
      <c r="D584" s="1060"/>
      <c r="E584" s="1060"/>
      <c r="F584" s="1060"/>
      <c r="G584" s="1060"/>
    </row>
    <row r="585" spans="1:7" x14ac:dyDescent="0.2">
      <c r="A585" s="1060"/>
      <c r="B585" s="1060"/>
      <c r="C585" s="1060"/>
      <c r="D585" s="1060"/>
      <c r="E585" s="1060"/>
      <c r="F585" s="1060"/>
      <c r="G585" s="1060"/>
    </row>
    <row r="586" spans="1:7" x14ac:dyDescent="0.2">
      <c r="A586" s="1060"/>
      <c r="B586" s="1060"/>
      <c r="C586" s="1060"/>
      <c r="D586" s="1060"/>
      <c r="E586" s="1060"/>
      <c r="F586" s="1060"/>
      <c r="G586" s="1060"/>
    </row>
    <row r="587" spans="1:7" x14ac:dyDescent="0.2">
      <c r="A587" s="1060"/>
      <c r="B587" s="1060"/>
      <c r="C587" s="1060"/>
      <c r="D587" s="1060"/>
      <c r="E587" s="1060"/>
      <c r="F587" s="1060"/>
      <c r="G587" s="1060"/>
    </row>
    <row r="588" spans="1:7" x14ac:dyDescent="0.2">
      <c r="A588" s="1060"/>
      <c r="B588" s="1060"/>
      <c r="C588" s="1060"/>
      <c r="D588" s="1060"/>
      <c r="E588" s="1060"/>
      <c r="F588" s="1060"/>
      <c r="G588" s="1060"/>
    </row>
    <row r="589" spans="1:7" x14ac:dyDescent="0.2">
      <c r="A589" s="1060"/>
      <c r="B589" s="1060"/>
      <c r="C589" s="1060"/>
      <c r="D589" s="1060"/>
      <c r="E589" s="1060"/>
      <c r="F589" s="1060"/>
      <c r="G589" s="1060"/>
    </row>
    <row r="590" spans="1:7" x14ac:dyDescent="0.2">
      <c r="A590" s="1060"/>
      <c r="B590" s="1060"/>
      <c r="C590" s="1060"/>
      <c r="D590" s="1060"/>
      <c r="E590" s="1060"/>
      <c r="F590" s="1060"/>
      <c r="G590" s="1060"/>
    </row>
    <row r="591" spans="1:7" x14ac:dyDescent="0.2">
      <c r="A591" s="1060"/>
      <c r="B591" s="1060"/>
      <c r="C591" s="1060"/>
      <c r="D591" s="1060"/>
      <c r="E591" s="1060"/>
      <c r="F591" s="1060"/>
      <c r="G591" s="1060"/>
    </row>
    <row r="592" spans="1:7" x14ac:dyDescent="0.2">
      <c r="A592" s="1060"/>
      <c r="B592" s="1060"/>
      <c r="C592" s="1060"/>
      <c r="D592" s="1060"/>
      <c r="E592" s="1060"/>
      <c r="F592" s="1060"/>
      <c r="G592" s="1060"/>
    </row>
    <row r="593" spans="1:7" x14ac:dyDescent="0.2">
      <c r="A593" s="1060"/>
      <c r="B593" s="1060"/>
      <c r="C593" s="1060"/>
      <c r="D593" s="1060"/>
      <c r="E593" s="1060"/>
      <c r="F593" s="1060"/>
      <c r="G593" s="1060"/>
    </row>
    <row r="594" spans="1:7" x14ac:dyDescent="0.2">
      <c r="A594" s="1060"/>
      <c r="B594" s="1060"/>
      <c r="C594" s="1060"/>
      <c r="D594" s="1060"/>
      <c r="E594" s="1060"/>
      <c r="F594" s="1060"/>
      <c r="G594" s="1060"/>
    </row>
    <row r="595" spans="1:7" x14ac:dyDescent="0.2">
      <c r="A595" s="1060"/>
      <c r="B595" s="1060"/>
      <c r="C595" s="1060"/>
      <c r="D595" s="1060"/>
      <c r="E595" s="1060"/>
      <c r="F595" s="1060"/>
      <c r="G595" s="1060"/>
    </row>
    <row r="596" spans="1:7" x14ac:dyDescent="0.2">
      <c r="A596" s="1060"/>
      <c r="B596" s="1060"/>
      <c r="C596" s="1060"/>
      <c r="D596" s="1060"/>
      <c r="E596" s="1060"/>
      <c r="F596" s="1060"/>
      <c r="G596" s="1060"/>
    </row>
    <row r="597" spans="1:7" x14ac:dyDescent="0.2">
      <c r="A597" s="1060"/>
      <c r="B597" s="1060"/>
      <c r="C597" s="1060"/>
      <c r="D597" s="1060"/>
      <c r="E597" s="1060"/>
      <c r="F597" s="1060"/>
      <c r="G597" s="1060"/>
    </row>
    <row r="598" spans="1:7" x14ac:dyDescent="0.2">
      <c r="A598" s="1060"/>
      <c r="B598" s="1060"/>
      <c r="C598" s="1060"/>
      <c r="D598" s="1060"/>
      <c r="E598" s="1060"/>
      <c r="F598" s="1060"/>
      <c r="G598" s="1060"/>
    </row>
    <row r="599" spans="1:7" x14ac:dyDescent="0.2">
      <c r="A599" s="1060"/>
      <c r="B599" s="1060"/>
      <c r="C599" s="1060"/>
      <c r="D599" s="1060"/>
      <c r="E599" s="1060"/>
      <c r="F599" s="1060"/>
      <c r="G599" s="1060"/>
    </row>
    <row r="600" spans="1:7" x14ac:dyDescent="0.2">
      <c r="A600" s="1060"/>
      <c r="B600" s="1060"/>
      <c r="C600" s="1060"/>
      <c r="D600" s="1060"/>
      <c r="E600" s="1060"/>
      <c r="F600" s="1060"/>
      <c r="G600" s="1060"/>
    </row>
    <row r="601" spans="1:7" x14ac:dyDescent="0.2">
      <c r="A601" s="1060"/>
      <c r="B601" s="1060"/>
      <c r="C601" s="1060"/>
      <c r="D601" s="1060"/>
      <c r="E601" s="1060"/>
      <c r="F601" s="1060"/>
      <c r="G601" s="1060"/>
    </row>
    <row r="602" spans="1:7" x14ac:dyDescent="0.2">
      <c r="A602" s="1060"/>
      <c r="B602" s="1060"/>
      <c r="C602" s="1060"/>
      <c r="D602" s="1060"/>
      <c r="E602" s="1060"/>
      <c r="F602" s="1060"/>
      <c r="G602" s="1060"/>
    </row>
    <row r="603" spans="1:7" x14ac:dyDescent="0.2">
      <c r="A603" s="1060"/>
      <c r="B603" s="1060"/>
      <c r="C603" s="1060"/>
      <c r="D603" s="1060"/>
      <c r="E603" s="1060"/>
      <c r="F603" s="1060"/>
      <c r="G603" s="1060"/>
    </row>
    <row r="604" spans="1:7" x14ac:dyDescent="0.2">
      <c r="A604" s="1060"/>
      <c r="B604" s="1060"/>
      <c r="C604" s="1060"/>
      <c r="D604" s="1060"/>
      <c r="E604" s="1060"/>
      <c r="F604" s="1060"/>
      <c r="G604" s="1060"/>
    </row>
    <row r="605" spans="1:7" x14ac:dyDescent="0.2">
      <c r="A605" s="1060"/>
      <c r="B605" s="1060"/>
      <c r="C605" s="1060"/>
      <c r="D605" s="1060"/>
      <c r="E605" s="1060"/>
      <c r="F605" s="1060"/>
      <c r="G605" s="1060"/>
    </row>
    <row r="606" spans="1:7" x14ac:dyDescent="0.2">
      <c r="A606" s="1060"/>
      <c r="B606" s="1060"/>
      <c r="C606" s="1060"/>
      <c r="D606" s="1060"/>
      <c r="E606" s="1060"/>
      <c r="F606" s="1060"/>
      <c r="G606" s="1060"/>
    </row>
    <row r="607" spans="1:7" x14ac:dyDescent="0.2">
      <c r="A607" s="1060"/>
      <c r="B607" s="1060"/>
      <c r="C607" s="1060"/>
      <c r="D607" s="1060"/>
      <c r="E607" s="1060"/>
      <c r="F607" s="1060"/>
      <c r="G607" s="1060"/>
    </row>
    <row r="608" spans="1:7" x14ac:dyDescent="0.2">
      <c r="A608" s="1060"/>
      <c r="B608" s="1060"/>
      <c r="C608" s="1060"/>
      <c r="D608" s="1060"/>
      <c r="E608" s="1060"/>
      <c r="F608" s="1060"/>
      <c r="G608" s="1060"/>
    </row>
    <row r="609" spans="1:7" x14ac:dyDescent="0.2">
      <c r="A609" s="1060"/>
      <c r="B609" s="1060"/>
      <c r="C609" s="1060"/>
      <c r="D609" s="1060"/>
      <c r="E609" s="1060"/>
      <c r="F609" s="1060"/>
      <c r="G609" s="1060"/>
    </row>
    <row r="610" spans="1:7" x14ac:dyDescent="0.2">
      <c r="A610" s="1060"/>
      <c r="B610" s="1060"/>
      <c r="C610" s="1060"/>
      <c r="D610" s="1060"/>
      <c r="E610" s="1060"/>
      <c r="F610" s="1060"/>
      <c r="G610" s="1060"/>
    </row>
    <row r="611" spans="1:7" x14ac:dyDescent="0.2">
      <c r="A611" s="1060"/>
      <c r="B611" s="1060"/>
      <c r="C611" s="1060"/>
      <c r="D611" s="1060"/>
      <c r="E611" s="1060"/>
      <c r="F611" s="1060"/>
      <c r="G611" s="1060"/>
    </row>
    <row r="612" spans="1:7" x14ac:dyDescent="0.2">
      <c r="A612" s="1060"/>
      <c r="B612" s="1060"/>
      <c r="C612" s="1060"/>
      <c r="D612" s="1060"/>
      <c r="E612" s="1060"/>
      <c r="F612" s="1060"/>
      <c r="G612" s="1060"/>
    </row>
    <row r="613" spans="1:7" x14ac:dyDescent="0.2">
      <c r="A613" s="1060"/>
      <c r="B613" s="1060"/>
      <c r="C613" s="1060"/>
      <c r="D613" s="1060"/>
      <c r="E613" s="1060"/>
      <c r="F613" s="1060"/>
      <c r="G613" s="1060"/>
    </row>
    <row r="614" spans="1:7" x14ac:dyDescent="0.2">
      <c r="A614" s="1060"/>
      <c r="B614" s="1060"/>
      <c r="C614" s="1060"/>
      <c r="D614" s="1060"/>
      <c r="E614" s="1060"/>
      <c r="F614" s="1060"/>
      <c r="G614" s="1060"/>
    </row>
    <row r="615" spans="1:7" x14ac:dyDescent="0.2">
      <c r="A615" s="1060"/>
      <c r="B615" s="1060"/>
      <c r="C615" s="1060"/>
      <c r="D615" s="1060"/>
      <c r="E615" s="1060"/>
      <c r="F615" s="1060"/>
      <c r="G615" s="1060"/>
    </row>
    <row r="616" spans="1:7" x14ac:dyDescent="0.2">
      <c r="A616" s="1060"/>
      <c r="B616" s="1060"/>
      <c r="C616" s="1060"/>
      <c r="D616" s="1060"/>
      <c r="E616" s="1060"/>
      <c r="F616" s="1060"/>
      <c r="G616" s="1060"/>
    </row>
    <row r="617" spans="1:7" x14ac:dyDescent="0.2">
      <c r="A617" s="1060"/>
      <c r="B617" s="1060"/>
      <c r="C617" s="1060"/>
      <c r="D617" s="1060"/>
      <c r="E617" s="1060"/>
      <c r="F617" s="1060"/>
      <c r="G617" s="1060"/>
    </row>
    <row r="618" spans="1:7" x14ac:dyDescent="0.2">
      <c r="A618" s="1060"/>
      <c r="B618" s="1060"/>
      <c r="C618" s="1060"/>
      <c r="D618" s="1060"/>
      <c r="E618" s="1060"/>
      <c r="F618" s="1060"/>
      <c r="G618" s="1060"/>
    </row>
    <row r="619" spans="1:7" x14ac:dyDescent="0.2">
      <c r="A619" s="1060"/>
      <c r="B619" s="1060"/>
      <c r="C619" s="1060"/>
      <c r="D619" s="1060"/>
      <c r="E619" s="1060"/>
      <c r="F619" s="1060"/>
      <c r="G619" s="1060"/>
    </row>
    <row r="620" spans="1:7" x14ac:dyDescent="0.2">
      <c r="A620" s="1060"/>
      <c r="B620" s="1060"/>
      <c r="C620" s="1060"/>
      <c r="D620" s="1060"/>
      <c r="E620" s="1060"/>
      <c r="F620" s="1060"/>
      <c r="G620" s="1060"/>
    </row>
    <row r="621" spans="1:7" x14ac:dyDescent="0.2">
      <c r="A621" s="1060"/>
      <c r="B621" s="1060"/>
      <c r="C621" s="1060"/>
      <c r="D621" s="1060"/>
      <c r="E621" s="1060"/>
      <c r="F621" s="1060"/>
      <c r="G621" s="1060"/>
    </row>
    <row r="622" spans="1:7" x14ac:dyDescent="0.2">
      <c r="A622" s="1060"/>
      <c r="B622" s="1060"/>
      <c r="C622" s="1060"/>
      <c r="D622" s="1060"/>
      <c r="E622" s="1060"/>
      <c r="F622" s="1060"/>
      <c r="G622" s="1060"/>
    </row>
    <row r="623" spans="1:7" x14ac:dyDescent="0.2">
      <c r="A623" s="1060"/>
      <c r="B623" s="1060"/>
      <c r="C623" s="1060"/>
      <c r="D623" s="1060"/>
      <c r="E623" s="1060"/>
      <c r="F623" s="1060"/>
      <c r="G623" s="1060"/>
    </row>
    <row r="624" spans="1:7" x14ac:dyDescent="0.2">
      <c r="A624" s="1060"/>
      <c r="B624" s="1060"/>
      <c r="C624" s="1060"/>
      <c r="D624" s="1060"/>
      <c r="E624" s="1060"/>
      <c r="F624" s="1060"/>
      <c r="G624" s="1060"/>
    </row>
    <row r="625" spans="1:7" x14ac:dyDescent="0.2">
      <c r="A625" s="1060"/>
      <c r="B625" s="1060"/>
      <c r="C625" s="1060"/>
      <c r="D625" s="1060"/>
      <c r="E625" s="1060"/>
      <c r="F625" s="1060"/>
      <c r="G625" s="1060"/>
    </row>
    <row r="626" spans="1:7" x14ac:dyDescent="0.2">
      <c r="A626" s="1060"/>
      <c r="B626" s="1060"/>
      <c r="C626" s="1060"/>
      <c r="D626" s="1060"/>
      <c r="E626" s="1060"/>
      <c r="F626" s="1060"/>
      <c r="G626" s="1060"/>
    </row>
    <row r="627" spans="1:7" x14ac:dyDescent="0.2">
      <c r="A627" s="1060"/>
      <c r="B627" s="1060"/>
      <c r="C627" s="1060"/>
      <c r="D627" s="1060"/>
      <c r="E627" s="1060"/>
      <c r="F627" s="1060"/>
      <c r="G627" s="1060"/>
    </row>
    <row r="628" spans="1:7" x14ac:dyDescent="0.2">
      <c r="A628" s="1060"/>
      <c r="B628" s="1060"/>
      <c r="C628" s="1060"/>
      <c r="D628" s="1060"/>
      <c r="E628" s="1060"/>
      <c r="F628" s="1060"/>
      <c r="G628" s="1060"/>
    </row>
    <row r="629" spans="1:7" x14ac:dyDescent="0.2">
      <c r="A629" s="1060"/>
      <c r="B629" s="1060"/>
      <c r="C629" s="1060"/>
      <c r="D629" s="1060"/>
      <c r="E629" s="1060"/>
      <c r="F629" s="1060"/>
      <c r="G629" s="1060"/>
    </row>
    <row r="630" spans="1:7" x14ac:dyDescent="0.2">
      <c r="A630" s="1060"/>
      <c r="B630" s="1060"/>
      <c r="C630" s="1060"/>
      <c r="D630" s="1060"/>
      <c r="E630" s="1060"/>
      <c r="F630" s="1060"/>
      <c r="G630" s="1060"/>
    </row>
    <row r="631" spans="1:7" x14ac:dyDescent="0.2">
      <c r="A631" s="1060"/>
      <c r="B631" s="1060"/>
      <c r="C631" s="1060"/>
      <c r="D631" s="1060"/>
      <c r="E631" s="1060"/>
      <c r="F631" s="1060"/>
      <c r="G631" s="1060"/>
    </row>
    <row r="632" spans="1:7" x14ac:dyDescent="0.2">
      <c r="A632" s="1060"/>
      <c r="B632" s="1060"/>
      <c r="C632" s="1060"/>
      <c r="D632" s="1060"/>
      <c r="E632" s="1060"/>
      <c r="F632" s="1060"/>
      <c r="G632" s="1060"/>
    </row>
    <row r="633" spans="1:7" x14ac:dyDescent="0.2">
      <c r="A633" s="1060"/>
      <c r="B633" s="1060"/>
      <c r="C633" s="1060"/>
      <c r="D633" s="1060"/>
      <c r="E633" s="1060"/>
      <c r="F633" s="1060"/>
      <c r="G633" s="1060"/>
    </row>
    <row r="634" spans="1:7" x14ac:dyDescent="0.2">
      <c r="A634" s="1060"/>
      <c r="B634" s="1060"/>
      <c r="C634" s="1060"/>
      <c r="D634" s="1060"/>
      <c r="E634" s="1060"/>
      <c r="F634" s="1060"/>
      <c r="G634" s="1060"/>
    </row>
    <row r="635" spans="1:7" x14ac:dyDescent="0.2">
      <c r="A635" s="1060"/>
      <c r="B635" s="1060"/>
      <c r="C635" s="1060"/>
      <c r="D635" s="1060"/>
      <c r="E635" s="1060"/>
      <c r="F635" s="1060"/>
      <c r="G635" s="1060"/>
    </row>
    <row r="636" spans="1:7" x14ac:dyDescent="0.2">
      <c r="A636" s="1060"/>
      <c r="B636" s="1060"/>
      <c r="C636" s="1060"/>
      <c r="D636" s="1060"/>
      <c r="E636" s="1060"/>
      <c r="F636" s="1060"/>
      <c r="G636" s="1060"/>
    </row>
    <row r="637" spans="1:7" x14ac:dyDescent="0.2">
      <c r="A637" s="1060"/>
      <c r="B637" s="1060"/>
      <c r="C637" s="1060"/>
      <c r="D637" s="1060"/>
      <c r="E637" s="1060"/>
      <c r="F637" s="1060"/>
      <c r="G637" s="1060"/>
    </row>
    <row r="638" spans="1:7" x14ac:dyDescent="0.2">
      <c r="A638" s="1060"/>
      <c r="B638" s="1060"/>
      <c r="C638" s="1060"/>
      <c r="D638" s="1060"/>
      <c r="E638" s="1060"/>
      <c r="F638" s="1060"/>
      <c r="G638" s="1060"/>
    </row>
    <row r="639" spans="1:7" x14ac:dyDescent="0.2">
      <c r="A639" s="1060"/>
      <c r="B639" s="1060"/>
      <c r="C639" s="1060"/>
      <c r="D639" s="1060"/>
      <c r="E639" s="1060"/>
      <c r="F639" s="1060"/>
      <c r="G639" s="1060"/>
    </row>
    <row r="640" spans="1:7" x14ac:dyDescent="0.2">
      <c r="A640" s="1060"/>
      <c r="B640" s="1060"/>
      <c r="C640" s="1060"/>
      <c r="D640" s="1060"/>
      <c r="E640" s="1060"/>
      <c r="F640" s="1060"/>
      <c r="G640" s="1060"/>
    </row>
    <row r="641" spans="1:7" x14ac:dyDescent="0.2">
      <c r="A641" s="1060"/>
      <c r="B641" s="1060"/>
      <c r="C641" s="1060"/>
      <c r="D641" s="1060"/>
      <c r="E641" s="1060"/>
      <c r="F641" s="1060"/>
      <c r="G641" s="1060"/>
    </row>
    <row r="642" spans="1:7" x14ac:dyDescent="0.2">
      <c r="A642" s="1060"/>
      <c r="B642" s="1060"/>
      <c r="C642" s="1060"/>
      <c r="D642" s="1060"/>
      <c r="E642" s="1060"/>
      <c r="F642" s="1060"/>
      <c r="G642" s="1060"/>
    </row>
    <row r="643" spans="1:7" x14ac:dyDescent="0.2">
      <c r="A643" s="1060"/>
      <c r="B643" s="1060"/>
      <c r="C643" s="1060"/>
      <c r="D643" s="1060"/>
      <c r="E643" s="1060"/>
      <c r="F643" s="1060"/>
      <c r="G643" s="1060"/>
    </row>
    <row r="644" spans="1:7" x14ac:dyDescent="0.2">
      <c r="A644" s="1060"/>
      <c r="B644" s="1060"/>
      <c r="C644" s="1060"/>
      <c r="D644" s="1060"/>
      <c r="E644" s="1060"/>
      <c r="F644" s="1060"/>
      <c r="G644" s="1060"/>
    </row>
    <row r="645" spans="1:7" x14ac:dyDescent="0.2">
      <c r="A645" s="1060"/>
      <c r="B645" s="1060"/>
      <c r="C645" s="1060"/>
      <c r="D645" s="1060"/>
      <c r="E645" s="1060"/>
      <c r="F645" s="1060"/>
      <c r="G645" s="1060"/>
    </row>
    <row r="646" spans="1:7" x14ac:dyDescent="0.2">
      <c r="A646" s="1060"/>
      <c r="B646" s="1060"/>
      <c r="C646" s="1060"/>
      <c r="D646" s="1060"/>
      <c r="E646" s="1060"/>
      <c r="F646" s="1060"/>
      <c r="G646" s="1060"/>
    </row>
    <row r="647" spans="1:7" x14ac:dyDescent="0.2">
      <c r="A647" s="1060"/>
      <c r="B647" s="1060"/>
      <c r="C647" s="1060"/>
      <c r="D647" s="1060"/>
      <c r="E647" s="1060"/>
      <c r="F647" s="1060"/>
      <c r="G647" s="1060"/>
    </row>
    <row r="648" spans="1:7" x14ac:dyDescent="0.2">
      <c r="A648" s="1060"/>
      <c r="B648" s="1060"/>
      <c r="C648" s="1060"/>
      <c r="D648" s="1060"/>
      <c r="E648" s="1060"/>
      <c r="F648" s="1060"/>
      <c r="G648" s="1060"/>
    </row>
    <row r="649" spans="1:7" x14ac:dyDescent="0.2">
      <c r="A649" s="1060"/>
      <c r="B649" s="1060"/>
      <c r="C649" s="1060"/>
      <c r="D649" s="1060"/>
      <c r="E649" s="1060"/>
      <c r="F649" s="1060"/>
      <c r="G649" s="1060"/>
    </row>
    <row r="650" spans="1:7" x14ac:dyDescent="0.2">
      <c r="A650" s="1060"/>
      <c r="B650" s="1060"/>
      <c r="C650" s="1060"/>
      <c r="D650" s="1060"/>
      <c r="E650" s="1060"/>
      <c r="F650" s="1060"/>
      <c r="G650" s="1060"/>
    </row>
    <row r="651" spans="1:7" x14ac:dyDescent="0.2">
      <c r="A651" s="1060"/>
      <c r="B651" s="1060"/>
      <c r="C651" s="1060"/>
      <c r="D651" s="1060"/>
      <c r="E651" s="1060"/>
      <c r="F651" s="1060"/>
      <c r="G651" s="1060"/>
    </row>
    <row r="652" spans="1:7" x14ac:dyDescent="0.2">
      <c r="A652" s="1060"/>
      <c r="B652" s="1060"/>
      <c r="C652" s="1060"/>
      <c r="D652" s="1060"/>
      <c r="E652" s="1060"/>
      <c r="F652" s="1060"/>
      <c r="G652" s="1060"/>
    </row>
    <row r="653" spans="1:7" x14ac:dyDescent="0.2">
      <c r="A653" s="1060"/>
      <c r="B653" s="1060"/>
      <c r="C653" s="1060"/>
      <c r="D653" s="1060"/>
      <c r="E653" s="1060"/>
      <c r="F653" s="1060"/>
      <c r="G653" s="1060"/>
    </row>
    <row r="654" spans="1:7" x14ac:dyDescent="0.2">
      <c r="A654" s="1060"/>
      <c r="B654" s="1060"/>
      <c r="C654" s="1060"/>
      <c r="D654" s="1060"/>
      <c r="E654" s="1060"/>
      <c r="F654" s="1060"/>
      <c r="G654" s="1060"/>
    </row>
    <row r="655" spans="1:7" x14ac:dyDescent="0.2">
      <c r="A655" s="1060"/>
      <c r="B655" s="1060"/>
      <c r="C655" s="1060"/>
      <c r="D655" s="1060"/>
      <c r="E655" s="1060"/>
      <c r="F655" s="1060"/>
      <c r="G655" s="1060"/>
    </row>
    <row r="656" spans="1:7" x14ac:dyDescent="0.2">
      <c r="A656" s="1060"/>
      <c r="B656" s="1060"/>
      <c r="C656" s="1060"/>
      <c r="D656" s="1060"/>
      <c r="E656" s="1060"/>
      <c r="F656" s="1060"/>
      <c r="G656" s="1060"/>
    </row>
    <row r="657" spans="1:7" x14ac:dyDescent="0.2">
      <c r="A657" s="1060"/>
      <c r="B657" s="1060"/>
      <c r="C657" s="1060"/>
      <c r="D657" s="1060"/>
      <c r="E657" s="1060"/>
      <c r="F657" s="1060"/>
      <c r="G657" s="1060"/>
    </row>
    <row r="658" spans="1:7" x14ac:dyDescent="0.2">
      <c r="A658" s="1060"/>
      <c r="B658" s="1060"/>
      <c r="C658" s="1060"/>
      <c r="D658" s="1060"/>
      <c r="E658" s="1060"/>
      <c r="F658" s="1060"/>
      <c r="G658" s="1060"/>
    </row>
    <row r="659" spans="1:7" x14ac:dyDescent="0.2">
      <c r="A659" s="1060"/>
      <c r="B659" s="1060"/>
      <c r="C659" s="1060"/>
      <c r="D659" s="1060"/>
      <c r="E659" s="1060"/>
      <c r="F659" s="1060"/>
      <c r="G659" s="1060"/>
    </row>
    <row r="660" spans="1:7" x14ac:dyDescent="0.2">
      <c r="A660" s="1060"/>
      <c r="B660" s="1060"/>
      <c r="C660" s="1060"/>
      <c r="D660" s="1060"/>
      <c r="E660" s="1060"/>
      <c r="F660" s="1060"/>
      <c r="G660" s="1060"/>
    </row>
    <row r="661" spans="1:7" x14ac:dyDescent="0.2">
      <c r="A661" s="1060"/>
      <c r="B661" s="1060"/>
      <c r="C661" s="1060"/>
      <c r="D661" s="1060"/>
      <c r="E661" s="1060"/>
      <c r="F661" s="1060"/>
      <c r="G661" s="1060"/>
    </row>
    <row r="662" spans="1:7" x14ac:dyDescent="0.2">
      <c r="A662" s="1060"/>
      <c r="B662" s="1060"/>
      <c r="C662" s="1060"/>
      <c r="D662" s="1060"/>
      <c r="E662" s="1060"/>
      <c r="F662" s="1060"/>
      <c r="G662" s="1060"/>
    </row>
    <row r="663" spans="1:7" x14ac:dyDescent="0.2">
      <c r="A663" s="1060"/>
      <c r="B663" s="1060"/>
      <c r="C663" s="1060"/>
      <c r="D663" s="1060"/>
      <c r="E663" s="1060"/>
      <c r="F663" s="1060"/>
      <c r="G663" s="1060"/>
    </row>
    <row r="664" spans="1:7" x14ac:dyDescent="0.2">
      <c r="A664" s="1060"/>
      <c r="B664" s="1060"/>
      <c r="C664" s="1060"/>
      <c r="D664" s="1060"/>
      <c r="E664" s="1060"/>
      <c r="F664" s="1060"/>
      <c r="G664" s="1060"/>
    </row>
    <row r="665" spans="1:7" x14ac:dyDescent="0.2">
      <c r="A665" s="1060"/>
      <c r="B665" s="1060"/>
      <c r="C665" s="1060"/>
      <c r="D665" s="1060"/>
      <c r="E665" s="1060"/>
      <c r="F665" s="1060"/>
      <c r="G665" s="1060"/>
    </row>
    <row r="666" spans="1:7" x14ac:dyDescent="0.2">
      <c r="A666" s="1060"/>
      <c r="B666" s="1060"/>
      <c r="C666" s="1060"/>
      <c r="D666" s="1060"/>
      <c r="E666" s="1060"/>
      <c r="F666" s="1060"/>
      <c r="G666" s="1060"/>
    </row>
    <row r="667" spans="1:7" x14ac:dyDescent="0.2">
      <c r="A667" s="1060"/>
      <c r="B667" s="1060"/>
      <c r="C667" s="1060"/>
      <c r="D667" s="1060"/>
      <c r="E667" s="1060"/>
      <c r="F667" s="1060"/>
      <c r="G667" s="1060"/>
    </row>
    <row r="668" spans="1:7" x14ac:dyDescent="0.2">
      <c r="A668" s="1060"/>
      <c r="B668" s="1060"/>
      <c r="C668" s="1060"/>
      <c r="D668" s="1060"/>
      <c r="E668" s="1060"/>
      <c r="F668" s="1060"/>
      <c r="G668" s="1060"/>
    </row>
    <row r="669" spans="1:7" x14ac:dyDescent="0.2">
      <c r="A669" s="1060"/>
      <c r="B669" s="1060"/>
      <c r="C669" s="1060"/>
      <c r="D669" s="1060"/>
      <c r="E669" s="1060"/>
      <c r="F669" s="1060"/>
      <c r="G669" s="1060"/>
    </row>
    <row r="670" spans="1:7" x14ac:dyDescent="0.2">
      <c r="A670" s="1060"/>
      <c r="B670" s="1060"/>
      <c r="C670" s="1060"/>
      <c r="D670" s="1060"/>
      <c r="E670" s="1060"/>
      <c r="F670" s="1060"/>
      <c r="G670" s="1060"/>
    </row>
    <row r="671" spans="1:7" x14ac:dyDescent="0.2">
      <c r="A671" s="1060"/>
      <c r="B671" s="1060"/>
      <c r="C671" s="1060"/>
      <c r="D671" s="1060"/>
      <c r="E671" s="1060"/>
      <c r="F671" s="1060"/>
      <c r="G671" s="1060"/>
    </row>
    <row r="672" spans="1:7" x14ac:dyDescent="0.2">
      <c r="A672" s="1060"/>
      <c r="B672" s="1060"/>
      <c r="C672" s="1060"/>
      <c r="D672" s="1060"/>
      <c r="E672" s="1060"/>
      <c r="F672" s="1060"/>
      <c r="G672" s="1060"/>
    </row>
    <row r="673" spans="1:7" x14ac:dyDescent="0.2">
      <c r="A673" s="1060"/>
      <c r="B673" s="1060"/>
      <c r="C673" s="1060"/>
      <c r="D673" s="1060"/>
      <c r="E673" s="1060"/>
      <c r="F673" s="1060"/>
      <c r="G673" s="1060"/>
    </row>
    <row r="674" spans="1:7" x14ac:dyDescent="0.2">
      <c r="A674" s="1060"/>
      <c r="B674" s="1060"/>
      <c r="C674" s="1060"/>
      <c r="D674" s="1060"/>
      <c r="E674" s="1060"/>
      <c r="F674" s="1060"/>
      <c r="G674" s="1060"/>
    </row>
    <row r="675" spans="1:7" x14ac:dyDescent="0.2">
      <c r="A675" s="1060"/>
      <c r="B675" s="1060"/>
      <c r="C675" s="1060"/>
      <c r="D675" s="1060"/>
      <c r="E675" s="1060"/>
      <c r="F675" s="1060"/>
      <c r="G675" s="1060"/>
    </row>
    <row r="676" spans="1:7" x14ac:dyDescent="0.2">
      <c r="A676" s="1060"/>
      <c r="B676" s="1060"/>
      <c r="C676" s="1060"/>
      <c r="D676" s="1060"/>
      <c r="E676" s="1060"/>
      <c r="F676" s="1060"/>
      <c r="G676" s="1060"/>
    </row>
    <row r="677" spans="1:7" x14ac:dyDescent="0.2">
      <c r="A677" s="1060"/>
      <c r="B677" s="1060"/>
      <c r="C677" s="1060"/>
      <c r="D677" s="1060"/>
      <c r="E677" s="1060"/>
      <c r="F677" s="1060"/>
      <c r="G677" s="1060"/>
    </row>
    <row r="678" spans="1:7" x14ac:dyDescent="0.2">
      <c r="A678" s="1060"/>
      <c r="B678" s="1060"/>
      <c r="C678" s="1060"/>
      <c r="D678" s="1060"/>
      <c r="E678" s="1060"/>
      <c r="F678" s="1060"/>
      <c r="G678" s="1060"/>
    </row>
    <row r="679" spans="1:7" x14ac:dyDescent="0.2">
      <c r="A679" s="1060"/>
      <c r="B679" s="1060"/>
      <c r="C679" s="1060"/>
      <c r="D679" s="1060"/>
      <c r="E679" s="1060"/>
      <c r="F679" s="1060"/>
      <c r="G679" s="1060"/>
    </row>
    <row r="680" spans="1:7" x14ac:dyDescent="0.2">
      <c r="A680" s="1060"/>
      <c r="B680" s="1060"/>
      <c r="C680" s="1060"/>
      <c r="D680" s="1060"/>
      <c r="E680" s="1060"/>
      <c r="F680" s="1060"/>
      <c r="G680" s="1060"/>
    </row>
    <row r="681" spans="1:7" x14ac:dyDescent="0.2">
      <c r="A681" s="1060"/>
      <c r="B681" s="1060"/>
      <c r="C681" s="1060"/>
      <c r="D681" s="1060"/>
      <c r="E681" s="1060"/>
      <c r="F681" s="1060"/>
      <c r="G681" s="1060"/>
    </row>
    <row r="682" spans="1:7" x14ac:dyDescent="0.2">
      <c r="A682" s="1060"/>
      <c r="B682" s="1060"/>
      <c r="C682" s="1060"/>
      <c r="D682" s="1060"/>
      <c r="E682" s="1060"/>
      <c r="F682" s="1060"/>
      <c r="G682" s="1060"/>
    </row>
    <row r="683" spans="1:7" x14ac:dyDescent="0.2">
      <c r="A683" s="1060"/>
      <c r="B683" s="1060"/>
      <c r="C683" s="1060"/>
      <c r="D683" s="1060"/>
      <c r="E683" s="1060"/>
      <c r="F683" s="1060"/>
      <c r="G683" s="1060"/>
    </row>
    <row r="684" spans="1:7" x14ac:dyDescent="0.2">
      <c r="A684" s="1060"/>
      <c r="B684" s="1060"/>
      <c r="C684" s="1060"/>
      <c r="D684" s="1060"/>
      <c r="E684" s="1060"/>
      <c r="F684" s="1060"/>
      <c r="G684" s="1060"/>
    </row>
    <row r="685" spans="1:7" x14ac:dyDescent="0.2">
      <c r="A685" s="1060"/>
      <c r="B685" s="1060"/>
      <c r="C685" s="1060"/>
      <c r="D685" s="1060"/>
      <c r="E685" s="1060"/>
      <c r="F685" s="1060"/>
      <c r="G685" s="1060"/>
    </row>
    <row r="686" spans="1:7" x14ac:dyDescent="0.2">
      <c r="A686" s="1060"/>
      <c r="B686" s="1060"/>
      <c r="C686" s="1060"/>
      <c r="D686" s="1060"/>
      <c r="E686" s="1060"/>
      <c r="F686" s="1060"/>
      <c r="G686" s="1060"/>
    </row>
    <row r="687" spans="1:7" x14ac:dyDescent="0.2">
      <c r="A687" s="1060"/>
      <c r="B687" s="1060"/>
      <c r="C687" s="1060"/>
      <c r="D687" s="1060"/>
      <c r="E687" s="1060"/>
      <c r="F687" s="1060"/>
      <c r="G687" s="1060"/>
    </row>
    <row r="688" spans="1:7" x14ac:dyDescent="0.2">
      <c r="A688" s="1060"/>
      <c r="B688" s="1060"/>
      <c r="C688" s="1060"/>
      <c r="D688" s="1060"/>
      <c r="E688" s="1060"/>
      <c r="F688" s="1060"/>
      <c r="G688" s="1060"/>
    </row>
    <row r="689" spans="1:7" x14ac:dyDescent="0.2">
      <c r="A689" s="1060"/>
      <c r="B689" s="1060"/>
      <c r="C689" s="1060"/>
      <c r="D689" s="1060"/>
      <c r="E689" s="1060"/>
      <c r="F689" s="1060"/>
      <c r="G689" s="1060"/>
    </row>
    <row r="690" spans="1:7" x14ac:dyDescent="0.2">
      <c r="A690" s="1060"/>
      <c r="B690" s="1060"/>
      <c r="C690" s="1060"/>
      <c r="D690" s="1060"/>
      <c r="E690" s="1060"/>
      <c r="F690" s="1060"/>
      <c r="G690" s="1060"/>
    </row>
    <row r="691" spans="1:7" x14ac:dyDescent="0.2">
      <c r="A691" s="1060"/>
      <c r="B691" s="1060"/>
      <c r="C691" s="1060"/>
      <c r="D691" s="1060"/>
      <c r="E691" s="1060"/>
      <c r="F691" s="1060"/>
      <c r="G691" s="1060"/>
    </row>
    <row r="692" spans="1:7" x14ac:dyDescent="0.2">
      <c r="A692" s="1060"/>
      <c r="B692" s="1060"/>
      <c r="C692" s="1060"/>
      <c r="D692" s="1060"/>
      <c r="E692" s="1060"/>
      <c r="F692" s="1060"/>
      <c r="G692" s="1060"/>
    </row>
    <row r="693" spans="1:7" x14ac:dyDescent="0.2">
      <c r="A693" s="1060"/>
      <c r="B693" s="1060"/>
      <c r="C693" s="1060"/>
      <c r="D693" s="1060"/>
      <c r="E693" s="1060"/>
      <c r="F693" s="1060"/>
      <c r="G693" s="1060"/>
    </row>
    <row r="694" spans="1:7" x14ac:dyDescent="0.2">
      <c r="A694" s="1060"/>
      <c r="B694" s="1060"/>
      <c r="C694" s="1060"/>
      <c r="D694" s="1060"/>
      <c r="E694" s="1060"/>
      <c r="F694" s="1060"/>
      <c r="G694" s="1060"/>
    </row>
    <row r="695" spans="1:7" x14ac:dyDescent="0.2">
      <c r="A695" s="1060"/>
      <c r="B695" s="1060"/>
      <c r="C695" s="1060"/>
      <c r="D695" s="1060"/>
      <c r="E695" s="1060"/>
      <c r="F695" s="1060"/>
      <c r="G695" s="1060"/>
    </row>
    <row r="696" spans="1:7" x14ac:dyDescent="0.2">
      <c r="A696" s="1060"/>
      <c r="B696" s="1060"/>
      <c r="C696" s="1060"/>
      <c r="D696" s="1060"/>
      <c r="E696" s="1060"/>
      <c r="F696" s="1060"/>
      <c r="G696" s="1060"/>
    </row>
    <row r="697" spans="1:7" x14ac:dyDescent="0.2">
      <c r="A697" s="1060"/>
      <c r="B697" s="1060"/>
      <c r="C697" s="1060"/>
      <c r="D697" s="1060"/>
      <c r="E697" s="1060"/>
      <c r="F697" s="1060"/>
      <c r="G697" s="1060"/>
    </row>
    <row r="698" spans="1:7" x14ac:dyDescent="0.2">
      <c r="A698" s="1060"/>
      <c r="B698" s="1060"/>
      <c r="C698" s="1060"/>
      <c r="D698" s="1060"/>
      <c r="E698" s="1060"/>
      <c r="F698" s="1060"/>
      <c r="G698" s="1060"/>
    </row>
    <row r="699" spans="1:7" x14ac:dyDescent="0.2">
      <c r="A699" s="1060"/>
      <c r="B699" s="1060"/>
      <c r="C699" s="1060"/>
      <c r="D699" s="1060"/>
      <c r="E699" s="1060"/>
      <c r="F699" s="1060"/>
      <c r="G699" s="1060"/>
    </row>
    <row r="700" spans="1:7" x14ac:dyDescent="0.2">
      <c r="A700" s="1060"/>
      <c r="B700" s="1060"/>
      <c r="C700" s="1060"/>
      <c r="D700" s="1060"/>
      <c r="E700" s="1060"/>
      <c r="F700" s="1060"/>
      <c r="G700" s="1060"/>
    </row>
    <row r="701" spans="1:7" x14ac:dyDescent="0.2">
      <c r="A701" s="1060"/>
      <c r="B701" s="1060"/>
      <c r="C701" s="1060"/>
      <c r="D701" s="1060"/>
      <c r="E701" s="1060"/>
      <c r="F701" s="1060"/>
      <c r="G701" s="1060"/>
    </row>
    <row r="702" spans="1:7" x14ac:dyDescent="0.2">
      <c r="A702" s="1060"/>
      <c r="B702" s="1060"/>
      <c r="C702" s="1060"/>
      <c r="D702" s="1060"/>
      <c r="E702" s="1060"/>
      <c r="F702" s="1060"/>
      <c r="G702" s="1060"/>
    </row>
    <row r="703" spans="1:7" x14ac:dyDescent="0.2">
      <c r="A703" s="1060"/>
      <c r="B703" s="1060"/>
      <c r="C703" s="1060"/>
      <c r="D703" s="1060"/>
      <c r="E703" s="1060"/>
      <c r="F703" s="1060"/>
      <c r="G703" s="1060"/>
    </row>
    <row r="704" spans="1:7" x14ac:dyDescent="0.2">
      <c r="A704" s="1060"/>
      <c r="B704" s="1060"/>
      <c r="C704" s="1060"/>
      <c r="D704" s="1060"/>
      <c r="E704" s="1060"/>
      <c r="F704" s="1060"/>
      <c r="G704" s="1060"/>
    </row>
    <row r="705" spans="1:7" x14ac:dyDescent="0.2">
      <c r="A705" s="1060"/>
      <c r="B705" s="1060"/>
      <c r="C705" s="1060"/>
      <c r="D705" s="1060"/>
      <c r="E705" s="1060"/>
      <c r="F705" s="1060"/>
      <c r="G705" s="1060"/>
    </row>
    <row r="706" spans="1:7" x14ac:dyDescent="0.2">
      <c r="A706" s="1060"/>
      <c r="B706" s="1060"/>
      <c r="C706" s="1060"/>
      <c r="D706" s="1060"/>
      <c r="E706" s="1060"/>
      <c r="F706" s="1060"/>
      <c r="G706" s="1060"/>
    </row>
    <row r="707" spans="1:7" x14ac:dyDescent="0.2">
      <c r="A707" s="1060"/>
      <c r="B707" s="1060"/>
      <c r="C707" s="1060"/>
      <c r="D707" s="1060"/>
      <c r="E707" s="1060"/>
      <c r="F707" s="1060"/>
      <c r="G707" s="1060"/>
    </row>
    <row r="708" spans="1:7" x14ac:dyDescent="0.2">
      <c r="A708" s="1060"/>
      <c r="B708" s="1060"/>
      <c r="C708" s="1060"/>
      <c r="D708" s="1060"/>
      <c r="E708" s="1060"/>
      <c r="F708" s="1060"/>
      <c r="G708" s="1060"/>
    </row>
    <row r="709" spans="1:7" x14ac:dyDescent="0.2">
      <c r="A709" s="1060"/>
      <c r="B709" s="1060"/>
      <c r="C709" s="1060"/>
      <c r="D709" s="1060"/>
      <c r="E709" s="1060"/>
      <c r="F709" s="1060"/>
      <c r="G709" s="1060"/>
    </row>
    <row r="710" spans="1:7" x14ac:dyDescent="0.2">
      <c r="A710" s="1060"/>
      <c r="B710" s="1060"/>
      <c r="C710" s="1060"/>
      <c r="D710" s="1060"/>
      <c r="E710" s="1060"/>
      <c r="F710" s="1060"/>
      <c r="G710" s="1060"/>
    </row>
    <row r="711" spans="1:7" x14ac:dyDescent="0.2">
      <c r="A711" s="1060"/>
      <c r="B711" s="1060"/>
      <c r="C711" s="1060"/>
      <c r="D711" s="1060"/>
      <c r="E711" s="1060"/>
      <c r="F711" s="1060"/>
      <c r="G711" s="1060"/>
    </row>
    <row r="712" spans="1:7" x14ac:dyDescent="0.2">
      <c r="A712" s="1060"/>
      <c r="B712" s="1060"/>
      <c r="C712" s="1060"/>
      <c r="D712" s="1060"/>
      <c r="E712" s="1060"/>
      <c r="F712" s="1060"/>
      <c r="G712" s="1060"/>
    </row>
    <row r="713" spans="1:7" x14ac:dyDescent="0.2">
      <c r="A713" s="1060"/>
      <c r="B713" s="1060"/>
      <c r="C713" s="1060"/>
      <c r="D713" s="1060"/>
      <c r="E713" s="1060"/>
      <c r="F713" s="1060"/>
      <c r="G713" s="1060"/>
    </row>
    <row r="714" spans="1:7" x14ac:dyDescent="0.2">
      <c r="A714" s="1060"/>
      <c r="B714" s="1060"/>
      <c r="C714" s="1060"/>
      <c r="D714" s="1060"/>
      <c r="E714" s="1060"/>
      <c r="F714" s="1060"/>
      <c r="G714" s="1060"/>
    </row>
    <row r="715" spans="1:7" x14ac:dyDescent="0.2">
      <c r="A715" s="1060"/>
      <c r="B715" s="1060"/>
      <c r="C715" s="1060"/>
      <c r="D715" s="1060"/>
      <c r="E715" s="1060"/>
      <c r="F715" s="1060"/>
      <c r="G715" s="1060"/>
    </row>
    <row r="716" spans="1:7" x14ac:dyDescent="0.2">
      <c r="A716" s="1060"/>
      <c r="B716" s="1060"/>
      <c r="C716" s="1060"/>
      <c r="D716" s="1060"/>
      <c r="E716" s="1060"/>
      <c r="F716" s="1060"/>
      <c r="G716" s="1060"/>
    </row>
    <row r="717" spans="1:7" x14ac:dyDescent="0.2">
      <c r="A717" s="1060"/>
      <c r="B717" s="1060"/>
      <c r="C717" s="1060"/>
      <c r="D717" s="1060"/>
      <c r="E717" s="1060"/>
      <c r="F717" s="1060"/>
      <c r="G717" s="1060"/>
    </row>
    <row r="718" spans="1:7" x14ac:dyDescent="0.2">
      <c r="A718" s="1060"/>
      <c r="B718" s="1060"/>
      <c r="C718" s="1060"/>
      <c r="D718" s="1060"/>
      <c r="E718" s="1060"/>
      <c r="F718" s="1060"/>
      <c r="G718" s="1060"/>
    </row>
    <row r="719" spans="1:7" x14ac:dyDescent="0.2">
      <c r="A719" s="1060"/>
      <c r="B719" s="1060"/>
      <c r="C719" s="1060"/>
      <c r="D719" s="1060"/>
      <c r="E719" s="1060"/>
      <c r="F719" s="1060"/>
      <c r="G719" s="1060"/>
    </row>
    <row r="720" spans="1:7" x14ac:dyDescent="0.2">
      <c r="A720" s="1060"/>
      <c r="B720" s="1060"/>
      <c r="C720" s="1060"/>
      <c r="D720" s="1060"/>
      <c r="E720" s="1060"/>
      <c r="F720" s="1060"/>
      <c r="G720" s="1060"/>
    </row>
    <row r="721" spans="1:7" x14ac:dyDescent="0.2">
      <c r="A721" s="1060"/>
      <c r="B721" s="1060"/>
      <c r="C721" s="1060"/>
      <c r="D721" s="1060"/>
      <c r="E721" s="1060"/>
      <c r="F721" s="1060"/>
      <c r="G721" s="1060"/>
    </row>
    <row r="722" spans="1:7" x14ac:dyDescent="0.2">
      <c r="A722" s="1060"/>
      <c r="B722" s="1060"/>
      <c r="C722" s="1060"/>
      <c r="D722" s="1060"/>
      <c r="E722" s="1060"/>
      <c r="F722" s="1060"/>
      <c r="G722" s="1060"/>
    </row>
    <row r="723" spans="1:7" x14ac:dyDescent="0.2">
      <c r="A723" s="1060"/>
      <c r="B723" s="1060"/>
      <c r="C723" s="1060"/>
      <c r="D723" s="1060"/>
      <c r="E723" s="1060"/>
      <c r="F723" s="1060"/>
      <c r="G723" s="1060"/>
    </row>
    <row r="724" spans="1:7" x14ac:dyDescent="0.2">
      <c r="A724" s="1060"/>
      <c r="B724" s="1060"/>
      <c r="C724" s="1060"/>
      <c r="D724" s="1060"/>
      <c r="E724" s="1060"/>
      <c r="F724" s="1060"/>
      <c r="G724" s="1060"/>
    </row>
    <row r="725" spans="1:7" x14ac:dyDescent="0.2">
      <c r="A725" s="1060"/>
      <c r="B725" s="1060"/>
      <c r="C725" s="1060"/>
      <c r="D725" s="1060"/>
      <c r="E725" s="1060"/>
      <c r="F725" s="1060"/>
      <c r="G725" s="1060"/>
    </row>
    <row r="726" spans="1:7" x14ac:dyDescent="0.2">
      <c r="A726" s="1060"/>
      <c r="B726" s="1060"/>
      <c r="C726" s="1060"/>
      <c r="D726" s="1060"/>
      <c r="E726" s="1060"/>
      <c r="F726" s="1060"/>
      <c r="G726" s="1060"/>
    </row>
    <row r="727" spans="1:7" x14ac:dyDescent="0.2">
      <c r="A727" s="1060"/>
      <c r="B727" s="1060"/>
      <c r="C727" s="1060"/>
      <c r="D727" s="1060"/>
      <c r="E727" s="1060"/>
      <c r="F727" s="1060"/>
      <c r="G727" s="1060"/>
    </row>
    <row r="728" spans="1:7" x14ac:dyDescent="0.2">
      <c r="A728" s="1060"/>
      <c r="B728" s="1060"/>
      <c r="C728" s="1060"/>
      <c r="D728" s="1060"/>
      <c r="E728" s="1060"/>
      <c r="F728" s="1060"/>
      <c r="G728" s="1060"/>
    </row>
    <row r="729" spans="1:7" x14ac:dyDescent="0.2">
      <c r="A729" s="1060"/>
      <c r="B729" s="1060"/>
      <c r="C729" s="1060"/>
      <c r="D729" s="1060"/>
      <c r="E729" s="1060"/>
      <c r="F729" s="1060"/>
      <c r="G729" s="1060"/>
    </row>
    <row r="730" spans="1:7" x14ac:dyDescent="0.2">
      <c r="A730" s="1060"/>
      <c r="B730" s="1060"/>
      <c r="C730" s="1060"/>
      <c r="D730" s="1060"/>
      <c r="E730" s="1060"/>
      <c r="F730" s="1060"/>
      <c r="G730" s="1060"/>
    </row>
    <row r="731" spans="1:7" x14ac:dyDescent="0.2">
      <c r="A731" s="1060"/>
      <c r="B731" s="1060"/>
      <c r="C731" s="1060"/>
      <c r="D731" s="1060"/>
      <c r="E731" s="1060"/>
      <c r="F731" s="1060"/>
      <c r="G731" s="1060"/>
    </row>
    <row r="732" spans="1:7" x14ac:dyDescent="0.2">
      <c r="A732" s="1060"/>
      <c r="B732" s="1060"/>
      <c r="C732" s="1060"/>
      <c r="D732" s="1060"/>
      <c r="E732" s="1060"/>
      <c r="F732" s="1060"/>
      <c r="G732" s="1060"/>
    </row>
    <row r="733" spans="1:7" x14ac:dyDescent="0.2">
      <c r="A733" s="1060"/>
      <c r="B733" s="1060"/>
      <c r="C733" s="1060"/>
      <c r="D733" s="1060"/>
      <c r="E733" s="1060"/>
      <c r="F733" s="1060"/>
      <c r="G733" s="1060"/>
    </row>
    <row r="734" spans="1:7" x14ac:dyDescent="0.2">
      <c r="A734" s="1060"/>
      <c r="B734" s="1060"/>
      <c r="C734" s="1060"/>
      <c r="D734" s="1060"/>
      <c r="E734" s="1060"/>
      <c r="F734" s="1060"/>
      <c r="G734" s="1060"/>
    </row>
    <row r="735" spans="1:7" x14ac:dyDescent="0.2">
      <c r="A735" s="1060"/>
      <c r="B735" s="1060"/>
      <c r="C735" s="1060"/>
      <c r="D735" s="1060"/>
      <c r="E735" s="1060"/>
      <c r="F735" s="1060"/>
      <c r="G735" s="1060"/>
    </row>
    <row r="736" spans="1:7" x14ac:dyDescent="0.2">
      <c r="A736" s="1060"/>
      <c r="B736" s="1060"/>
      <c r="C736" s="1060"/>
      <c r="D736" s="1060"/>
      <c r="E736" s="1060"/>
      <c r="F736" s="1060"/>
      <c r="G736" s="1060"/>
    </row>
    <row r="737" spans="1:7" x14ac:dyDescent="0.2">
      <c r="A737" s="1060"/>
      <c r="B737" s="1060"/>
      <c r="C737" s="1060"/>
      <c r="D737" s="1060"/>
      <c r="E737" s="1060"/>
      <c r="F737" s="1060"/>
      <c r="G737" s="1060"/>
    </row>
    <row r="738" spans="1:7" x14ac:dyDescent="0.2">
      <c r="A738" s="1060"/>
      <c r="B738" s="1060"/>
      <c r="C738" s="1060"/>
      <c r="D738" s="1060"/>
      <c r="E738" s="1060"/>
      <c r="F738" s="1060"/>
      <c r="G738" s="1060"/>
    </row>
    <row r="739" spans="1:7" x14ac:dyDescent="0.2">
      <c r="A739" s="1060"/>
      <c r="B739" s="1060"/>
      <c r="C739" s="1060"/>
      <c r="D739" s="1060"/>
      <c r="E739" s="1060"/>
      <c r="F739" s="1060"/>
      <c r="G739" s="1060"/>
    </row>
    <row r="740" spans="1:7" x14ac:dyDescent="0.2">
      <c r="A740" s="1060"/>
      <c r="B740" s="1060"/>
      <c r="C740" s="1060"/>
      <c r="D740" s="1060"/>
      <c r="E740" s="1060"/>
      <c r="F740" s="1060"/>
      <c r="G740" s="1060"/>
    </row>
    <row r="741" spans="1:7" x14ac:dyDescent="0.2">
      <c r="A741" s="1060"/>
      <c r="B741" s="1060"/>
      <c r="C741" s="1060"/>
      <c r="D741" s="1060"/>
      <c r="E741" s="1060"/>
      <c r="F741" s="1060"/>
      <c r="G741" s="1060"/>
    </row>
    <row r="742" spans="1:7" x14ac:dyDescent="0.2">
      <c r="A742" s="1060"/>
      <c r="B742" s="1060"/>
      <c r="C742" s="1060"/>
      <c r="D742" s="1060"/>
      <c r="E742" s="1060"/>
      <c r="F742" s="1060"/>
      <c r="G742" s="1060"/>
    </row>
    <row r="743" spans="1:7" x14ac:dyDescent="0.2">
      <c r="A743" s="1060"/>
      <c r="B743" s="1060"/>
      <c r="C743" s="1060"/>
      <c r="D743" s="1060"/>
      <c r="E743" s="1060"/>
      <c r="F743" s="1060"/>
      <c r="G743" s="1060"/>
    </row>
    <row r="744" spans="1:7" x14ac:dyDescent="0.2">
      <c r="A744" s="1060"/>
      <c r="B744" s="1060"/>
      <c r="C744" s="1060"/>
      <c r="D744" s="1060"/>
      <c r="E744" s="1060"/>
      <c r="F744" s="1060"/>
      <c r="G744" s="1060"/>
    </row>
    <row r="745" spans="1:7" x14ac:dyDescent="0.2">
      <c r="A745" s="1060"/>
      <c r="B745" s="1060"/>
      <c r="C745" s="1060"/>
      <c r="D745" s="1060"/>
      <c r="E745" s="1060"/>
      <c r="F745" s="1060"/>
      <c r="G745" s="1060"/>
    </row>
    <row r="746" spans="1:7" x14ac:dyDescent="0.2">
      <c r="A746" s="1060"/>
      <c r="B746" s="1060"/>
      <c r="C746" s="1060"/>
      <c r="D746" s="1060"/>
      <c r="E746" s="1060"/>
      <c r="F746" s="1060"/>
      <c r="G746" s="1060"/>
    </row>
    <row r="747" spans="1:7" x14ac:dyDescent="0.2">
      <c r="A747" s="1060"/>
      <c r="B747" s="1060"/>
      <c r="C747" s="1060"/>
      <c r="D747" s="1060"/>
      <c r="E747" s="1060"/>
      <c r="F747" s="1060"/>
      <c r="G747" s="1060"/>
    </row>
    <row r="748" spans="1:7" x14ac:dyDescent="0.2">
      <c r="A748" s="1060"/>
      <c r="B748" s="1060"/>
      <c r="C748" s="1060"/>
      <c r="D748" s="1060"/>
      <c r="E748" s="1060"/>
      <c r="F748" s="1060"/>
      <c r="G748" s="1060"/>
    </row>
    <row r="749" spans="1:7" x14ac:dyDescent="0.2">
      <c r="A749" s="1060"/>
      <c r="B749" s="1060"/>
      <c r="C749" s="1060"/>
      <c r="D749" s="1060"/>
      <c r="E749" s="1060"/>
      <c r="F749" s="1060"/>
      <c r="G749" s="1060"/>
    </row>
    <row r="750" spans="1:7" x14ac:dyDescent="0.2">
      <c r="A750" s="1060"/>
      <c r="B750" s="1060"/>
      <c r="C750" s="1060"/>
      <c r="D750" s="1060"/>
      <c r="E750" s="1060"/>
      <c r="F750" s="1060"/>
      <c r="G750" s="1060"/>
    </row>
    <row r="751" spans="1:7" x14ac:dyDescent="0.2">
      <c r="A751" s="1060"/>
      <c r="B751" s="1060"/>
      <c r="C751" s="1060"/>
      <c r="D751" s="1060"/>
      <c r="E751" s="1060"/>
      <c r="F751" s="1060"/>
      <c r="G751" s="1060"/>
    </row>
    <row r="752" spans="1:7" x14ac:dyDescent="0.2">
      <c r="A752" s="1060"/>
      <c r="B752" s="1060"/>
      <c r="C752" s="1060"/>
      <c r="D752" s="1060"/>
      <c r="E752" s="1060"/>
      <c r="F752" s="1060"/>
      <c r="G752" s="1060"/>
    </row>
    <row r="753" spans="1:7" x14ac:dyDescent="0.2">
      <c r="A753" s="1060"/>
      <c r="B753" s="1060"/>
      <c r="C753" s="1060"/>
      <c r="D753" s="1060"/>
      <c r="E753" s="1060"/>
      <c r="F753" s="1060"/>
      <c r="G753" s="1060"/>
    </row>
    <row r="754" spans="1:7" x14ac:dyDescent="0.2">
      <c r="A754" s="1060"/>
      <c r="B754" s="1060"/>
      <c r="C754" s="1060"/>
      <c r="D754" s="1060"/>
      <c r="E754" s="1060"/>
      <c r="F754" s="1060"/>
      <c r="G754" s="1060"/>
    </row>
    <row r="755" spans="1:7" x14ac:dyDescent="0.2">
      <c r="A755" s="1060"/>
      <c r="B755" s="1060"/>
      <c r="C755" s="1060"/>
      <c r="D755" s="1060"/>
      <c r="E755" s="1060"/>
      <c r="F755" s="1060"/>
      <c r="G755" s="1060"/>
    </row>
    <row r="756" spans="1:7" x14ac:dyDescent="0.2">
      <c r="A756" s="1060"/>
      <c r="B756" s="1060"/>
      <c r="C756" s="1060"/>
      <c r="D756" s="1060"/>
      <c r="E756" s="1060"/>
      <c r="F756" s="1060"/>
      <c r="G756" s="1060"/>
    </row>
    <row r="757" spans="1:7" x14ac:dyDescent="0.2">
      <c r="A757" s="1060"/>
      <c r="B757" s="1060"/>
      <c r="C757" s="1060"/>
      <c r="D757" s="1060"/>
      <c r="E757" s="1060"/>
      <c r="F757" s="1060"/>
      <c r="G757" s="1060"/>
    </row>
    <row r="758" spans="1:7" x14ac:dyDescent="0.2">
      <c r="A758" s="1060"/>
      <c r="B758" s="1060"/>
      <c r="C758" s="1060"/>
      <c r="D758" s="1060"/>
      <c r="E758" s="1060"/>
      <c r="F758" s="1060"/>
      <c r="G758" s="1060"/>
    </row>
    <row r="759" spans="1:7" x14ac:dyDescent="0.2">
      <c r="A759" s="1060"/>
      <c r="B759" s="1060"/>
      <c r="C759" s="1060"/>
      <c r="D759" s="1060"/>
      <c r="E759" s="1060"/>
      <c r="F759" s="1060"/>
      <c r="G759" s="1060"/>
    </row>
    <row r="760" spans="1:7" x14ac:dyDescent="0.2">
      <c r="A760" s="1060"/>
      <c r="B760" s="1060"/>
      <c r="C760" s="1060"/>
      <c r="D760" s="1060"/>
      <c r="E760" s="1060"/>
      <c r="F760" s="1060"/>
      <c r="G760" s="1060"/>
    </row>
    <row r="761" spans="1:7" x14ac:dyDescent="0.2">
      <c r="A761" s="1060"/>
      <c r="B761" s="1060"/>
      <c r="C761" s="1060"/>
      <c r="D761" s="1060"/>
      <c r="E761" s="1060"/>
      <c r="F761" s="1060"/>
      <c r="G761" s="1060"/>
    </row>
    <row r="762" spans="1:7" x14ac:dyDescent="0.2">
      <c r="A762" s="1060"/>
      <c r="B762" s="1060"/>
      <c r="C762" s="1060"/>
      <c r="D762" s="1060"/>
      <c r="E762" s="1060"/>
      <c r="F762" s="1060"/>
      <c r="G762" s="1060"/>
    </row>
    <row r="763" spans="1:7" x14ac:dyDescent="0.2">
      <c r="A763" s="1060"/>
      <c r="B763" s="1060"/>
      <c r="C763" s="1060"/>
      <c r="D763" s="1060"/>
      <c r="E763" s="1060"/>
      <c r="F763" s="1060"/>
      <c r="G763" s="1060"/>
    </row>
    <row r="764" spans="1:7" x14ac:dyDescent="0.2">
      <c r="A764" s="1060"/>
      <c r="B764" s="1060"/>
      <c r="C764" s="1060"/>
      <c r="D764" s="1060"/>
      <c r="E764" s="1060"/>
      <c r="F764" s="1060"/>
      <c r="G764" s="1060"/>
    </row>
    <row r="765" spans="1:7" x14ac:dyDescent="0.2">
      <c r="A765" s="1060"/>
      <c r="B765" s="1060"/>
      <c r="C765" s="1060"/>
      <c r="D765" s="1060"/>
      <c r="E765" s="1060"/>
      <c r="F765" s="1060"/>
      <c r="G765" s="1060"/>
    </row>
    <row r="766" spans="1:7" x14ac:dyDescent="0.2">
      <c r="A766" s="1060"/>
      <c r="B766" s="1060"/>
      <c r="C766" s="1060"/>
      <c r="D766" s="1060"/>
      <c r="E766" s="1060"/>
      <c r="F766" s="1060"/>
      <c r="G766" s="1060"/>
    </row>
    <row r="767" spans="1:7" x14ac:dyDescent="0.2">
      <c r="A767" s="1060"/>
      <c r="B767" s="1060"/>
      <c r="C767" s="1060"/>
      <c r="D767" s="1060"/>
      <c r="E767" s="1060"/>
      <c r="F767" s="1060"/>
      <c r="G767" s="1060"/>
    </row>
    <row r="768" spans="1:7" x14ac:dyDescent="0.2">
      <c r="A768" s="1060"/>
      <c r="B768" s="1060"/>
      <c r="C768" s="1060"/>
      <c r="D768" s="1060"/>
      <c r="E768" s="1060"/>
      <c r="F768" s="1060"/>
      <c r="G768" s="1060"/>
    </row>
    <row r="769" spans="1:7" x14ac:dyDescent="0.2">
      <c r="A769" s="1060"/>
      <c r="B769" s="1060"/>
      <c r="C769" s="1060"/>
      <c r="D769" s="1060"/>
      <c r="E769" s="1060"/>
      <c r="F769" s="1060"/>
      <c r="G769" s="1060"/>
    </row>
    <row r="770" spans="1:7" x14ac:dyDescent="0.2">
      <c r="A770" s="1060"/>
      <c r="B770" s="1060"/>
      <c r="C770" s="1060"/>
      <c r="D770" s="1060"/>
      <c r="E770" s="1060"/>
      <c r="F770" s="1060"/>
      <c r="G770" s="1060"/>
    </row>
    <row r="771" spans="1:7" x14ac:dyDescent="0.2">
      <c r="A771" s="1060"/>
      <c r="B771" s="1060"/>
      <c r="C771" s="1060"/>
      <c r="D771" s="1060"/>
      <c r="E771" s="1060"/>
      <c r="F771" s="1060"/>
      <c r="G771" s="1060"/>
    </row>
    <row r="772" spans="1:7" x14ac:dyDescent="0.2">
      <c r="A772" s="1060"/>
      <c r="B772" s="1060"/>
      <c r="C772" s="1060"/>
      <c r="D772" s="1060"/>
      <c r="E772" s="1060"/>
      <c r="F772" s="1060"/>
      <c r="G772" s="1060"/>
    </row>
    <row r="773" spans="1:7" x14ac:dyDescent="0.2">
      <c r="A773" s="1060"/>
      <c r="B773" s="1060"/>
      <c r="C773" s="1060"/>
      <c r="D773" s="1060"/>
      <c r="E773" s="1060"/>
      <c r="F773" s="1060"/>
      <c r="G773" s="1060"/>
    </row>
    <row r="774" spans="1:7" x14ac:dyDescent="0.2">
      <c r="A774" s="1060"/>
      <c r="B774" s="1060"/>
      <c r="C774" s="1060"/>
      <c r="D774" s="1060"/>
      <c r="E774" s="1060"/>
      <c r="F774" s="1060"/>
      <c r="G774" s="1060"/>
    </row>
    <row r="775" spans="1:7" x14ac:dyDescent="0.2">
      <c r="A775" s="1060"/>
      <c r="B775" s="1060"/>
      <c r="C775" s="1060"/>
      <c r="D775" s="1060"/>
      <c r="E775" s="1060"/>
      <c r="F775" s="1060"/>
      <c r="G775" s="1060"/>
    </row>
    <row r="776" spans="1:7" x14ac:dyDescent="0.2">
      <c r="A776" s="1060"/>
      <c r="B776" s="1060"/>
      <c r="C776" s="1060"/>
      <c r="D776" s="1060"/>
      <c r="E776" s="1060"/>
      <c r="F776" s="1060"/>
      <c r="G776" s="1060"/>
    </row>
    <row r="777" spans="1:7" x14ac:dyDescent="0.2">
      <c r="A777" s="1060"/>
      <c r="B777" s="1060"/>
      <c r="C777" s="1060"/>
      <c r="D777" s="1060"/>
      <c r="E777" s="1060"/>
      <c r="F777" s="1060"/>
      <c r="G777" s="1060"/>
    </row>
    <row r="778" spans="1:7" x14ac:dyDescent="0.2">
      <c r="A778" s="1060"/>
      <c r="B778" s="1060"/>
      <c r="C778" s="1060"/>
      <c r="D778" s="1060"/>
      <c r="E778" s="1060"/>
      <c r="F778" s="1060"/>
      <c r="G778" s="1060"/>
    </row>
    <row r="779" spans="1:7" x14ac:dyDescent="0.2">
      <c r="A779" s="1060"/>
      <c r="B779" s="1060"/>
      <c r="C779" s="1060"/>
      <c r="D779" s="1060"/>
      <c r="E779" s="1060"/>
      <c r="F779" s="1060"/>
      <c r="G779" s="1060"/>
    </row>
    <row r="780" spans="1:7" x14ac:dyDescent="0.2">
      <c r="A780" s="1060"/>
      <c r="B780" s="1060"/>
      <c r="C780" s="1060"/>
      <c r="D780" s="1060"/>
      <c r="E780" s="1060"/>
      <c r="F780" s="1060"/>
      <c r="G780" s="1060"/>
    </row>
    <row r="781" spans="1:7" x14ac:dyDescent="0.2">
      <c r="A781" s="1060"/>
      <c r="B781" s="1060"/>
      <c r="C781" s="1060"/>
      <c r="D781" s="1060"/>
      <c r="E781" s="1060"/>
      <c r="F781" s="1060"/>
      <c r="G781" s="1060"/>
    </row>
    <row r="782" spans="1:7" x14ac:dyDescent="0.2">
      <c r="A782" s="1060"/>
      <c r="B782" s="1060"/>
      <c r="C782" s="1060"/>
      <c r="D782" s="1060"/>
      <c r="E782" s="1060"/>
      <c r="F782" s="1060"/>
      <c r="G782" s="1060"/>
    </row>
    <row r="783" spans="1:7" x14ac:dyDescent="0.2">
      <c r="A783" s="1060"/>
      <c r="B783" s="1060"/>
      <c r="C783" s="1060"/>
      <c r="D783" s="1060"/>
      <c r="E783" s="1060"/>
      <c r="F783" s="1060"/>
      <c r="G783" s="1060"/>
    </row>
    <row r="784" spans="1:7" x14ac:dyDescent="0.2">
      <c r="A784" s="1060"/>
      <c r="B784" s="1060"/>
      <c r="C784" s="1060"/>
      <c r="D784" s="1060"/>
      <c r="E784" s="1060"/>
      <c r="F784" s="1060"/>
      <c r="G784" s="1060"/>
    </row>
    <row r="785" spans="1:7" x14ac:dyDescent="0.2">
      <c r="A785" s="1060"/>
      <c r="B785" s="1060"/>
      <c r="C785" s="1060"/>
      <c r="D785" s="1060"/>
      <c r="E785" s="1060"/>
      <c r="F785" s="1060"/>
      <c r="G785" s="1060"/>
    </row>
    <row r="786" spans="1:7" x14ac:dyDescent="0.2">
      <c r="A786" s="1060"/>
      <c r="B786" s="1060"/>
      <c r="C786" s="1060"/>
      <c r="D786" s="1060"/>
      <c r="E786" s="1060"/>
      <c r="F786" s="1060"/>
      <c r="G786" s="1060"/>
    </row>
    <row r="787" spans="1:7" x14ac:dyDescent="0.2">
      <c r="A787" s="1060"/>
      <c r="B787" s="1060"/>
      <c r="C787" s="1060"/>
      <c r="D787" s="1060"/>
      <c r="E787" s="1060"/>
      <c r="F787" s="1060"/>
      <c r="G787" s="1060"/>
    </row>
    <row r="788" spans="1:7" x14ac:dyDescent="0.2">
      <c r="A788" s="1060"/>
      <c r="B788" s="1060"/>
      <c r="C788" s="1060"/>
      <c r="D788" s="1060"/>
      <c r="E788" s="1060"/>
      <c r="F788" s="1060"/>
      <c r="G788" s="1060"/>
    </row>
    <row r="789" spans="1:7" x14ac:dyDescent="0.2">
      <c r="A789" s="1060"/>
      <c r="B789" s="1060"/>
      <c r="C789" s="1060"/>
      <c r="D789" s="1060"/>
      <c r="E789" s="1060"/>
      <c r="F789" s="1060"/>
      <c r="G789" s="1060"/>
    </row>
    <row r="790" spans="1:7" x14ac:dyDescent="0.2">
      <c r="A790" s="1060"/>
      <c r="B790" s="1060"/>
      <c r="C790" s="1060"/>
      <c r="D790" s="1060"/>
      <c r="E790" s="1060"/>
      <c r="F790" s="1060"/>
      <c r="G790" s="1060"/>
    </row>
    <row r="791" spans="1:7" x14ac:dyDescent="0.2">
      <c r="A791" s="1060"/>
      <c r="B791" s="1060"/>
      <c r="C791" s="1060"/>
      <c r="D791" s="1060"/>
      <c r="E791" s="1060"/>
      <c r="F791" s="1060"/>
      <c r="G791" s="1060"/>
    </row>
    <row r="792" spans="1:7" x14ac:dyDescent="0.2">
      <c r="A792" s="1060"/>
      <c r="B792" s="1060"/>
      <c r="C792" s="1060"/>
      <c r="D792" s="1060"/>
      <c r="E792" s="1060"/>
      <c r="F792" s="1060"/>
      <c r="G792" s="1060"/>
    </row>
    <row r="793" spans="1:7" x14ac:dyDescent="0.2">
      <c r="A793" s="1060"/>
      <c r="B793" s="1060"/>
      <c r="C793" s="1060"/>
      <c r="D793" s="1060"/>
      <c r="E793" s="1060"/>
      <c r="F793" s="1060"/>
      <c r="G793" s="1060"/>
    </row>
    <row r="794" spans="1:7" x14ac:dyDescent="0.2">
      <c r="A794" s="1060"/>
      <c r="B794" s="1060"/>
      <c r="C794" s="1060"/>
      <c r="D794" s="1060"/>
      <c r="E794" s="1060"/>
      <c r="F794" s="1060"/>
      <c r="G794" s="1060"/>
    </row>
    <row r="795" spans="1:7" x14ac:dyDescent="0.2">
      <c r="A795" s="1060"/>
      <c r="B795" s="1060"/>
      <c r="C795" s="1060"/>
      <c r="D795" s="1060"/>
      <c r="E795" s="1060"/>
      <c r="F795" s="1060"/>
      <c r="G795" s="1060"/>
    </row>
    <row r="796" spans="1:7" x14ac:dyDescent="0.2">
      <c r="A796" s="1060"/>
      <c r="B796" s="1060"/>
      <c r="C796" s="1060"/>
      <c r="D796" s="1060"/>
      <c r="E796" s="1060"/>
      <c r="F796" s="1060"/>
      <c r="G796" s="1060"/>
    </row>
    <row r="797" spans="1:7" x14ac:dyDescent="0.2">
      <c r="A797" s="1060"/>
      <c r="B797" s="1060"/>
      <c r="C797" s="1060"/>
      <c r="D797" s="1060"/>
      <c r="E797" s="1060"/>
      <c r="F797" s="1060"/>
      <c r="G797" s="1060"/>
    </row>
    <row r="798" spans="1:7" x14ac:dyDescent="0.2">
      <c r="A798" s="1060"/>
      <c r="B798" s="1060"/>
      <c r="C798" s="1060"/>
      <c r="D798" s="1060"/>
      <c r="E798" s="1060"/>
      <c r="F798" s="1060"/>
      <c r="G798" s="1060"/>
    </row>
    <row r="799" spans="1:7" x14ac:dyDescent="0.2">
      <c r="A799" s="1060"/>
      <c r="B799" s="1060"/>
      <c r="C799" s="1060"/>
      <c r="D799" s="1060"/>
      <c r="E799" s="1060"/>
      <c r="F799" s="1060"/>
      <c r="G799" s="1060"/>
    </row>
    <row r="800" spans="1:7" x14ac:dyDescent="0.2">
      <c r="A800" s="1060"/>
      <c r="B800" s="1060"/>
      <c r="C800" s="1060"/>
      <c r="D800" s="1060"/>
      <c r="E800" s="1060"/>
      <c r="F800" s="1060"/>
      <c r="G800" s="1060"/>
    </row>
    <row r="801" spans="1:7" x14ac:dyDescent="0.2">
      <c r="A801" s="1060"/>
      <c r="B801" s="1060"/>
      <c r="C801" s="1060"/>
      <c r="D801" s="1060"/>
      <c r="E801" s="1060"/>
      <c r="F801" s="1060"/>
      <c r="G801" s="1060"/>
    </row>
    <row r="802" spans="1:7" x14ac:dyDescent="0.2">
      <c r="A802" s="1060"/>
      <c r="B802" s="1060"/>
      <c r="C802" s="1060"/>
      <c r="D802" s="1060"/>
      <c r="E802" s="1060"/>
      <c r="F802" s="1060"/>
      <c r="G802" s="1060"/>
    </row>
    <row r="803" spans="1:7" x14ac:dyDescent="0.2">
      <c r="A803" s="1060"/>
      <c r="B803" s="1060"/>
      <c r="C803" s="1060"/>
      <c r="D803" s="1060"/>
      <c r="E803" s="1060"/>
      <c r="F803" s="1060"/>
      <c r="G803" s="1060"/>
    </row>
    <row r="804" spans="1:7" x14ac:dyDescent="0.2">
      <c r="A804" s="1060"/>
      <c r="B804" s="1060"/>
      <c r="C804" s="1060"/>
      <c r="D804" s="1060"/>
      <c r="E804" s="1060"/>
      <c r="F804" s="1060"/>
      <c r="G804" s="1060"/>
    </row>
    <row r="805" spans="1:7" x14ac:dyDescent="0.2">
      <c r="A805" s="1060"/>
      <c r="B805" s="1060"/>
      <c r="C805" s="1060"/>
      <c r="D805" s="1060"/>
      <c r="E805" s="1060"/>
      <c r="F805" s="1060"/>
      <c r="G805" s="1060"/>
    </row>
    <row r="806" spans="1:7" x14ac:dyDescent="0.2">
      <c r="A806" s="1060"/>
      <c r="B806" s="1060"/>
      <c r="C806" s="1060"/>
      <c r="D806" s="1060"/>
      <c r="E806" s="1060"/>
      <c r="F806" s="1060"/>
      <c r="G806" s="1060"/>
    </row>
    <row r="807" spans="1:7" x14ac:dyDescent="0.2">
      <c r="A807" s="1060"/>
      <c r="B807" s="1060"/>
      <c r="C807" s="1060"/>
      <c r="D807" s="1060"/>
      <c r="E807" s="1060"/>
      <c r="F807" s="1060"/>
      <c r="G807" s="1060"/>
    </row>
    <row r="808" spans="1:7" x14ac:dyDescent="0.2">
      <c r="A808" s="1060"/>
      <c r="B808" s="1060"/>
      <c r="C808" s="1060"/>
      <c r="D808" s="1060"/>
      <c r="E808" s="1060"/>
      <c r="F808" s="1060"/>
      <c r="G808" s="1060"/>
    </row>
    <row r="809" spans="1:7" x14ac:dyDescent="0.2">
      <c r="A809" s="1060"/>
      <c r="B809" s="1060"/>
      <c r="C809" s="1060"/>
      <c r="D809" s="1060"/>
      <c r="E809" s="1060"/>
      <c r="F809" s="1060"/>
      <c r="G809" s="1060"/>
    </row>
    <row r="810" spans="1:7" x14ac:dyDescent="0.2">
      <c r="A810" s="1060"/>
      <c r="B810" s="1060"/>
      <c r="C810" s="1060"/>
      <c r="D810" s="1060"/>
      <c r="E810" s="1060"/>
      <c r="F810" s="1060"/>
      <c r="G810" s="1060"/>
    </row>
    <row r="811" spans="1:7" x14ac:dyDescent="0.2">
      <c r="A811" s="1060"/>
      <c r="B811" s="1060"/>
      <c r="C811" s="1060"/>
      <c r="D811" s="1060"/>
      <c r="E811" s="1060"/>
      <c r="F811" s="1060"/>
      <c r="G811" s="1060"/>
    </row>
    <row r="812" spans="1:7" x14ac:dyDescent="0.2">
      <c r="A812" s="1060"/>
      <c r="B812" s="1060"/>
      <c r="C812" s="1060"/>
      <c r="D812" s="1060"/>
      <c r="E812" s="1060"/>
      <c r="F812" s="1060"/>
      <c r="G812" s="1060"/>
    </row>
    <row r="813" spans="1:7" x14ac:dyDescent="0.2">
      <c r="A813" s="1060"/>
      <c r="B813" s="1060"/>
      <c r="C813" s="1060"/>
      <c r="D813" s="1060"/>
      <c r="E813" s="1060"/>
      <c r="F813" s="1060"/>
      <c r="G813" s="1060"/>
    </row>
    <row r="814" spans="1:7" x14ac:dyDescent="0.2">
      <c r="A814" s="1060"/>
      <c r="B814" s="1060"/>
      <c r="C814" s="1060"/>
      <c r="D814" s="1060"/>
      <c r="E814" s="1060"/>
      <c r="F814" s="1060"/>
      <c r="G814" s="1060"/>
    </row>
    <row r="815" spans="1:7" x14ac:dyDescent="0.2">
      <c r="A815" s="1060"/>
      <c r="B815" s="1060"/>
      <c r="C815" s="1060"/>
      <c r="D815" s="1060"/>
      <c r="E815" s="1060"/>
      <c r="F815" s="1060"/>
      <c r="G815" s="1060"/>
    </row>
    <row r="816" spans="1:7" x14ac:dyDescent="0.2">
      <c r="A816" s="1060"/>
      <c r="B816" s="1060"/>
      <c r="C816" s="1060"/>
      <c r="D816" s="1060"/>
      <c r="E816" s="1060"/>
      <c r="F816" s="1060"/>
      <c r="G816" s="1060"/>
    </row>
    <row r="817" spans="1:7" x14ac:dyDescent="0.2">
      <c r="A817" s="1060"/>
      <c r="B817" s="1060"/>
      <c r="C817" s="1060"/>
      <c r="D817" s="1060"/>
      <c r="E817" s="1060"/>
      <c r="F817" s="1060"/>
      <c r="G817" s="1060"/>
    </row>
    <row r="818" spans="1:7" x14ac:dyDescent="0.2">
      <c r="A818" s="1060"/>
      <c r="B818" s="1060"/>
      <c r="C818" s="1060"/>
      <c r="D818" s="1060"/>
      <c r="E818" s="1060"/>
      <c r="F818" s="1060"/>
      <c r="G818" s="1060"/>
    </row>
    <row r="819" spans="1:7" x14ac:dyDescent="0.2">
      <c r="A819" s="1060"/>
      <c r="B819" s="1060"/>
      <c r="C819" s="1060"/>
      <c r="D819" s="1060"/>
      <c r="E819" s="1060"/>
      <c r="F819" s="1060"/>
      <c r="G819" s="1060"/>
    </row>
    <row r="820" spans="1:7" x14ac:dyDescent="0.2">
      <c r="A820" s="1060"/>
      <c r="B820" s="1060"/>
      <c r="C820" s="1060"/>
      <c r="D820" s="1060"/>
      <c r="E820" s="1060"/>
      <c r="F820" s="1060"/>
      <c r="G820" s="1060"/>
    </row>
    <row r="821" spans="1:7" x14ac:dyDescent="0.2">
      <c r="A821" s="1060"/>
      <c r="B821" s="1060"/>
      <c r="C821" s="1060"/>
      <c r="D821" s="1060"/>
      <c r="E821" s="1060"/>
      <c r="F821" s="1060"/>
      <c r="G821" s="1060"/>
    </row>
    <row r="822" spans="1:7" x14ac:dyDescent="0.2">
      <c r="A822" s="1060"/>
      <c r="B822" s="1060"/>
      <c r="C822" s="1060"/>
      <c r="D822" s="1060"/>
      <c r="E822" s="1060"/>
      <c r="F822" s="1060"/>
      <c r="G822" s="1060"/>
    </row>
    <row r="823" spans="1:7" x14ac:dyDescent="0.2">
      <c r="A823" s="1060"/>
      <c r="B823" s="1060"/>
      <c r="C823" s="1060"/>
      <c r="D823" s="1060"/>
      <c r="E823" s="1060"/>
      <c r="F823" s="1060"/>
      <c r="G823" s="1060"/>
    </row>
    <row r="824" spans="1:7" x14ac:dyDescent="0.2">
      <c r="A824" s="1060"/>
      <c r="B824" s="1060"/>
      <c r="C824" s="1060"/>
      <c r="D824" s="1060"/>
      <c r="E824" s="1060"/>
      <c r="F824" s="1060"/>
      <c r="G824" s="1060"/>
    </row>
    <row r="825" spans="1:7" x14ac:dyDescent="0.2">
      <c r="A825" s="1060"/>
      <c r="B825" s="1060"/>
      <c r="C825" s="1060"/>
      <c r="D825" s="1060"/>
      <c r="E825" s="1060"/>
      <c r="F825" s="1060"/>
      <c r="G825" s="1060"/>
    </row>
    <row r="826" spans="1:7" x14ac:dyDescent="0.2">
      <c r="A826" s="1060"/>
      <c r="B826" s="1060"/>
      <c r="C826" s="1060"/>
      <c r="D826" s="1060"/>
      <c r="E826" s="1060"/>
      <c r="F826" s="1060"/>
      <c r="G826" s="1060"/>
    </row>
    <row r="827" spans="1:7" x14ac:dyDescent="0.2">
      <c r="A827" s="1060"/>
      <c r="B827" s="1060"/>
      <c r="C827" s="1060"/>
      <c r="D827" s="1060"/>
      <c r="E827" s="1060"/>
      <c r="F827" s="1060"/>
      <c r="G827" s="1060"/>
    </row>
    <row r="828" spans="1:7" x14ac:dyDescent="0.2">
      <c r="A828" s="1060"/>
      <c r="B828" s="1060"/>
      <c r="C828" s="1060"/>
      <c r="D828" s="1060"/>
      <c r="E828" s="1060"/>
      <c r="F828" s="1060"/>
      <c r="G828" s="1060"/>
    </row>
    <row r="829" spans="1:7" x14ac:dyDescent="0.2">
      <c r="A829" s="1060"/>
      <c r="B829" s="1060"/>
      <c r="C829" s="1060"/>
      <c r="D829" s="1060"/>
      <c r="E829" s="1060"/>
      <c r="F829" s="1060"/>
      <c r="G829" s="1060"/>
    </row>
    <row r="830" spans="1:7" x14ac:dyDescent="0.2">
      <c r="A830" s="1060"/>
      <c r="B830" s="1060"/>
      <c r="C830" s="1060"/>
      <c r="D830" s="1060"/>
      <c r="E830" s="1060"/>
      <c r="F830" s="1060"/>
      <c r="G830" s="1060"/>
    </row>
    <row r="831" spans="1:7" x14ac:dyDescent="0.2">
      <c r="A831" s="1060"/>
      <c r="B831" s="1060"/>
      <c r="C831" s="1060"/>
      <c r="D831" s="1060"/>
      <c r="E831" s="1060"/>
      <c r="F831" s="1060"/>
      <c r="G831" s="1060"/>
    </row>
    <row r="832" spans="1:7" x14ac:dyDescent="0.2">
      <c r="A832" s="1060"/>
      <c r="B832" s="1060"/>
      <c r="C832" s="1060"/>
      <c r="D832" s="1060"/>
      <c r="E832" s="1060"/>
      <c r="F832" s="1060"/>
      <c r="G832" s="1060"/>
    </row>
    <row r="833" spans="1:7" x14ac:dyDescent="0.2">
      <c r="A833" s="1060"/>
      <c r="B833" s="1060"/>
      <c r="C833" s="1060"/>
      <c r="D833" s="1060"/>
      <c r="E833" s="1060"/>
      <c r="F833" s="1060"/>
      <c r="G833" s="1060"/>
    </row>
    <row r="834" spans="1:7" x14ac:dyDescent="0.2">
      <c r="A834" s="1060"/>
      <c r="B834" s="1060"/>
      <c r="C834" s="1060"/>
      <c r="D834" s="1060"/>
      <c r="E834" s="1060"/>
      <c r="F834" s="1060"/>
      <c r="G834" s="1060"/>
    </row>
    <row r="835" spans="1:7" x14ac:dyDescent="0.2">
      <c r="A835" s="1060"/>
      <c r="B835" s="1060"/>
      <c r="C835" s="1060"/>
      <c r="D835" s="1060"/>
      <c r="E835" s="1060"/>
      <c r="F835" s="1060"/>
      <c r="G835" s="1060"/>
    </row>
    <row r="836" spans="1:7" x14ac:dyDescent="0.2">
      <c r="A836" s="1060"/>
      <c r="B836" s="1060"/>
      <c r="C836" s="1060"/>
      <c r="D836" s="1060"/>
      <c r="E836" s="1060"/>
      <c r="F836" s="1060"/>
      <c r="G836" s="1060"/>
    </row>
    <row r="837" spans="1:7" x14ac:dyDescent="0.2">
      <c r="A837" s="1060"/>
      <c r="B837" s="1060"/>
      <c r="C837" s="1060"/>
      <c r="D837" s="1060"/>
      <c r="E837" s="1060"/>
      <c r="F837" s="1060"/>
      <c r="G837" s="1060"/>
    </row>
    <row r="838" spans="1:7" x14ac:dyDescent="0.2">
      <c r="A838" s="1060"/>
      <c r="B838" s="1060"/>
      <c r="C838" s="1060"/>
      <c r="D838" s="1060"/>
      <c r="E838" s="1060"/>
      <c r="F838" s="1060"/>
      <c r="G838" s="1060"/>
    </row>
    <row r="839" spans="1:7" x14ac:dyDescent="0.2">
      <c r="A839" s="1060"/>
      <c r="B839" s="1060"/>
      <c r="C839" s="1060"/>
      <c r="D839" s="1060"/>
      <c r="E839" s="1060"/>
      <c r="F839" s="1060"/>
      <c r="G839" s="1060"/>
    </row>
    <row r="840" spans="1:7" x14ac:dyDescent="0.2">
      <c r="A840" s="1060"/>
      <c r="B840" s="1060"/>
      <c r="C840" s="1060"/>
      <c r="D840" s="1060"/>
      <c r="E840" s="1060"/>
      <c r="F840" s="1060"/>
      <c r="G840" s="1060"/>
    </row>
    <row r="841" spans="1:7" x14ac:dyDescent="0.2">
      <c r="A841" s="1060"/>
      <c r="B841" s="1060"/>
      <c r="C841" s="1060"/>
      <c r="D841" s="1060"/>
      <c r="E841" s="1060"/>
      <c r="F841" s="1060"/>
      <c r="G841" s="1060"/>
    </row>
    <row r="842" spans="1:7" x14ac:dyDescent="0.2">
      <c r="A842" s="1060"/>
      <c r="B842" s="1060"/>
      <c r="C842" s="1060"/>
      <c r="D842" s="1060"/>
      <c r="E842" s="1060"/>
      <c r="F842" s="1060"/>
      <c r="G842" s="1060"/>
    </row>
    <row r="843" spans="1:7" x14ac:dyDescent="0.2">
      <c r="A843" s="1060"/>
      <c r="B843" s="1060"/>
      <c r="C843" s="1060"/>
      <c r="D843" s="1060"/>
      <c r="E843" s="1060"/>
      <c r="F843" s="1060"/>
      <c r="G843" s="1060"/>
    </row>
    <row r="844" spans="1:7" x14ac:dyDescent="0.2">
      <c r="A844" s="1060"/>
      <c r="B844" s="1060"/>
      <c r="C844" s="1060"/>
      <c r="D844" s="1060"/>
      <c r="E844" s="1060"/>
      <c r="F844" s="1060"/>
      <c r="G844" s="1060"/>
    </row>
    <row r="845" spans="1:7" x14ac:dyDescent="0.2">
      <c r="A845" s="1060"/>
      <c r="B845" s="1060"/>
      <c r="C845" s="1060"/>
      <c r="D845" s="1060"/>
      <c r="E845" s="1060"/>
      <c r="F845" s="1060"/>
      <c r="G845" s="1060"/>
    </row>
    <row r="846" spans="1:7" x14ac:dyDescent="0.2">
      <c r="A846" s="1060"/>
      <c r="B846" s="1060"/>
      <c r="C846" s="1060"/>
      <c r="D846" s="1060"/>
      <c r="E846" s="1060"/>
      <c r="F846" s="1060"/>
      <c r="G846" s="1060"/>
    </row>
    <row r="847" spans="1:7" x14ac:dyDescent="0.2">
      <c r="A847" s="1060"/>
      <c r="B847" s="1060"/>
      <c r="C847" s="1060"/>
      <c r="D847" s="1060"/>
      <c r="E847" s="1060"/>
      <c r="F847" s="1060"/>
      <c r="G847" s="1060"/>
    </row>
    <row r="848" spans="1:7" x14ac:dyDescent="0.2">
      <c r="A848" s="1060"/>
      <c r="B848" s="1060"/>
      <c r="C848" s="1060"/>
      <c r="D848" s="1060"/>
      <c r="E848" s="1060"/>
      <c r="F848" s="1060"/>
      <c r="G848" s="1060"/>
    </row>
    <row r="849" spans="1:7" x14ac:dyDescent="0.2">
      <c r="A849" s="1060"/>
      <c r="B849" s="1060"/>
      <c r="C849" s="1060"/>
      <c r="D849" s="1060"/>
      <c r="E849" s="1060"/>
      <c r="F849" s="1060"/>
      <c r="G849" s="1060"/>
    </row>
    <row r="850" spans="1:7" x14ac:dyDescent="0.2">
      <c r="A850" s="1060"/>
      <c r="B850" s="1060"/>
      <c r="C850" s="1060"/>
      <c r="D850" s="1060"/>
      <c r="E850" s="1060"/>
      <c r="F850" s="1060"/>
      <c r="G850" s="1060"/>
    </row>
    <row r="851" spans="1:7" x14ac:dyDescent="0.2">
      <c r="A851" s="1060"/>
      <c r="B851" s="1060"/>
      <c r="C851" s="1060"/>
      <c r="D851" s="1060"/>
      <c r="E851" s="1060"/>
      <c r="F851" s="1060"/>
      <c r="G851" s="1060"/>
    </row>
    <row r="852" spans="1:7" x14ac:dyDescent="0.2">
      <c r="A852" s="1060"/>
      <c r="B852" s="1060"/>
      <c r="C852" s="1060"/>
      <c r="D852" s="1060"/>
      <c r="E852" s="1060"/>
      <c r="F852" s="1060"/>
      <c r="G852" s="1060"/>
    </row>
    <row r="853" spans="1:7" x14ac:dyDescent="0.2">
      <c r="A853" s="1060"/>
      <c r="B853" s="1060"/>
      <c r="C853" s="1060"/>
      <c r="D853" s="1060"/>
      <c r="E853" s="1060"/>
      <c r="F853" s="1060"/>
      <c r="G853" s="1060"/>
    </row>
    <row r="854" spans="1:7" x14ac:dyDescent="0.2">
      <c r="A854" s="1060"/>
      <c r="B854" s="1060"/>
      <c r="C854" s="1060"/>
      <c r="D854" s="1060"/>
      <c r="E854" s="1060"/>
      <c r="F854" s="1060"/>
      <c r="G854" s="1060"/>
    </row>
    <row r="855" spans="1:7" x14ac:dyDescent="0.2">
      <c r="A855" s="1060"/>
      <c r="B855" s="1060"/>
      <c r="C855" s="1060"/>
      <c r="D855" s="1060"/>
      <c r="E855" s="1060"/>
      <c r="F855" s="1060"/>
      <c r="G855" s="1060"/>
    </row>
    <row r="856" spans="1:7" x14ac:dyDescent="0.2">
      <c r="A856" s="1060"/>
      <c r="B856" s="1060"/>
      <c r="C856" s="1060"/>
      <c r="D856" s="1060"/>
      <c r="E856" s="1060"/>
      <c r="F856" s="1060"/>
      <c r="G856" s="1060"/>
    </row>
    <row r="857" spans="1:7" x14ac:dyDescent="0.2">
      <c r="A857" s="1060"/>
      <c r="B857" s="1060"/>
      <c r="C857" s="1060"/>
      <c r="D857" s="1060"/>
      <c r="E857" s="1060"/>
      <c r="F857" s="1060"/>
      <c r="G857" s="1060"/>
    </row>
    <row r="858" spans="1:7" x14ac:dyDescent="0.2">
      <c r="A858" s="1060"/>
      <c r="B858" s="1060"/>
      <c r="C858" s="1060"/>
      <c r="D858" s="1060"/>
      <c r="E858" s="1060"/>
      <c r="F858" s="1060"/>
      <c r="G858" s="1060"/>
    </row>
    <row r="859" spans="1:7" x14ac:dyDescent="0.2">
      <c r="A859" s="1060"/>
      <c r="B859" s="1060"/>
      <c r="C859" s="1060"/>
      <c r="D859" s="1060"/>
      <c r="E859" s="1060"/>
      <c r="F859" s="1060"/>
      <c r="G859" s="1060"/>
    </row>
    <row r="860" spans="1:7" x14ac:dyDescent="0.2">
      <c r="A860" s="1060"/>
      <c r="B860" s="1060"/>
      <c r="C860" s="1060"/>
      <c r="D860" s="1060"/>
      <c r="E860" s="1060"/>
      <c r="F860" s="1060"/>
      <c r="G860" s="1060"/>
    </row>
    <row r="861" spans="1:7" x14ac:dyDescent="0.2">
      <c r="A861" s="1060"/>
      <c r="B861" s="1060"/>
      <c r="C861" s="1060"/>
      <c r="D861" s="1060"/>
      <c r="E861" s="1060"/>
      <c r="F861" s="1060"/>
      <c r="G861" s="1060"/>
    </row>
    <row r="862" spans="1:7" x14ac:dyDescent="0.2">
      <c r="A862" s="1060"/>
      <c r="B862" s="1060"/>
      <c r="C862" s="1060"/>
      <c r="D862" s="1060"/>
      <c r="E862" s="1060"/>
      <c r="F862" s="1060"/>
      <c r="G862" s="1060"/>
    </row>
    <row r="863" spans="1:7" x14ac:dyDescent="0.2">
      <c r="A863" s="1060"/>
      <c r="B863" s="1060"/>
      <c r="C863" s="1060"/>
      <c r="D863" s="1060"/>
      <c r="E863" s="1060"/>
      <c r="F863" s="1060"/>
      <c r="G863" s="1060"/>
    </row>
    <row r="864" spans="1:7" x14ac:dyDescent="0.2">
      <c r="A864" s="1060"/>
      <c r="B864" s="1060"/>
      <c r="C864" s="1060"/>
      <c r="D864" s="1060"/>
      <c r="E864" s="1060"/>
      <c r="F864" s="1060"/>
      <c r="G864" s="1060"/>
    </row>
    <row r="865" spans="1:7" x14ac:dyDescent="0.2">
      <c r="A865" s="1060"/>
      <c r="B865" s="1060"/>
      <c r="C865" s="1060"/>
      <c r="D865" s="1060"/>
      <c r="E865" s="1060"/>
      <c r="F865" s="1060"/>
      <c r="G865" s="1060"/>
    </row>
    <row r="866" spans="1:7" x14ac:dyDescent="0.2">
      <c r="A866" s="1060"/>
      <c r="B866" s="1060"/>
      <c r="C866" s="1060"/>
      <c r="D866" s="1060"/>
      <c r="E866" s="1060"/>
      <c r="F866" s="1060"/>
      <c r="G866" s="1060"/>
    </row>
    <row r="867" spans="1:7" x14ac:dyDescent="0.2">
      <c r="A867" s="1060"/>
      <c r="B867" s="1060"/>
      <c r="C867" s="1060"/>
      <c r="D867" s="1060"/>
      <c r="E867" s="1060"/>
      <c r="F867" s="1060"/>
      <c r="G867" s="1060"/>
    </row>
    <row r="868" spans="1:7" x14ac:dyDescent="0.2">
      <c r="A868" s="1060"/>
      <c r="B868" s="1060"/>
      <c r="C868" s="1060"/>
      <c r="D868" s="1060"/>
      <c r="E868" s="1060"/>
      <c r="F868" s="1060"/>
      <c r="G868" s="1060"/>
    </row>
    <row r="869" spans="1:7" x14ac:dyDescent="0.2">
      <c r="A869" s="1060"/>
      <c r="B869" s="1060"/>
      <c r="C869" s="1060"/>
      <c r="D869" s="1060"/>
      <c r="E869" s="1060"/>
      <c r="F869" s="1060"/>
      <c r="G869" s="1060"/>
    </row>
    <row r="870" spans="1:7" x14ac:dyDescent="0.2">
      <c r="A870" s="1060"/>
      <c r="B870" s="1060"/>
      <c r="C870" s="1060"/>
      <c r="D870" s="1060"/>
      <c r="E870" s="1060"/>
      <c r="F870" s="1060"/>
      <c r="G870" s="1060"/>
    </row>
    <row r="871" spans="1:7" x14ac:dyDescent="0.2">
      <c r="A871" s="1060"/>
      <c r="B871" s="1060"/>
      <c r="C871" s="1060"/>
      <c r="D871" s="1060"/>
      <c r="E871" s="1060"/>
      <c r="F871" s="1060"/>
      <c r="G871" s="1060"/>
    </row>
    <row r="872" spans="1:7" x14ac:dyDescent="0.2">
      <c r="A872" s="1060"/>
      <c r="B872" s="1060"/>
      <c r="C872" s="1060"/>
      <c r="D872" s="1060"/>
      <c r="E872" s="1060"/>
      <c r="F872" s="1060"/>
      <c r="G872" s="1060"/>
    </row>
    <row r="873" spans="1:7" x14ac:dyDescent="0.2">
      <c r="A873" s="1060"/>
      <c r="B873" s="1060"/>
      <c r="C873" s="1060"/>
      <c r="D873" s="1060"/>
      <c r="E873" s="1060"/>
      <c r="F873" s="1060"/>
      <c r="G873" s="1060"/>
    </row>
    <row r="874" spans="1:7" x14ac:dyDescent="0.2">
      <c r="A874" s="1060"/>
      <c r="B874" s="1060"/>
      <c r="C874" s="1060"/>
      <c r="D874" s="1060"/>
      <c r="E874" s="1060"/>
      <c r="F874" s="1060"/>
      <c r="G874" s="1060"/>
    </row>
    <row r="875" spans="1:7" x14ac:dyDescent="0.2">
      <c r="A875" s="1060"/>
      <c r="B875" s="1060"/>
      <c r="C875" s="1060"/>
      <c r="D875" s="1060"/>
      <c r="E875" s="1060"/>
      <c r="F875" s="1060"/>
      <c r="G875" s="1060"/>
    </row>
    <row r="876" spans="1:7" x14ac:dyDescent="0.2">
      <c r="A876" s="1060"/>
      <c r="B876" s="1060"/>
      <c r="C876" s="1060"/>
      <c r="D876" s="1060"/>
      <c r="E876" s="1060"/>
      <c r="F876" s="1060"/>
      <c r="G876" s="1060"/>
    </row>
    <row r="877" spans="1:7" x14ac:dyDescent="0.2">
      <c r="A877" s="1060"/>
      <c r="B877" s="1060"/>
      <c r="C877" s="1060"/>
      <c r="D877" s="1060"/>
      <c r="E877" s="1060"/>
      <c r="F877" s="1060"/>
      <c r="G877" s="1060"/>
    </row>
    <row r="878" spans="1:7" x14ac:dyDescent="0.2">
      <c r="A878" s="1060"/>
      <c r="B878" s="1060"/>
      <c r="C878" s="1060"/>
      <c r="D878" s="1060"/>
      <c r="E878" s="1060"/>
      <c r="F878" s="1060"/>
      <c r="G878" s="1060"/>
    </row>
    <row r="879" spans="1:7" x14ac:dyDescent="0.2">
      <c r="A879" s="1060"/>
      <c r="B879" s="1060"/>
      <c r="C879" s="1060"/>
      <c r="D879" s="1060"/>
      <c r="E879" s="1060"/>
      <c r="F879" s="1060"/>
      <c r="G879" s="1060"/>
    </row>
    <row r="880" spans="1:7" x14ac:dyDescent="0.2">
      <c r="A880" s="1060"/>
      <c r="B880" s="1060"/>
      <c r="C880" s="1060"/>
      <c r="D880" s="1060"/>
      <c r="E880" s="1060"/>
      <c r="F880" s="1060"/>
      <c r="G880" s="1060"/>
    </row>
    <row r="881" spans="1:7" x14ac:dyDescent="0.2">
      <c r="A881" s="1060"/>
      <c r="B881" s="1060"/>
      <c r="C881" s="1060"/>
      <c r="D881" s="1060"/>
      <c r="E881" s="1060"/>
      <c r="F881" s="1060"/>
      <c r="G881" s="1060"/>
    </row>
    <row r="882" spans="1:7" x14ac:dyDescent="0.2">
      <c r="A882" s="1060"/>
      <c r="B882" s="1060"/>
      <c r="C882" s="1060"/>
      <c r="D882" s="1060"/>
      <c r="E882" s="1060"/>
      <c r="F882" s="1060"/>
      <c r="G882" s="1060"/>
    </row>
    <row r="883" spans="1:7" x14ac:dyDescent="0.2">
      <c r="A883" s="1060"/>
      <c r="B883" s="1060"/>
      <c r="C883" s="1060"/>
      <c r="D883" s="1060"/>
      <c r="E883" s="1060"/>
      <c r="F883" s="1060"/>
      <c r="G883" s="1060"/>
    </row>
    <row r="884" spans="1:7" x14ac:dyDescent="0.2">
      <c r="A884" s="1060"/>
      <c r="B884" s="1060"/>
      <c r="C884" s="1060"/>
      <c r="D884" s="1060"/>
      <c r="E884" s="1060"/>
      <c r="F884" s="1060"/>
      <c r="G884" s="1060"/>
    </row>
    <row r="885" spans="1:7" x14ac:dyDescent="0.2">
      <c r="A885" s="1060"/>
      <c r="B885" s="1060"/>
      <c r="C885" s="1060"/>
      <c r="D885" s="1060"/>
      <c r="E885" s="1060"/>
      <c r="F885" s="1060"/>
      <c r="G885" s="1060"/>
    </row>
    <row r="886" spans="1:7" x14ac:dyDescent="0.2">
      <c r="A886" s="1060"/>
      <c r="B886" s="1060"/>
      <c r="C886" s="1060"/>
      <c r="D886" s="1060"/>
      <c r="E886" s="1060"/>
      <c r="F886" s="1060"/>
      <c r="G886" s="1060"/>
    </row>
    <row r="887" spans="1:7" x14ac:dyDescent="0.2">
      <c r="A887" s="1060"/>
      <c r="B887" s="1060"/>
      <c r="C887" s="1060"/>
      <c r="D887" s="1060"/>
      <c r="E887" s="1060"/>
      <c r="F887" s="1060"/>
      <c r="G887" s="1060"/>
    </row>
    <row r="888" spans="1:7" x14ac:dyDescent="0.2">
      <c r="A888" s="1060"/>
      <c r="B888" s="1060"/>
      <c r="C888" s="1060"/>
      <c r="D888" s="1060"/>
      <c r="E888" s="1060"/>
      <c r="F888" s="1060"/>
      <c r="G888" s="1060"/>
    </row>
    <row r="889" spans="1:7" x14ac:dyDescent="0.2">
      <c r="A889" s="1060"/>
      <c r="B889" s="1060"/>
      <c r="C889" s="1060"/>
      <c r="D889" s="1060"/>
      <c r="E889" s="1060"/>
      <c r="F889" s="1060"/>
      <c r="G889" s="1060"/>
    </row>
    <row r="890" spans="1:7" x14ac:dyDescent="0.2">
      <c r="A890" s="1060"/>
      <c r="B890" s="1060"/>
      <c r="C890" s="1060"/>
      <c r="D890" s="1060"/>
      <c r="E890" s="1060"/>
      <c r="F890" s="1060"/>
      <c r="G890" s="1060"/>
    </row>
    <row r="891" spans="1:7" x14ac:dyDescent="0.2">
      <c r="A891" s="1060"/>
      <c r="B891" s="1060"/>
      <c r="C891" s="1060"/>
      <c r="D891" s="1060"/>
      <c r="E891" s="1060"/>
      <c r="F891" s="1060"/>
      <c r="G891" s="1060"/>
    </row>
    <row r="892" spans="1:7" x14ac:dyDescent="0.2">
      <c r="A892" s="1060"/>
      <c r="B892" s="1060"/>
      <c r="C892" s="1060"/>
      <c r="D892" s="1060"/>
      <c r="E892" s="1060"/>
      <c r="F892" s="1060"/>
      <c r="G892" s="1060"/>
    </row>
    <row r="893" spans="1:7" x14ac:dyDescent="0.2">
      <c r="A893" s="1060"/>
      <c r="B893" s="1060"/>
      <c r="C893" s="1060"/>
      <c r="D893" s="1060"/>
      <c r="E893" s="1060"/>
      <c r="F893" s="1060"/>
      <c r="G893" s="1060"/>
    </row>
    <row r="894" spans="1:7" x14ac:dyDescent="0.2">
      <c r="A894" s="1060"/>
      <c r="B894" s="1060"/>
      <c r="C894" s="1060"/>
      <c r="D894" s="1060"/>
      <c r="E894" s="1060"/>
      <c r="F894" s="1060"/>
      <c r="G894" s="1060"/>
    </row>
    <row r="895" spans="1:7" x14ac:dyDescent="0.2">
      <c r="A895" s="1060"/>
      <c r="B895" s="1060"/>
      <c r="C895" s="1060"/>
      <c r="D895" s="1060"/>
      <c r="E895" s="1060"/>
      <c r="F895" s="1060"/>
      <c r="G895" s="1060"/>
    </row>
    <row r="896" spans="1:7" x14ac:dyDescent="0.2">
      <c r="A896" s="1060"/>
      <c r="B896" s="1060"/>
      <c r="C896" s="1060"/>
      <c r="D896" s="1060"/>
      <c r="E896" s="1060"/>
      <c r="F896" s="1060"/>
      <c r="G896" s="1060"/>
    </row>
    <row r="897" spans="1:7" x14ac:dyDescent="0.2">
      <c r="A897" s="1060"/>
      <c r="B897" s="1060"/>
      <c r="C897" s="1060"/>
      <c r="D897" s="1060"/>
      <c r="E897" s="1060"/>
      <c r="F897" s="1060"/>
      <c r="G897" s="1060"/>
    </row>
    <row r="898" spans="1:7" x14ac:dyDescent="0.2">
      <c r="A898" s="1060"/>
      <c r="B898" s="1060"/>
      <c r="C898" s="1060"/>
      <c r="D898" s="1060"/>
      <c r="E898" s="1060"/>
      <c r="F898" s="1060"/>
      <c r="G898" s="1060"/>
    </row>
    <row r="899" spans="1:7" x14ac:dyDescent="0.2">
      <c r="A899" s="1060"/>
      <c r="B899" s="1060"/>
      <c r="C899" s="1060"/>
      <c r="D899" s="1060"/>
      <c r="E899" s="1060"/>
      <c r="F899" s="1060"/>
      <c r="G899" s="1060"/>
    </row>
    <row r="900" spans="1:7" x14ac:dyDescent="0.2">
      <c r="A900" s="1060"/>
      <c r="B900" s="1060"/>
      <c r="C900" s="1060"/>
      <c r="D900" s="1060"/>
      <c r="E900" s="1060"/>
      <c r="F900" s="1060"/>
      <c r="G900" s="1060"/>
    </row>
    <row r="901" spans="1:7" x14ac:dyDescent="0.2">
      <c r="A901" s="1060"/>
      <c r="B901" s="1060"/>
      <c r="C901" s="1060"/>
      <c r="D901" s="1060"/>
      <c r="E901" s="1060"/>
      <c r="F901" s="1060"/>
      <c r="G901" s="1060"/>
    </row>
    <row r="902" spans="1:7" x14ac:dyDescent="0.2">
      <c r="A902" s="1060"/>
      <c r="B902" s="1060"/>
      <c r="C902" s="1060"/>
      <c r="D902" s="1060"/>
      <c r="E902" s="1060"/>
      <c r="F902" s="1060"/>
      <c r="G902" s="1060"/>
    </row>
    <row r="903" spans="1:7" x14ac:dyDescent="0.2">
      <c r="A903" s="1060"/>
      <c r="B903" s="1060"/>
      <c r="C903" s="1060"/>
      <c r="D903" s="1060"/>
      <c r="E903" s="1060"/>
      <c r="F903" s="1060"/>
      <c r="G903" s="1060"/>
    </row>
    <row r="904" spans="1:7" x14ac:dyDescent="0.2">
      <c r="A904" s="1060"/>
      <c r="B904" s="1060"/>
      <c r="C904" s="1060"/>
      <c r="D904" s="1060"/>
      <c r="E904" s="1060"/>
      <c r="F904" s="1060"/>
      <c r="G904" s="1060"/>
    </row>
    <row r="905" spans="1:7" x14ac:dyDescent="0.2">
      <c r="A905" s="1060"/>
      <c r="B905" s="1060"/>
      <c r="C905" s="1060"/>
      <c r="D905" s="1060"/>
      <c r="E905" s="1060"/>
      <c r="F905" s="1060"/>
      <c r="G905" s="1060"/>
    </row>
    <row r="906" spans="1:7" x14ac:dyDescent="0.2">
      <c r="A906" s="1060"/>
      <c r="B906" s="1060"/>
      <c r="C906" s="1060"/>
      <c r="D906" s="1060"/>
      <c r="E906" s="1060"/>
      <c r="F906" s="1060"/>
      <c r="G906" s="1060"/>
    </row>
    <row r="907" spans="1:7" x14ac:dyDescent="0.2">
      <c r="A907" s="1060"/>
      <c r="B907" s="1060"/>
      <c r="C907" s="1060"/>
      <c r="D907" s="1060"/>
      <c r="E907" s="1060"/>
      <c r="F907" s="1060"/>
      <c r="G907" s="1060"/>
    </row>
    <row r="908" spans="1:7" x14ac:dyDescent="0.2">
      <c r="A908" s="1060"/>
      <c r="B908" s="1060"/>
      <c r="C908" s="1060"/>
      <c r="D908" s="1060"/>
      <c r="E908" s="1060"/>
      <c r="F908" s="1060"/>
      <c r="G908" s="1060"/>
    </row>
    <row r="909" spans="1:7" x14ac:dyDescent="0.2">
      <c r="A909" s="1060"/>
      <c r="B909" s="1060"/>
      <c r="C909" s="1060"/>
      <c r="D909" s="1060"/>
      <c r="E909" s="1060"/>
      <c r="F909" s="1060"/>
      <c r="G909" s="1060"/>
    </row>
    <row r="910" spans="1:7" x14ac:dyDescent="0.2">
      <c r="A910" s="1060"/>
      <c r="B910" s="1060"/>
      <c r="C910" s="1060"/>
      <c r="D910" s="1060"/>
      <c r="E910" s="1060"/>
      <c r="F910" s="1060"/>
      <c r="G910" s="1060"/>
    </row>
    <row r="911" spans="1:7" x14ac:dyDescent="0.2">
      <c r="A911" s="1060"/>
      <c r="B911" s="1060"/>
      <c r="C911" s="1060"/>
      <c r="D911" s="1060"/>
      <c r="E911" s="1060"/>
      <c r="F911" s="1060"/>
      <c r="G911" s="1060"/>
    </row>
    <row r="912" spans="1:7" x14ac:dyDescent="0.2">
      <c r="A912" s="1060"/>
      <c r="B912" s="1060"/>
      <c r="C912" s="1060"/>
      <c r="D912" s="1060"/>
      <c r="E912" s="1060"/>
      <c r="F912" s="1060"/>
      <c r="G912" s="1060"/>
    </row>
    <row r="913" spans="1:7" x14ac:dyDescent="0.2">
      <c r="A913" s="1060"/>
      <c r="B913" s="1060"/>
      <c r="C913" s="1060"/>
      <c r="D913" s="1060"/>
      <c r="E913" s="1060"/>
      <c r="F913" s="1060"/>
      <c r="G913" s="1060"/>
    </row>
    <row r="914" spans="1:7" x14ac:dyDescent="0.2">
      <c r="A914" s="1060"/>
      <c r="B914" s="1060"/>
      <c r="C914" s="1060"/>
      <c r="D914" s="1060"/>
      <c r="E914" s="1060"/>
      <c r="F914" s="1060"/>
      <c r="G914" s="1060"/>
    </row>
    <row r="915" spans="1:7" x14ac:dyDescent="0.2">
      <c r="A915" s="1060"/>
      <c r="B915" s="1060"/>
      <c r="C915" s="1060"/>
      <c r="D915" s="1060"/>
      <c r="E915" s="1060"/>
      <c r="F915" s="1060"/>
      <c r="G915" s="1060"/>
    </row>
    <row r="916" spans="1:7" x14ac:dyDescent="0.2">
      <c r="A916" s="1060"/>
      <c r="B916" s="1060"/>
      <c r="C916" s="1060"/>
      <c r="D916" s="1060"/>
      <c r="E916" s="1060"/>
      <c r="F916" s="1060"/>
      <c r="G916" s="1060"/>
    </row>
    <row r="917" spans="1:7" x14ac:dyDescent="0.2">
      <c r="A917" s="1060"/>
      <c r="B917" s="1060"/>
      <c r="C917" s="1060"/>
      <c r="D917" s="1060"/>
      <c r="E917" s="1060"/>
      <c r="F917" s="1060"/>
      <c r="G917" s="1060"/>
    </row>
    <row r="918" spans="1:7" x14ac:dyDescent="0.2">
      <c r="A918" s="1060"/>
      <c r="B918" s="1060"/>
      <c r="C918" s="1060"/>
      <c r="D918" s="1060"/>
      <c r="E918" s="1060"/>
      <c r="F918" s="1060"/>
      <c r="G918" s="1060"/>
    </row>
    <row r="919" spans="1:7" x14ac:dyDescent="0.2">
      <c r="A919" s="1060"/>
      <c r="B919" s="1060"/>
      <c r="C919" s="1060"/>
      <c r="D919" s="1060"/>
      <c r="E919" s="1060"/>
      <c r="F919" s="1060"/>
      <c r="G919" s="1060"/>
    </row>
    <row r="920" spans="1:7" x14ac:dyDescent="0.2">
      <c r="A920" s="1060"/>
      <c r="B920" s="1060"/>
      <c r="C920" s="1060"/>
      <c r="D920" s="1060"/>
      <c r="E920" s="1060"/>
      <c r="F920" s="1060"/>
      <c r="G920" s="1060"/>
    </row>
    <row r="921" spans="1:7" x14ac:dyDescent="0.2">
      <c r="A921" s="1060"/>
      <c r="B921" s="1060"/>
      <c r="C921" s="1060"/>
      <c r="D921" s="1060"/>
      <c r="E921" s="1060"/>
      <c r="F921" s="1060"/>
      <c r="G921" s="1060"/>
    </row>
    <row r="922" spans="1:7" x14ac:dyDescent="0.2">
      <c r="A922" s="1060"/>
      <c r="B922" s="1060"/>
      <c r="C922" s="1060"/>
      <c r="D922" s="1060"/>
      <c r="E922" s="1060"/>
      <c r="F922" s="1060"/>
      <c r="G922" s="1060"/>
    </row>
    <row r="923" spans="1:7" x14ac:dyDescent="0.2">
      <c r="A923" s="1060"/>
      <c r="B923" s="1060"/>
      <c r="C923" s="1060"/>
      <c r="D923" s="1060"/>
      <c r="E923" s="1060"/>
      <c r="F923" s="1060"/>
      <c r="G923" s="1060"/>
    </row>
    <row r="924" spans="1:7" x14ac:dyDescent="0.2">
      <c r="A924" s="1060"/>
      <c r="B924" s="1060"/>
      <c r="C924" s="1060"/>
      <c r="D924" s="1060"/>
      <c r="E924" s="1060"/>
      <c r="F924" s="1060"/>
      <c r="G924" s="1060"/>
    </row>
    <row r="925" spans="1:7" x14ac:dyDescent="0.2">
      <c r="A925" s="1060"/>
      <c r="B925" s="1060"/>
      <c r="C925" s="1060"/>
      <c r="D925" s="1060"/>
      <c r="E925" s="1060"/>
      <c r="F925" s="1060"/>
      <c r="G925" s="1060"/>
    </row>
    <row r="926" spans="1:7" x14ac:dyDescent="0.2">
      <c r="A926" s="1060"/>
      <c r="B926" s="1060"/>
      <c r="C926" s="1060"/>
      <c r="D926" s="1060"/>
      <c r="E926" s="1060"/>
      <c r="F926" s="1060"/>
      <c r="G926" s="1060"/>
    </row>
    <row r="927" spans="1:7" x14ac:dyDescent="0.2">
      <c r="A927" s="1060"/>
      <c r="B927" s="1060"/>
      <c r="C927" s="1060"/>
      <c r="D927" s="1060"/>
      <c r="E927" s="1060"/>
      <c r="F927" s="1060"/>
      <c r="G927" s="1060"/>
    </row>
    <row r="928" spans="1:7" x14ac:dyDescent="0.2">
      <c r="A928" s="1060"/>
      <c r="B928" s="1060"/>
      <c r="C928" s="1060"/>
      <c r="D928" s="1060"/>
      <c r="E928" s="1060"/>
      <c r="F928" s="1060"/>
      <c r="G928" s="1060"/>
    </row>
    <row r="929" spans="1:7" x14ac:dyDescent="0.2">
      <c r="A929" s="1060"/>
      <c r="B929" s="1060"/>
      <c r="C929" s="1060"/>
      <c r="D929" s="1060"/>
      <c r="E929" s="1060"/>
      <c r="F929" s="1060"/>
      <c r="G929" s="1060"/>
    </row>
    <row r="930" spans="1:7" x14ac:dyDescent="0.2">
      <c r="A930" s="1060"/>
      <c r="B930" s="1060"/>
      <c r="C930" s="1060"/>
      <c r="D930" s="1060"/>
      <c r="E930" s="1060"/>
      <c r="F930" s="1060"/>
      <c r="G930" s="1060"/>
    </row>
    <row r="931" spans="1:7" x14ac:dyDescent="0.2">
      <c r="A931" s="1060"/>
      <c r="B931" s="1060"/>
      <c r="C931" s="1060"/>
      <c r="D931" s="1060"/>
      <c r="E931" s="1060"/>
      <c r="F931" s="1060"/>
      <c r="G931" s="1060"/>
    </row>
    <row r="932" spans="1:7" x14ac:dyDescent="0.2">
      <c r="A932" s="1060"/>
      <c r="B932" s="1060"/>
      <c r="C932" s="1060"/>
      <c r="D932" s="1060"/>
      <c r="E932" s="1060"/>
      <c r="F932" s="1060"/>
      <c r="G932" s="1060"/>
    </row>
    <row r="933" spans="1:7" x14ac:dyDescent="0.2">
      <c r="A933" s="1060"/>
      <c r="B933" s="1060"/>
      <c r="C933" s="1060"/>
      <c r="D933" s="1060"/>
      <c r="E933" s="1060"/>
      <c r="F933" s="1060"/>
      <c r="G933" s="1060"/>
    </row>
    <row r="934" spans="1:7" x14ac:dyDescent="0.2">
      <c r="A934" s="1060"/>
      <c r="B934" s="1060"/>
      <c r="C934" s="1060"/>
      <c r="D934" s="1060"/>
      <c r="E934" s="1060"/>
      <c r="F934" s="1060"/>
      <c r="G934" s="1060"/>
    </row>
    <row r="935" spans="1:7" x14ac:dyDescent="0.2">
      <c r="A935" s="1060"/>
      <c r="B935" s="1060"/>
      <c r="C935" s="1060"/>
      <c r="D935" s="1060"/>
      <c r="E935" s="1060"/>
      <c r="F935" s="1060"/>
      <c r="G935" s="1060"/>
    </row>
    <row r="936" spans="1:7" x14ac:dyDescent="0.2">
      <c r="A936" s="1060"/>
      <c r="B936" s="1060"/>
      <c r="C936" s="1060"/>
      <c r="D936" s="1060"/>
      <c r="E936" s="1060"/>
      <c r="F936" s="1060"/>
      <c r="G936" s="1060"/>
    </row>
    <row r="937" spans="1:7" x14ac:dyDescent="0.2">
      <c r="A937" s="1060"/>
      <c r="B937" s="1060"/>
      <c r="C937" s="1060"/>
      <c r="D937" s="1060"/>
      <c r="E937" s="1060"/>
      <c r="F937" s="1060"/>
      <c r="G937" s="1060"/>
    </row>
    <row r="938" spans="1:7" x14ac:dyDescent="0.2">
      <c r="A938" s="1060"/>
      <c r="B938" s="1060"/>
      <c r="C938" s="1060"/>
      <c r="D938" s="1060"/>
      <c r="E938" s="1060"/>
      <c r="F938" s="1060"/>
      <c r="G938" s="1060"/>
    </row>
    <row r="939" spans="1:7" x14ac:dyDescent="0.2">
      <c r="A939" s="1060"/>
      <c r="B939" s="1060"/>
      <c r="C939" s="1060"/>
      <c r="D939" s="1060"/>
      <c r="E939" s="1060"/>
      <c r="F939" s="1060"/>
      <c r="G939" s="1060"/>
    </row>
    <row r="940" spans="1:7" x14ac:dyDescent="0.2">
      <c r="A940" s="1060"/>
      <c r="B940" s="1060"/>
      <c r="C940" s="1060"/>
      <c r="D940" s="1060"/>
      <c r="E940" s="1060"/>
      <c r="F940" s="1060"/>
      <c r="G940" s="1060"/>
    </row>
    <row r="941" spans="1:7" x14ac:dyDescent="0.2">
      <c r="A941" s="1060"/>
      <c r="B941" s="1060"/>
      <c r="C941" s="1060"/>
      <c r="D941" s="1060"/>
      <c r="E941" s="1060"/>
      <c r="F941" s="1060"/>
      <c r="G941" s="1060"/>
    </row>
    <row r="942" spans="1:7" x14ac:dyDescent="0.2">
      <c r="A942" s="1060"/>
      <c r="B942" s="1060"/>
      <c r="C942" s="1060"/>
      <c r="D942" s="1060"/>
      <c r="E942" s="1060"/>
      <c r="F942" s="1060"/>
      <c r="G942" s="1060"/>
    </row>
    <row r="943" spans="1:7" x14ac:dyDescent="0.2">
      <c r="A943" s="1060"/>
      <c r="B943" s="1060"/>
      <c r="C943" s="1060"/>
      <c r="D943" s="1060"/>
      <c r="E943" s="1060"/>
      <c r="F943" s="1060"/>
      <c r="G943" s="1060"/>
    </row>
    <row r="944" spans="1:7" x14ac:dyDescent="0.2">
      <c r="A944" s="1060"/>
      <c r="B944" s="1060"/>
      <c r="C944" s="1060"/>
      <c r="D944" s="1060"/>
      <c r="E944" s="1060"/>
      <c r="F944" s="1060"/>
      <c r="G944" s="1060"/>
    </row>
    <row r="945" spans="1:7" x14ac:dyDescent="0.2">
      <c r="A945" s="1060"/>
      <c r="B945" s="1060"/>
      <c r="C945" s="1060"/>
      <c r="D945" s="1060"/>
      <c r="E945" s="1060"/>
      <c r="F945" s="1060"/>
      <c r="G945" s="1060"/>
    </row>
    <row r="946" spans="1:7" x14ac:dyDescent="0.2">
      <c r="A946" s="1060"/>
      <c r="B946" s="1060"/>
      <c r="C946" s="1060"/>
      <c r="D946" s="1060"/>
      <c r="E946" s="1060"/>
      <c r="F946" s="1060"/>
      <c r="G946" s="1060"/>
    </row>
    <row r="947" spans="1:7" x14ac:dyDescent="0.2">
      <c r="A947" s="1060"/>
      <c r="B947" s="1060"/>
      <c r="C947" s="1060"/>
      <c r="D947" s="1060"/>
      <c r="E947" s="1060"/>
      <c r="F947" s="1060"/>
      <c r="G947" s="1060"/>
    </row>
    <row r="948" spans="1:7" x14ac:dyDescent="0.2">
      <c r="A948" s="1060"/>
      <c r="B948" s="1060"/>
      <c r="C948" s="1060"/>
      <c r="D948" s="1060"/>
      <c r="E948" s="1060"/>
      <c r="F948" s="1060"/>
      <c r="G948" s="1060"/>
    </row>
    <row r="949" spans="1:7" x14ac:dyDescent="0.2">
      <c r="A949" s="1060"/>
      <c r="B949" s="1060"/>
      <c r="C949" s="1060"/>
      <c r="D949" s="1060"/>
      <c r="E949" s="1060"/>
      <c r="F949" s="1060"/>
      <c r="G949" s="1060"/>
    </row>
    <row r="950" spans="1:7" x14ac:dyDescent="0.2">
      <c r="A950" s="1060"/>
      <c r="B950" s="1060"/>
      <c r="C950" s="1060"/>
      <c r="D950" s="1060"/>
      <c r="E950" s="1060"/>
      <c r="F950" s="1060"/>
      <c r="G950" s="1060"/>
    </row>
    <row r="951" spans="1:7" x14ac:dyDescent="0.2">
      <c r="A951" s="1060"/>
      <c r="B951" s="1060"/>
      <c r="C951" s="1060"/>
      <c r="D951" s="1060"/>
      <c r="E951" s="1060"/>
      <c r="F951" s="1060"/>
      <c r="G951" s="1060"/>
    </row>
    <row r="952" spans="1:7" x14ac:dyDescent="0.2">
      <c r="A952" s="1060"/>
      <c r="B952" s="1060"/>
      <c r="C952" s="1060"/>
      <c r="D952" s="1060"/>
      <c r="E952" s="1060"/>
      <c r="F952" s="1060"/>
      <c r="G952" s="1060"/>
    </row>
    <row r="953" spans="1:7" x14ac:dyDescent="0.2">
      <c r="A953" s="1060"/>
      <c r="B953" s="1060"/>
      <c r="C953" s="1060"/>
      <c r="D953" s="1060"/>
      <c r="E953" s="1060"/>
      <c r="F953" s="1060"/>
      <c r="G953" s="1060"/>
    </row>
    <row r="954" spans="1:7" x14ac:dyDescent="0.2">
      <c r="A954" s="1060"/>
      <c r="B954" s="1060"/>
      <c r="C954" s="1060"/>
      <c r="D954" s="1060"/>
      <c r="E954" s="1060"/>
      <c r="F954" s="1060"/>
      <c r="G954" s="1060"/>
    </row>
    <row r="955" spans="1:7" x14ac:dyDescent="0.2">
      <c r="A955" s="1060"/>
      <c r="B955" s="1060"/>
      <c r="C955" s="1060"/>
      <c r="D955" s="1060"/>
      <c r="E955" s="1060"/>
      <c r="F955" s="1060"/>
      <c r="G955" s="1060"/>
    </row>
    <row r="956" spans="1:7" x14ac:dyDescent="0.2">
      <c r="A956" s="1060"/>
      <c r="B956" s="1060"/>
      <c r="C956" s="1060"/>
      <c r="D956" s="1060"/>
      <c r="E956" s="1060"/>
      <c r="F956" s="1060"/>
      <c r="G956" s="1060"/>
    </row>
    <row r="957" spans="1:7" x14ac:dyDescent="0.2">
      <c r="A957" s="1060"/>
      <c r="B957" s="1060"/>
      <c r="C957" s="1060"/>
      <c r="D957" s="1060"/>
      <c r="E957" s="1060"/>
      <c r="F957" s="1060"/>
      <c r="G957" s="1060"/>
    </row>
    <row r="958" spans="1:7" x14ac:dyDescent="0.2">
      <c r="A958" s="1060"/>
      <c r="B958" s="1060"/>
      <c r="C958" s="1060"/>
      <c r="D958" s="1060"/>
      <c r="E958" s="1060"/>
      <c r="F958" s="1060"/>
      <c r="G958" s="1060"/>
    </row>
    <row r="959" spans="1:7" x14ac:dyDescent="0.2">
      <c r="A959" s="1060"/>
      <c r="B959" s="1060"/>
      <c r="C959" s="1060"/>
      <c r="D959" s="1060"/>
      <c r="E959" s="1060"/>
      <c r="F959" s="1060"/>
      <c r="G959" s="1060"/>
    </row>
    <row r="960" spans="1:7" x14ac:dyDescent="0.2">
      <c r="A960" s="1060"/>
      <c r="B960" s="1060"/>
      <c r="C960" s="1060"/>
      <c r="D960" s="1060"/>
      <c r="E960" s="1060"/>
      <c r="F960" s="1060"/>
      <c r="G960" s="1060"/>
    </row>
    <row r="961" spans="1:7" x14ac:dyDescent="0.2">
      <c r="A961" s="1060"/>
      <c r="B961" s="1060"/>
      <c r="C961" s="1060"/>
      <c r="D961" s="1060"/>
      <c r="E961" s="1060"/>
      <c r="F961" s="1060"/>
      <c r="G961" s="1060"/>
    </row>
    <row r="962" spans="1:7" x14ac:dyDescent="0.2">
      <c r="A962" s="1060"/>
      <c r="B962" s="1060"/>
      <c r="C962" s="1060"/>
      <c r="D962" s="1060"/>
      <c r="E962" s="1060"/>
      <c r="F962" s="1060"/>
      <c r="G962" s="1060"/>
    </row>
    <row r="963" spans="1:7" x14ac:dyDescent="0.2">
      <c r="A963" s="1060"/>
      <c r="B963" s="1060"/>
      <c r="C963" s="1060"/>
      <c r="D963" s="1060"/>
      <c r="E963" s="1060"/>
      <c r="F963" s="1060"/>
      <c r="G963" s="1060"/>
    </row>
    <row r="964" spans="1:7" x14ac:dyDescent="0.2">
      <c r="A964" s="1060"/>
      <c r="B964" s="1060"/>
      <c r="C964" s="1060"/>
      <c r="D964" s="1060"/>
      <c r="E964" s="1060"/>
      <c r="F964" s="1060"/>
      <c r="G964" s="1060"/>
    </row>
    <row r="965" spans="1:7" x14ac:dyDescent="0.2">
      <c r="A965" s="1060"/>
      <c r="B965" s="1060"/>
      <c r="C965" s="1060"/>
      <c r="D965" s="1060"/>
      <c r="E965" s="1060"/>
      <c r="F965" s="1060"/>
      <c r="G965" s="1060"/>
    </row>
    <row r="966" spans="1:7" x14ac:dyDescent="0.2">
      <c r="A966" s="1060"/>
      <c r="B966" s="1060"/>
      <c r="C966" s="1060"/>
      <c r="D966" s="1060"/>
      <c r="E966" s="1060"/>
      <c r="F966" s="1060"/>
      <c r="G966" s="1060"/>
    </row>
    <row r="967" spans="1:7" x14ac:dyDescent="0.2">
      <c r="A967" s="1060"/>
      <c r="B967" s="1060"/>
      <c r="C967" s="1060"/>
      <c r="D967" s="1060"/>
      <c r="E967" s="1060"/>
      <c r="F967" s="1060"/>
      <c r="G967" s="1060"/>
    </row>
    <row r="968" spans="1:7" x14ac:dyDescent="0.2">
      <c r="A968" s="1060"/>
      <c r="B968" s="1060"/>
      <c r="C968" s="1060"/>
      <c r="D968" s="1060"/>
      <c r="E968" s="1060"/>
      <c r="F968" s="1060"/>
      <c r="G968" s="1060"/>
    </row>
    <row r="969" spans="1:7" x14ac:dyDescent="0.2">
      <c r="A969" s="1060"/>
      <c r="B969" s="1060"/>
      <c r="C969" s="1060"/>
      <c r="D969" s="1060"/>
      <c r="E969" s="1060"/>
      <c r="F969" s="1060"/>
      <c r="G969" s="1060"/>
    </row>
    <row r="970" spans="1:7" x14ac:dyDescent="0.2">
      <c r="A970" s="1060"/>
      <c r="B970" s="1060"/>
      <c r="C970" s="1060"/>
      <c r="D970" s="1060"/>
      <c r="E970" s="1060"/>
      <c r="F970" s="1060"/>
      <c r="G970" s="1060"/>
    </row>
    <row r="971" spans="1:7" x14ac:dyDescent="0.2">
      <c r="A971" s="1060"/>
      <c r="B971" s="1060"/>
      <c r="C971" s="1060"/>
      <c r="D971" s="1060"/>
      <c r="E971" s="1060"/>
      <c r="F971" s="1060"/>
      <c r="G971" s="1060"/>
    </row>
    <row r="972" spans="1:7" x14ac:dyDescent="0.2">
      <c r="A972" s="1060"/>
      <c r="B972" s="1060"/>
      <c r="C972" s="1060"/>
      <c r="D972" s="1060"/>
      <c r="E972" s="1060"/>
      <c r="F972" s="1060"/>
      <c r="G972" s="1060"/>
    </row>
    <row r="973" spans="1:7" x14ac:dyDescent="0.2">
      <c r="A973" s="1060"/>
      <c r="B973" s="1060"/>
      <c r="C973" s="1060"/>
      <c r="D973" s="1060"/>
      <c r="E973" s="1060"/>
      <c r="F973" s="1060"/>
      <c r="G973" s="1060"/>
    </row>
    <row r="974" spans="1:7" x14ac:dyDescent="0.2">
      <c r="A974" s="1060"/>
      <c r="B974" s="1060"/>
      <c r="C974" s="1060"/>
      <c r="D974" s="1060"/>
      <c r="E974" s="1060"/>
      <c r="F974" s="1060"/>
      <c r="G974" s="1060"/>
    </row>
    <row r="975" spans="1:7" x14ac:dyDescent="0.2">
      <c r="A975" s="1060"/>
      <c r="B975" s="1060"/>
      <c r="C975" s="1060"/>
      <c r="D975" s="1060"/>
      <c r="E975" s="1060"/>
      <c r="F975" s="1060"/>
      <c r="G975" s="1060"/>
    </row>
    <row r="976" spans="1:7" x14ac:dyDescent="0.2">
      <c r="A976" s="1060"/>
      <c r="B976" s="1060"/>
      <c r="C976" s="1060"/>
      <c r="D976" s="1060"/>
      <c r="E976" s="1060"/>
      <c r="F976" s="1060"/>
      <c r="G976" s="1060"/>
    </row>
    <row r="977" spans="1:7" x14ac:dyDescent="0.2">
      <c r="A977" s="1060"/>
      <c r="B977" s="1060"/>
      <c r="C977" s="1060"/>
      <c r="D977" s="1060"/>
      <c r="E977" s="1060"/>
      <c r="F977" s="1060"/>
      <c r="G977" s="1060"/>
    </row>
    <row r="978" spans="1:7" x14ac:dyDescent="0.2">
      <c r="A978" s="1060"/>
      <c r="B978" s="1060"/>
      <c r="C978" s="1060"/>
      <c r="D978" s="1060"/>
      <c r="E978" s="1060"/>
      <c r="F978" s="1060"/>
      <c r="G978" s="1060"/>
    </row>
    <row r="979" spans="1:7" x14ac:dyDescent="0.2">
      <c r="A979" s="1060"/>
      <c r="B979" s="1060"/>
      <c r="C979" s="1060"/>
      <c r="D979" s="1060"/>
      <c r="E979" s="1060"/>
      <c r="F979" s="1060"/>
      <c r="G979" s="1060"/>
    </row>
    <row r="980" spans="1:7" x14ac:dyDescent="0.2">
      <c r="A980" s="1060"/>
      <c r="B980" s="1060"/>
      <c r="C980" s="1060"/>
      <c r="D980" s="1060"/>
      <c r="E980" s="1060"/>
      <c r="F980" s="1060"/>
      <c r="G980" s="1060"/>
    </row>
    <row r="981" spans="1:7" x14ac:dyDescent="0.2">
      <c r="A981" s="1060"/>
      <c r="B981" s="1060"/>
      <c r="C981" s="1060"/>
      <c r="D981" s="1060"/>
      <c r="E981" s="1060"/>
      <c r="F981" s="1060"/>
      <c r="G981" s="1060"/>
    </row>
    <row r="982" spans="1:7" x14ac:dyDescent="0.2">
      <c r="A982" s="1060"/>
      <c r="B982" s="1060"/>
      <c r="C982" s="1060"/>
      <c r="D982" s="1060"/>
      <c r="E982" s="1060"/>
      <c r="F982" s="1060"/>
      <c r="G982" s="1060"/>
    </row>
    <row r="983" spans="1:7" x14ac:dyDescent="0.2">
      <c r="A983" s="1060"/>
      <c r="B983" s="1060"/>
      <c r="C983" s="1060"/>
      <c r="D983" s="1060"/>
      <c r="E983" s="1060"/>
      <c r="F983" s="1060"/>
      <c r="G983" s="1060"/>
    </row>
    <row r="984" spans="1:7" x14ac:dyDescent="0.2">
      <c r="A984" s="1060"/>
      <c r="B984" s="1060"/>
      <c r="C984" s="1060"/>
      <c r="D984" s="1060"/>
      <c r="E984" s="1060"/>
      <c r="F984" s="1060"/>
      <c r="G984" s="1060"/>
    </row>
    <row r="985" spans="1:7" x14ac:dyDescent="0.2">
      <c r="A985" s="1060"/>
      <c r="B985" s="1060"/>
      <c r="C985" s="1060"/>
      <c r="D985" s="1060"/>
      <c r="E985" s="1060"/>
      <c r="F985" s="1060"/>
      <c r="G985" s="1060"/>
    </row>
    <row r="986" spans="1:7" x14ac:dyDescent="0.2">
      <c r="A986" s="1060"/>
      <c r="B986" s="1060"/>
      <c r="C986" s="1060"/>
      <c r="D986" s="1060"/>
      <c r="E986" s="1060"/>
      <c r="F986" s="1060"/>
      <c r="G986" s="1060"/>
    </row>
    <row r="987" spans="1:7" x14ac:dyDescent="0.2">
      <c r="A987" s="1060"/>
      <c r="B987" s="1060"/>
      <c r="C987" s="1060"/>
      <c r="D987" s="1060"/>
      <c r="E987" s="1060"/>
      <c r="F987" s="1060"/>
      <c r="G987" s="1060"/>
    </row>
    <row r="988" spans="1:7" x14ac:dyDescent="0.2">
      <c r="A988" s="1060"/>
      <c r="B988" s="1060"/>
      <c r="C988" s="1060"/>
      <c r="D988" s="1060"/>
      <c r="E988" s="1060"/>
      <c r="F988" s="1060"/>
      <c r="G988" s="1060"/>
    </row>
    <row r="989" spans="1:7" x14ac:dyDescent="0.2">
      <c r="A989" s="1060"/>
      <c r="B989" s="1060"/>
      <c r="C989" s="1060"/>
      <c r="D989" s="1060"/>
      <c r="E989" s="1060"/>
      <c r="F989" s="1060"/>
      <c r="G989" s="1060"/>
    </row>
    <row r="990" spans="1:7" x14ac:dyDescent="0.2">
      <c r="A990" s="1060"/>
      <c r="B990" s="1060"/>
      <c r="C990" s="1060"/>
      <c r="D990" s="1060"/>
      <c r="E990" s="1060"/>
      <c r="F990" s="1060"/>
      <c r="G990" s="1060"/>
    </row>
    <row r="991" spans="1:7" x14ac:dyDescent="0.2">
      <c r="A991" s="1060"/>
      <c r="B991" s="1060"/>
      <c r="C991" s="1060"/>
      <c r="D991" s="1060"/>
      <c r="E991" s="1060"/>
      <c r="F991" s="1060"/>
      <c r="G991" s="1060"/>
    </row>
    <row r="992" spans="1:7" x14ac:dyDescent="0.2">
      <c r="A992" s="1060"/>
      <c r="B992" s="1060"/>
      <c r="C992" s="1060"/>
      <c r="D992" s="1060"/>
      <c r="E992" s="1060"/>
      <c r="F992" s="1060"/>
      <c r="G992" s="1060"/>
    </row>
    <row r="993" spans="1:7" x14ac:dyDescent="0.2">
      <c r="A993" s="1060"/>
      <c r="B993" s="1060"/>
      <c r="C993" s="1060"/>
      <c r="D993" s="1060"/>
      <c r="E993" s="1060"/>
      <c r="F993" s="1060"/>
      <c r="G993" s="1060"/>
    </row>
    <row r="994" spans="1:7" x14ac:dyDescent="0.2">
      <c r="A994" s="1060"/>
      <c r="B994" s="1060"/>
      <c r="C994" s="1060"/>
      <c r="D994" s="1060"/>
      <c r="E994" s="1060"/>
      <c r="F994" s="1060"/>
      <c r="G994" s="1060"/>
    </row>
    <row r="995" spans="1:7" x14ac:dyDescent="0.2">
      <c r="A995" s="1060"/>
      <c r="B995" s="1060"/>
      <c r="C995" s="1060"/>
      <c r="D995" s="1060"/>
      <c r="E995" s="1060"/>
      <c r="F995" s="1060"/>
      <c r="G995" s="1060"/>
    </row>
    <row r="996" spans="1:7" x14ac:dyDescent="0.2">
      <c r="A996" s="1060"/>
      <c r="B996" s="1060"/>
      <c r="C996" s="1060"/>
      <c r="D996" s="1060"/>
      <c r="E996" s="1060"/>
      <c r="F996" s="1060"/>
      <c r="G996" s="1060"/>
    </row>
    <row r="997" spans="1:7" x14ac:dyDescent="0.2">
      <c r="A997" s="1060"/>
      <c r="B997" s="1060"/>
      <c r="C997" s="1060"/>
      <c r="D997" s="1060"/>
      <c r="E997" s="1060"/>
      <c r="F997" s="1060"/>
      <c r="G997" s="1060"/>
    </row>
    <row r="998" spans="1:7" x14ac:dyDescent="0.2">
      <c r="A998" s="1060"/>
      <c r="B998" s="1060"/>
      <c r="C998" s="1060"/>
      <c r="D998" s="1060"/>
      <c r="E998" s="1060"/>
      <c r="F998" s="1060"/>
      <c r="G998" s="1060"/>
    </row>
    <row r="999" spans="1:7" x14ac:dyDescent="0.2">
      <c r="A999" s="1060"/>
      <c r="B999" s="1060"/>
      <c r="C999" s="1060"/>
      <c r="D999" s="1060"/>
      <c r="E999" s="1060"/>
      <c r="F999" s="1060"/>
      <c r="G999" s="1060"/>
    </row>
    <row r="1000" spans="1:7" x14ac:dyDescent="0.2">
      <c r="A1000" s="1060"/>
      <c r="B1000" s="1060"/>
      <c r="C1000" s="1060"/>
      <c r="D1000" s="1060"/>
      <c r="E1000" s="1060"/>
      <c r="F1000" s="1060"/>
      <c r="G1000" s="1060"/>
    </row>
    <row r="1001" spans="1:7" x14ac:dyDescent="0.2">
      <c r="A1001" s="1060"/>
      <c r="B1001" s="1060"/>
      <c r="C1001" s="1060"/>
      <c r="D1001" s="1060"/>
      <c r="E1001" s="1060"/>
      <c r="F1001" s="1060"/>
      <c r="G1001" s="1060"/>
    </row>
    <row r="1002" spans="1:7" x14ac:dyDescent="0.2">
      <c r="A1002" s="1060"/>
      <c r="B1002" s="1060"/>
      <c r="C1002" s="1060"/>
      <c r="D1002" s="1060"/>
      <c r="E1002" s="1060"/>
      <c r="F1002" s="1060"/>
      <c r="G1002" s="1060"/>
    </row>
    <row r="1003" spans="1:7" x14ac:dyDescent="0.2">
      <c r="A1003" s="1060"/>
      <c r="B1003" s="1060"/>
      <c r="C1003" s="1060"/>
      <c r="D1003" s="1060"/>
      <c r="E1003" s="1060"/>
      <c r="F1003" s="1060"/>
      <c r="G1003" s="1060"/>
    </row>
    <row r="1004" spans="1:7" x14ac:dyDescent="0.2">
      <c r="A1004" s="1060"/>
      <c r="B1004" s="1060"/>
      <c r="C1004" s="1060"/>
      <c r="D1004" s="1060"/>
      <c r="E1004" s="1060"/>
      <c r="F1004" s="1060"/>
      <c r="G1004" s="1060"/>
    </row>
    <row r="1005" spans="1:7" x14ac:dyDescent="0.2">
      <c r="A1005" s="1060"/>
      <c r="B1005" s="1060"/>
      <c r="C1005" s="1060"/>
      <c r="D1005" s="1060"/>
      <c r="E1005" s="1060"/>
      <c r="F1005" s="1060"/>
      <c r="G1005" s="1060"/>
    </row>
    <row r="1006" spans="1:7" x14ac:dyDescent="0.2">
      <c r="A1006" s="1060"/>
      <c r="B1006" s="1060"/>
      <c r="C1006" s="1060"/>
      <c r="D1006" s="1060"/>
      <c r="E1006" s="1060"/>
      <c r="F1006" s="1060"/>
      <c r="G1006" s="1060"/>
    </row>
    <row r="1007" spans="1:7" x14ac:dyDescent="0.2">
      <c r="A1007" s="1060"/>
      <c r="B1007" s="1060"/>
      <c r="C1007" s="1060"/>
      <c r="D1007" s="1060"/>
      <c r="E1007" s="1060"/>
      <c r="F1007" s="1060"/>
      <c r="G1007" s="1060"/>
    </row>
    <row r="1008" spans="1:7" x14ac:dyDescent="0.2">
      <c r="A1008" s="1060"/>
      <c r="B1008" s="1060"/>
      <c r="C1008" s="1060"/>
      <c r="D1008" s="1060"/>
      <c r="E1008" s="1060"/>
      <c r="F1008" s="1060"/>
      <c r="G1008" s="1060"/>
    </row>
    <row r="1009" spans="1:7" x14ac:dyDescent="0.2">
      <c r="A1009" s="1060"/>
      <c r="B1009" s="1060"/>
      <c r="C1009" s="1060"/>
      <c r="D1009" s="1060"/>
      <c r="E1009" s="1060"/>
      <c r="F1009" s="1060"/>
      <c r="G1009" s="1060"/>
    </row>
    <row r="1010" spans="1:7" x14ac:dyDescent="0.2">
      <c r="A1010" s="1060"/>
      <c r="B1010" s="1060"/>
      <c r="C1010" s="1060"/>
      <c r="D1010" s="1060"/>
      <c r="E1010" s="1060"/>
      <c r="F1010" s="1060"/>
      <c r="G1010" s="1060"/>
    </row>
    <row r="1011" spans="1:7" x14ac:dyDescent="0.2">
      <c r="A1011" s="1060"/>
      <c r="B1011" s="1060"/>
      <c r="C1011" s="1060"/>
      <c r="D1011" s="1060"/>
      <c r="E1011" s="1060"/>
      <c r="F1011" s="1060"/>
      <c r="G1011" s="1060"/>
    </row>
    <row r="1012" spans="1:7" x14ac:dyDescent="0.2">
      <c r="A1012" s="1060"/>
      <c r="B1012" s="1060"/>
      <c r="C1012" s="1060"/>
      <c r="D1012" s="1060"/>
      <c r="E1012" s="1060"/>
      <c r="F1012" s="1060"/>
      <c r="G1012" s="1060"/>
    </row>
    <row r="1013" spans="1:7" x14ac:dyDescent="0.2">
      <c r="A1013" s="1060"/>
      <c r="B1013" s="1060"/>
      <c r="C1013" s="1060"/>
      <c r="D1013" s="1060"/>
      <c r="E1013" s="1060"/>
      <c r="F1013" s="1060"/>
      <c r="G1013" s="1060"/>
    </row>
    <row r="1014" spans="1:7" x14ac:dyDescent="0.2">
      <c r="A1014" s="1060"/>
      <c r="B1014" s="1060"/>
      <c r="C1014" s="1060"/>
      <c r="D1014" s="1060"/>
      <c r="E1014" s="1060"/>
      <c r="F1014" s="1060"/>
      <c r="G1014" s="1060"/>
    </row>
    <row r="1015" spans="1:7" x14ac:dyDescent="0.2">
      <c r="A1015" s="1060"/>
      <c r="B1015" s="1060"/>
      <c r="C1015" s="1060"/>
      <c r="D1015" s="1060"/>
      <c r="E1015" s="1060"/>
      <c r="F1015" s="1060"/>
      <c r="G1015" s="1060"/>
    </row>
    <row r="1016" spans="1:7" x14ac:dyDescent="0.2">
      <c r="A1016" s="1060"/>
      <c r="B1016" s="1060"/>
      <c r="C1016" s="1060"/>
      <c r="D1016" s="1060"/>
      <c r="E1016" s="1060"/>
      <c r="F1016" s="1060"/>
      <c r="G1016" s="1060"/>
    </row>
    <row r="1017" spans="1:7" x14ac:dyDescent="0.2">
      <c r="A1017" s="1060"/>
      <c r="B1017" s="1060"/>
      <c r="C1017" s="1060"/>
      <c r="D1017" s="1060"/>
      <c r="E1017" s="1060"/>
      <c r="F1017" s="1060"/>
      <c r="G1017" s="1060"/>
    </row>
    <row r="1018" spans="1:7" x14ac:dyDescent="0.2">
      <c r="A1018" s="1060"/>
      <c r="B1018" s="1060"/>
      <c r="C1018" s="1060"/>
      <c r="D1018" s="1060"/>
      <c r="E1018" s="1060"/>
      <c r="F1018" s="1060"/>
      <c r="G1018" s="1060"/>
    </row>
    <row r="1019" spans="1:7" x14ac:dyDescent="0.2">
      <c r="A1019" s="1060"/>
      <c r="B1019" s="1060"/>
      <c r="C1019" s="1060"/>
      <c r="D1019" s="1060"/>
      <c r="E1019" s="1060"/>
      <c r="F1019" s="1060"/>
      <c r="G1019" s="1060"/>
    </row>
    <row r="1020" spans="1:7" x14ac:dyDescent="0.2">
      <c r="A1020" s="1060"/>
      <c r="B1020" s="1060"/>
      <c r="C1020" s="1060"/>
      <c r="D1020" s="1060"/>
      <c r="E1020" s="1060"/>
      <c r="F1020" s="1060"/>
      <c r="G1020" s="1060"/>
    </row>
    <row r="1021" spans="1:7" x14ac:dyDescent="0.2">
      <c r="A1021" s="1060"/>
      <c r="B1021" s="1060"/>
      <c r="C1021" s="1060"/>
      <c r="D1021" s="1060"/>
      <c r="E1021" s="1060"/>
      <c r="F1021" s="1060"/>
      <c r="G1021" s="1060"/>
    </row>
    <row r="1022" spans="1:7" x14ac:dyDescent="0.2">
      <c r="A1022" s="1060"/>
      <c r="B1022" s="1060"/>
      <c r="C1022" s="1060"/>
      <c r="D1022" s="1060"/>
      <c r="E1022" s="1060"/>
      <c r="F1022" s="1060"/>
      <c r="G1022" s="1060"/>
    </row>
    <row r="1023" spans="1:7" x14ac:dyDescent="0.2">
      <c r="A1023" s="1060"/>
      <c r="B1023" s="1060"/>
      <c r="C1023" s="1060"/>
      <c r="D1023" s="1060"/>
      <c r="E1023" s="1060"/>
      <c r="F1023" s="1060"/>
      <c r="G1023" s="1060"/>
    </row>
    <row r="1024" spans="1:7" x14ac:dyDescent="0.2">
      <c r="A1024" s="1060"/>
      <c r="B1024" s="1060"/>
      <c r="C1024" s="1060"/>
      <c r="D1024" s="1060"/>
      <c r="E1024" s="1060"/>
      <c r="F1024" s="1060"/>
      <c r="G1024" s="1060"/>
    </row>
    <row r="1025" spans="1:7" x14ac:dyDescent="0.2">
      <c r="A1025" s="1060"/>
      <c r="B1025" s="1060"/>
      <c r="C1025" s="1060"/>
      <c r="D1025" s="1060"/>
      <c r="E1025" s="1060"/>
      <c r="F1025" s="1060"/>
      <c r="G1025" s="1060"/>
    </row>
    <row r="1026" spans="1:7" x14ac:dyDescent="0.2">
      <c r="A1026" s="1060"/>
      <c r="B1026" s="1060"/>
      <c r="C1026" s="1060"/>
      <c r="D1026" s="1060"/>
      <c r="E1026" s="1060"/>
      <c r="F1026" s="1060"/>
      <c r="G1026" s="1060"/>
    </row>
    <row r="1027" spans="1:7" x14ac:dyDescent="0.2">
      <c r="A1027" s="1060"/>
      <c r="B1027" s="1060"/>
      <c r="C1027" s="1060"/>
      <c r="D1027" s="1060"/>
      <c r="E1027" s="1060"/>
      <c r="F1027" s="1060"/>
      <c r="G1027" s="1060"/>
    </row>
    <row r="1028" spans="1:7" x14ac:dyDescent="0.2">
      <c r="A1028" s="1060"/>
      <c r="B1028" s="1060"/>
      <c r="C1028" s="1060"/>
      <c r="D1028" s="1060"/>
      <c r="E1028" s="1060"/>
      <c r="F1028" s="1060"/>
      <c r="G1028" s="1060"/>
    </row>
    <row r="1029" spans="1:7" x14ac:dyDescent="0.2">
      <c r="A1029" s="1060"/>
      <c r="B1029" s="1060"/>
      <c r="C1029" s="1060"/>
      <c r="D1029" s="1060"/>
      <c r="E1029" s="1060"/>
      <c r="F1029" s="1060"/>
      <c r="G1029" s="1060"/>
    </row>
    <row r="1030" spans="1:7" x14ac:dyDescent="0.2">
      <c r="A1030" s="1060"/>
      <c r="B1030" s="1060"/>
      <c r="C1030" s="1060"/>
      <c r="D1030" s="1060"/>
      <c r="E1030" s="1060"/>
      <c r="F1030" s="1060"/>
      <c r="G1030" s="1060"/>
    </row>
    <row r="1031" spans="1:7" x14ac:dyDescent="0.2">
      <c r="A1031" s="1060"/>
      <c r="B1031" s="1060"/>
      <c r="C1031" s="1060"/>
      <c r="D1031" s="1060"/>
      <c r="E1031" s="1060"/>
      <c r="F1031" s="1060"/>
      <c r="G1031" s="1060"/>
    </row>
    <row r="1032" spans="1:7" x14ac:dyDescent="0.2">
      <c r="A1032" s="1060"/>
      <c r="B1032" s="1060"/>
      <c r="C1032" s="1060"/>
      <c r="D1032" s="1060"/>
      <c r="E1032" s="1060"/>
      <c r="F1032" s="1060"/>
      <c r="G1032" s="1060"/>
    </row>
    <row r="1033" spans="1:7" x14ac:dyDescent="0.2">
      <c r="A1033" s="1060"/>
      <c r="B1033" s="1060"/>
      <c r="C1033" s="1060"/>
      <c r="D1033" s="1060"/>
      <c r="E1033" s="1060"/>
      <c r="F1033" s="1060"/>
      <c r="G1033" s="1060"/>
    </row>
    <row r="1034" spans="1:7" x14ac:dyDescent="0.2">
      <c r="A1034" s="1060"/>
      <c r="B1034" s="1060"/>
      <c r="C1034" s="1060"/>
      <c r="D1034" s="1060"/>
      <c r="E1034" s="1060"/>
      <c r="F1034" s="1060"/>
      <c r="G1034" s="1060"/>
    </row>
    <row r="1035" spans="1:7" x14ac:dyDescent="0.2">
      <c r="A1035" s="1060"/>
      <c r="B1035" s="1060"/>
      <c r="C1035" s="1060"/>
      <c r="D1035" s="1060"/>
      <c r="E1035" s="1060"/>
      <c r="F1035" s="1060"/>
      <c r="G1035" s="1060"/>
    </row>
    <row r="1036" spans="1:7" x14ac:dyDescent="0.2">
      <c r="A1036" s="1060"/>
      <c r="B1036" s="1060"/>
      <c r="C1036" s="1060"/>
      <c r="D1036" s="1060"/>
      <c r="E1036" s="1060"/>
      <c r="F1036" s="1060"/>
      <c r="G1036" s="1060"/>
    </row>
    <row r="1037" spans="1:7" x14ac:dyDescent="0.2">
      <c r="A1037" s="1060"/>
      <c r="B1037" s="1060"/>
      <c r="C1037" s="1060"/>
      <c r="D1037" s="1060"/>
      <c r="E1037" s="1060"/>
      <c r="F1037" s="1060"/>
      <c r="G1037" s="1060"/>
    </row>
    <row r="1038" spans="1:7" x14ac:dyDescent="0.2">
      <c r="A1038" s="1060"/>
      <c r="B1038" s="1060"/>
      <c r="C1038" s="1060"/>
      <c r="D1038" s="1060"/>
      <c r="E1038" s="1060"/>
      <c r="F1038" s="1060"/>
      <c r="G1038" s="1060"/>
    </row>
    <row r="1039" spans="1:7" x14ac:dyDescent="0.2">
      <c r="A1039" s="1060"/>
      <c r="B1039" s="1060"/>
      <c r="C1039" s="1060"/>
      <c r="D1039" s="1060"/>
      <c r="E1039" s="1060"/>
      <c r="F1039" s="1060"/>
      <c r="G1039" s="1060"/>
    </row>
    <row r="1040" spans="1:7" x14ac:dyDescent="0.2">
      <c r="A1040" s="1060"/>
      <c r="B1040" s="1060"/>
      <c r="C1040" s="1060"/>
      <c r="D1040" s="1060"/>
      <c r="E1040" s="1060"/>
      <c r="F1040" s="1060"/>
      <c r="G1040" s="1060"/>
    </row>
    <row r="1041" spans="1:7" x14ac:dyDescent="0.2">
      <c r="A1041" s="1060"/>
      <c r="B1041" s="1060"/>
      <c r="C1041" s="1060"/>
      <c r="D1041" s="1060"/>
      <c r="E1041" s="1060"/>
      <c r="F1041" s="1060"/>
      <c r="G1041" s="1060"/>
    </row>
    <row r="1042" spans="1:7" x14ac:dyDescent="0.2">
      <c r="A1042" s="1060"/>
      <c r="B1042" s="1060"/>
      <c r="C1042" s="1060"/>
      <c r="D1042" s="1060"/>
      <c r="E1042" s="1060"/>
      <c r="F1042" s="1060"/>
      <c r="G1042" s="1060"/>
    </row>
    <row r="1043" spans="1:7" x14ac:dyDescent="0.2">
      <c r="A1043" s="1060"/>
      <c r="B1043" s="1060"/>
      <c r="C1043" s="1060"/>
      <c r="D1043" s="1060"/>
      <c r="E1043" s="1060"/>
      <c r="F1043" s="1060"/>
      <c r="G1043" s="1060"/>
    </row>
    <row r="1044" spans="1:7" x14ac:dyDescent="0.2">
      <c r="A1044" s="1060"/>
      <c r="B1044" s="1060"/>
      <c r="C1044" s="1060"/>
      <c r="D1044" s="1060"/>
      <c r="E1044" s="1060"/>
      <c r="F1044" s="1060"/>
      <c r="G1044" s="1060"/>
    </row>
    <row r="1045" spans="1:7" x14ac:dyDescent="0.2">
      <c r="A1045" s="1060"/>
      <c r="B1045" s="1060"/>
      <c r="C1045" s="1060"/>
      <c r="D1045" s="1060"/>
      <c r="E1045" s="1060"/>
      <c r="F1045" s="1060"/>
      <c r="G1045" s="1060"/>
    </row>
    <row r="1046" spans="1:7" x14ac:dyDescent="0.2">
      <c r="A1046" s="1060"/>
      <c r="B1046" s="1060"/>
      <c r="C1046" s="1060"/>
      <c r="D1046" s="1060"/>
      <c r="E1046" s="1060"/>
      <c r="F1046" s="1060"/>
      <c r="G1046" s="1060"/>
    </row>
    <row r="1047" spans="1:7" x14ac:dyDescent="0.2">
      <c r="A1047" s="1060"/>
      <c r="B1047" s="1060"/>
      <c r="C1047" s="1060"/>
      <c r="D1047" s="1060"/>
      <c r="E1047" s="1060"/>
      <c r="F1047" s="1060"/>
      <c r="G1047" s="1060"/>
    </row>
    <row r="1048" spans="1:7" x14ac:dyDescent="0.2">
      <c r="A1048" s="1060"/>
      <c r="B1048" s="1060"/>
      <c r="C1048" s="1060"/>
      <c r="D1048" s="1060"/>
      <c r="E1048" s="1060"/>
      <c r="F1048" s="1060"/>
      <c r="G1048" s="1060"/>
    </row>
    <row r="1049" spans="1:7" x14ac:dyDescent="0.2">
      <c r="A1049" s="1060"/>
      <c r="B1049" s="1060"/>
      <c r="C1049" s="1060"/>
      <c r="D1049" s="1060"/>
      <c r="E1049" s="1060"/>
      <c r="F1049" s="1060"/>
      <c r="G1049" s="1060"/>
    </row>
    <row r="1050" spans="1:7" x14ac:dyDescent="0.2">
      <c r="A1050" s="1060"/>
      <c r="B1050" s="1060"/>
      <c r="C1050" s="1060"/>
      <c r="D1050" s="1060"/>
      <c r="E1050" s="1060"/>
      <c r="F1050" s="1060"/>
      <c r="G1050" s="1060"/>
    </row>
    <row r="1051" spans="1:7" x14ac:dyDescent="0.2">
      <c r="A1051" s="1060"/>
      <c r="B1051" s="1060"/>
      <c r="C1051" s="1060"/>
      <c r="D1051" s="1060"/>
      <c r="E1051" s="1060"/>
      <c r="F1051" s="1060"/>
      <c r="G1051" s="1060"/>
    </row>
    <row r="1052" spans="1:7" x14ac:dyDescent="0.2">
      <c r="A1052" s="1060"/>
      <c r="B1052" s="1060"/>
      <c r="C1052" s="1060"/>
      <c r="D1052" s="1060"/>
      <c r="E1052" s="1060"/>
      <c r="F1052" s="1060"/>
      <c r="G1052" s="1060"/>
    </row>
    <row r="1053" spans="1:7" x14ac:dyDescent="0.2">
      <c r="A1053" s="1060"/>
      <c r="B1053" s="1060"/>
      <c r="C1053" s="1060"/>
      <c r="D1053" s="1060"/>
      <c r="E1053" s="1060"/>
      <c r="F1053" s="1060"/>
      <c r="G1053" s="1060"/>
    </row>
    <row r="1054" spans="1:7" x14ac:dyDescent="0.2">
      <c r="A1054" s="1060"/>
      <c r="B1054" s="1060"/>
      <c r="C1054" s="1060"/>
      <c r="D1054" s="1060"/>
      <c r="E1054" s="1060"/>
      <c r="F1054" s="1060"/>
      <c r="G1054" s="1060"/>
    </row>
    <row r="1055" spans="1:7" x14ac:dyDescent="0.2">
      <c r="A1055" s="1060"/>
      <c r="B1055" s="1060"/>
      <c r="C1055" s="1060"/>
      <c r="D1055" s="1060"/>
      <c r="E1055" s="1060"/>
      <c r="F1055" s="1060"/>
      <c r="G1055" s="1060"/>
    </row>
    <row r="1056" spans="1:7" x14ac:dyDescent="0.2">
      <c r="A1056" s="1060"/>
      <c r="B1056" s="1060"/>
      <c r="C1056" s="1060"/>
      <c r="D1056" s="1060"/>
      <c r="E1056" s="1060"/>
      <c r="F1056" s="1060"/>
      <c r="G1056" s="1060"/>
    </row>
    <row r="1057" spans="1:7" x14ac:dyDescent="0.2">
      <c r="A1057" s="1060"/>
      <c r="B1057" s="1060"/>
      <c r="C1057" s="1060"/>
      <c r="D1057" s="1060"/>
      <c r="E1057" s="1060"/>
      <c r="F1057" s="1060"/>
      <c r="G1057" s="1060"/>
    </row>
    <row r="1058" spans="1:7" x14ac:dyDescent="0.2">
      <c r="A1058" s="1060"/>
      <c r="B1058" s="1060"/>
      <c r="C1058" s="1060"/>
      <c r="D1058" s="1060"/>
      <c r="E1058" s="1060"/>
      <c r="F1058" s="1060"/>
      <c r="G1058" s="1060"/>
    </row>
    <row r="1059" spans="1:7" x14ac:dyDescent="0.2">
      <c r="A1059" s="1060"/>
      <c r="B1059" s="1060"/>
      <c r="C1059" s="1060"/>
      <c r="D1059" s="1060"/>
      <c r="E1059" s="1060"/>
      <c r="F1059" s="1060"/>
      <c r="G1059" s="1060"/>
    </row>
    <row r="1060" spans="1:7" x14ac:dyDescent="0.2">
      <c r="A1060" s="1060"/>
      <c r="B1060" s="1060"/>
      <c r="C1060" s="1060"/>
      <c r="D1060" s="1060"/>
      <c r="E1060" s="1060"/>
      <c r="F1060" s="1060"/>
      <c r="G1060" s="1060"/>
    </row>
    <row r="1061" spans="1:7" x14ac:dyDescent="0.2">
      <c r="A1061" s="1060"/>
      <c r="B1061" s="1060"/>
      <c r="C1061" s="1060"/>
      <c r="D1061" s="1060"/>
      <c r="E1061" s="1060"/>
      <c r="F1061" s="1060"/>
      <c r="G1061" s="1060"/>
    </row>
    <row r="1062" spans="1:7" x14ac:dyDescent="0.2">
      <c r="A1062" s="1060"/>
      <c r="B1062" s="1060"/>
      <c r="C1062" s="1060"/>
      <c r="D1062" s="1060"/>
      <c r="E1062" s="1060"/>
      <c r="F1062" s="1060"/>
      <c r="G1062" s="1060"/>
    </row>
    <row r="1063" spans="1:7" x14ac:dyDescent="0.2">
      <c r="A1063" s="1060"/>
      <c r="B1063" s="1060"/>
      <c r="C1063" s="1060"/>
      <c r="D1063" s="1060"/>
      <c r="E1063" s="1060"/>
      <c r="F1063" s="1060"/>
      <c r="G1063" s="1060"/>
    </row>
    <row r="1064" spans="1:7" x14ac:dyDescent="0.2">
      <c r="A1064" s="1060"/>
      <c r="B1064" s="1060"/>
      <c r="C1064" s="1060"/>
      <c r="D1064" s="1060"/>
      <c r="E1064" s="1060"/>
      <c r="F1064" s="1060"/>
      <c r="G1064" s="1060"/>
    </row>
    <row r="1065" spans="1:7" x14ac:dyDescent="0.2">
      <c r="A1065" s="1060"/>
      <c r="B1065" s="1060"/>
      <c r="C1065" s="1060"/>
      <c r="D1065" s="1060"/>
      <c r="E1065" s="1060"/>
      <c r="F1065" s="1060"/>
      <c r="G1065" s="1060"/>
    </row>
  </sheetData>
  <mergeCells count="20">
    <mergeCell ref="A3:S3"/>
    <mergeCell ref="J5:J7"/>
    <mergeCell ref="A5:A7"/>
    <mergeCell ref="B5:B7"/>
    <mergeCell ref="C5:C7"/>
    <mergeCell ref="D5:D7"/>
    <mergeCell ref="E5:E7"/>
    <mergeCell ref="F5:F7"/>
    <mergeCell ref="G5:G7"/>
    <mergeCell ref="H5:H7"/>
    <mergeCell ref="I5:I7"/>
    <mergeCell ref="T5:T7"/>
    <mergeCell ref="L5:L7"/>
    <mergeCell ref="M5:M7"/>
    <mergeCell ref="N5:N7"/>
    <mergeCell ref="O5:O7"/>
    <mergeCell ref="P5:P7"/>
    <mergeCell ref="Q5:Q7"/>
    <mergeCell ref="R5:R7"/>
    <mergeCell ref="S5:S7"/>
  </mergeCells>
  <hyperlinks>
    <hyperlink ref="A25" r:id="rId1" xr:uid="{214B49E9-FF1B-4913-B47D-059EA7837DFA}"/>
    <hyperlink ref="A1" location="Índice!A1" display="Voltar ao índice" xr:uid="{A9A46462-CC64-4FB1-9B37-199D7513074F}"/>
  </hyperlinks>
  <printOptions gridLinesSet="0"/>
  <pageMargins left="0.78740157480314965" right="0.2" top="0.5" bottom="0.78740157480314965" header="0" footer="0"/>
  <pageSetup paperSize="9" orientation="portrait" horizontalDpi="300" verticalDpi="300" r:id="rId2"/>
  <headerFooter alignWithMargins="0"/>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CE14E-5C11-4341-A21B-8DC875063885}">
  <sheetPr codeName="Sheet84"/>
  <dimension ref="A1:G139"/>
  <sheetViews>
    <sheetView showGridLines="0" workbookViewId="0"/>
  </sheetViews>
  <sheetFormatPr defaultColWidth="9.7265625" defaultRowHeight="8" x14ac:dyDescent="0.2"/>
  <cols>
    <col min="1" max="1" width="33.81640625" style="1059" customWidth="1"/>
    <col min="2" max="2" width="11" style="1059" customWidth="1"/>
    <col min="3" max="3" width="12.453125" style="1059" customWidth="1"/>
    <col min="4" max="4" width="13.1796875" style="1059" customWidth="1"/>
    <col min="5" max="5" width="16.453125" style="1059" customWidth="1"/>
    <col min="6" max="16384" width="9.7265625" style="1059"/>
  </cols>
  <sheetData>
    <row r="1" spans="1:7" ht="12" customHeight="1" x14ac:dyDescent="0.25">
      <c r="A1" s="371" t="s">
        <v>325</v>
      </c>
    </row>
    <row r="2" spans="1:7" ht="16.5" customHeight="1" x14ac:dyDescent="0.25">
      <c r="A2" s="1046" t="s">
        <v>1071</v>
      </c>
      <c r="B2" s="1046"/>
      <c r="C2" s="1046"/>
      <c r="D2" s="1046"/>
      <c r="E2" s="1046"/>
    </row>
    <row r="3" spans="1:7" s="1057" customFormat="1" ht="34.5" customHeight="1" x14ac:dyDescent="0.2">
      <c r="A3" s="2382" t="s">
        <v>1072</v>
      </c>
      <c r="B3" s="2382"/>
      <c r="C3" s="2382"/>
      <c r="D3" s="2382"/>
      <c r="E3" s="2382"/>
    </row>
    <row r="4" spans="1:7" ht="13.5" customHeight="1" x14ac:dyDescent="0.25">
      <c r="A4" s="1033">
        <v>2024</v>
      </c>
      <c r="B4" s="534"/>
      <c r="C4" s="534"/>
      <c r="D4" s="1030"/>
      <c r="E4" s="1080" t="s">
        <v>241</v>
      </c>
    </row>
    <row r="5" spans="1:7" ht="17.149999999999999" customHeight="1" x14ac:dyDescent="0.2">
      <c r="A5" s="1081"/>
      <c r="B5" s="2677" t="s">
        <v>1073</v>
      </c>
      <c r="C5" s="2678"/>
      <c r="D5" s="2678"/>
      <c r="E5" s="2679"/>
    </row>
    <row r="6" spans="1:7" ht="17.149999999999999" customHeight="1" x14ac:dyDescent="0.2">
      <c r="A6" s="528" t="s">
        <v>1074</v>
      </c>
      <c r="B6" s="2504" t="s">
        <v>4</v>
      </c>
      <c r="C6" s="2680" t="s">
        <v>1075</v>
      </c>
      <c r="D6" s="2680"/>
      <c r="E6" s="528" t="s">
        <v>1076</v>
      </c>
      <c r="F6" s="2674"/>
    </row>
    <row r="7" spans="1:7" ht="17.149999999999999" customHeight="1" x14ac:dyDescent="0.2">
      <c r="A7" s="528" t="s">
        <v>1077</v>
      </c>
      <c r="B7" s="2504"/>
      <c r="C7" s="1029" t="s">
        <v>1078</v>
      </c>
      <c r="D7" s="1047" t="s">
        <v>757</v>
      </c>
      <c r="E7" s="528" t="s">
        <v>1079</v>
      </c>
      <c r="F7" s="2674"/>
    </row>
    <row r="8" spans="1:7" ht="17.149999999999999" customHeight="1" x14ac:dyDescent="0.25">
      <c r="A8" s="1082"/>
      <c r="B8" s="2380"/>
      <c r="C8" s="529" t="s">
        <v>1080</v>
      </c>
      <c r="D8" s="1048" t="s">
        <v>1081</v>
      </c>
      <c r="E8" s="529" t="s">
        <v>1082</v>
      </c>
    </row>
    <row r="9" spans="1:7" ht="9" customHeight="1" x14ac:dyDescent="0.25">
      <c r="A9" s="1030"/>
      <c r="B9" s="1030"/>
      <c r="C9" s="1030"/>
      <c r="D9" s="1030"/>
      <c r="E9" s="1030"/>
    </row>
    <row r="10" spans="1:7" s="1067" customFormat="1" ht="15" customHeight="1" x14ac:dyDescent="0.25">
      <c r="A10" s="1049" t="s">
        <v>628</v>
      </c>
      <c r="B10" s="1079">
        <v>270656</v>
      </c>
      <c r="C10" s="1079">
        <v>6808</v>
      </c>
      <c r="D10" s="1079">
        <v>3642</v>
      </c>
      <c r="E10" s="1079">
        <v>260206</v>
      </c>
    </row>
    <row r="11" spans="1:7" s="1083" customFormat="1" ht="18" customHeight="1" x14ac:dyDescent="0.25">
      <c r="A11" s="1030" t="s">
        <v>1083</v>
      </c>
      <c r="B11" s="1079">
        <v>7797</v>
      </c>
      <c r="C11" s="1070">
        <v>293</v>
      </c>
      <c r="D11" s="1070">
        <v>106</v>
      </c>
      <c r="E11" s="1070">
        <v>7398</v>
      </c>
      <c r="G11" s="1084"/>
    </row>
    <row r="12" spans="1:7" s="1083" customFormat="1" ht="18" customHeight="1" x14ac:dyDescent="0.25">
      <c r="A12" s="1085" t="s">
        <v>1084</v>
      </c>
      <c r="B12" s="1079">
        <v>1562</v>
      </c>
      <c r="C12" s="1070">
        <v>7</v>
      </c>
      <c r="D12" s="1070">
        <v>157</v>
      </c>
      <c r="E12" s="1070">
        <v>1398</v>
      </c>
      <c r="G12" s="1084"/>
    </row>
    <row r="13" spans="1:7" s="1083" customFormat="1" ht="18" customHeight="1" x14ac:dyDescent="0.25">
      <c r="A13" s="1085" t="s">
        <v>1085</v>
      </c>
      <c r="B13" s="1079">
        <v>24722</v>
      </c>
      <c r="C13" s="1070">
        <v>44</v>
      </c>
      <c r="D13" s="1070">
        <v>94</v>
      </c>
      <c r="E13" s="1070">
        <v>24584</v>
      </c>
      <c r="G13" s="1084"/>
    </row>
    <row r="14" spans="1:7" s="1083" customFormat="1" ht="18" customHeight="1" x14ac:dyDescent="0.25">
      <c r="A14" s="1085" t="s">
        <v>1086</v>
      </c>
      <c r="B14" s="1079">
        <v>21676</v>
      </c>
      <c r="C14" s="1070">
        <v>0</v>
      </c>
      <c r="D14" s="1070">
        <v>66</v>
      </c>
      <c r="E14" s="1070">
        <v>21610</v>
      </c>
      <c r="G14" s="1084"/>
    </row>
    <row r="15" spans="1:7" s="1083" customFormat="1" ht="18" customHeight="1" x14ac:dyDescent="0.25">
      <c r="A15" s="1085" t="s">
        <v>1087</v>
      </c>
      <c r="B15" s="1079">
        <v>19857</v>
      </c>
      <c r="C15" s="1070">
        <v>0</v>
      </c>
      <c r="D15" s="1070">
        <v>2205</v>
      </c>
      <c r="E15" s="1070">
        <v>17652</v>
      </c>
      <c r="G15" s="1084"/>
    </row>
    <row r="16" spans="1:7" s="1083" customFormat="1" ht="18" customHeight="1" x14ac:dyDescent="0.25">
      <c r="A16" s="1085" t="s">
        <v>1088</v>
      </c>
      <c r="B16" s="1079">
        <v>23832</v>
      </c>
      <c r="C16" s="1070">
        <v>591</v>
      </c>
      <c r="D16" s="1070">
        <v>82</v>
      </c>
      <c r="E16" s="1070">
        <v>23159</v>
      </c>
      <c r="G16" s="1084"/>
    </row>
    <row r="17" spans="1:7" s="1083" customFormat="1" ht="18" customHeight="1" x14ac:dyDescent="0.25">
      <c r="A17" s="1085" t="s">
        <v>1089</v>
      </c>
      <c r="B17" s="1079">
        <v>32896</v>
      </c>
      <c r="C17" s="1070">
        <v>23</v>
      </c>
      <c r="D17" s="1070">
        <v>330</v>
      </c>
      <c r="E17" s="1070">
        <v>32543</v>
      </c>
      <c r="G17" s="1084"/>
    </row>
    <row r="18" spans="1:7" s="1083" customFormat="1" ht="18" customHeight="1" x14ac:dyDescent="0.25">
      <c r="A18" s="1085" t="s">
        <v>1090</v>
      </c>
      <c r="B18" s="1079">
        <v>5825</v>
      </c>
      <c r="C18" s="1070">
        <v>110</v>
      </c>
      <c r="D18" s="1070">
        <v>9</v>
      </c>
      <c r="E18" s="1070">
        <v>5706</v>
      </c>
      <c r="G18" s="1084"/>
    </row>
    <row r="19" spans="1:7" s="1083" customFormat="1" ht="18" customHeight="1" x14ac:dyDescent="0.25">
      <c r="A19" s="1085" t="s">
        <v>1091</v>
      </c>
      <c r="B19" s="1079">
        <v>7355</v>
      </c>
      <c r="C19" s="1070">
        <v>524</v>
      </c>
      <c r="D19" s="1070">
        <v>40</v>
      </c>
      <c r="E19" s="1070">
        <v>6791</v>
      </c>
      <c r="G19" s="1084"/>
    </row>
    <row r="20" spans="1:7" s="1083" customFormat="1" ht="18" customHeight="1" x14ac:dyDescent="0.25">
      <c r="A20" s="1085" t="s">
        <v>425</v>
      </c>
      <c r="B20" s="1079">
        <v>37149</v>
      </c>
      <c r="C20" s="1070">
        <v>674</v>
      </c>
      <c r="D20" s="1070">
        <v>151</v>
      </c>
      <c r="E20" s="1070">
        <v>36324</v>
      </c>
      <c r="G20" s="1084"/>
    </row>
    <row r="21" spans="1:7" s="1083" customFormat="1" ht="18" customHeight="1" x14ac:dyDescent="0.25">
      <c r="A21" s="1085" t="s">
        <v>1092</v>
      </c>
      <c r="B21" s="1079">
        <v>2083</v>
      </c>
      <c r="C21" s="1070">
        <v>4</v>
      </c>
      <c r="D21" s="1070">
        <v>28</v>
      </c>
      <c r="E21" s="1070">
        <v>2051</v>
      </c>
      <c r="G21" s="1084"/>
    </row>
    <row r="22" spans="1:7" s="1083" customFormat="1" ht="18" customHeight="1" x14ac:dyDescent="0.25">
      <c r="A22" s="1085" t="s">
        <v>1093</v>
      </c>
      <c r="B22" s="1079">
        <v>2877</v>
      </c>
      <c r="C22" s="1070">
        <v>213</v>
      </c>
      <c r="D22" s="1070">
        <v>0</v>
      </c>
      <c r="E22" s="1070">
        <v>2664</v>
      </c>
      <c r="G22" s="1084"/>
    </row>
    <row r="23" spans="1:7" s="1083" customFormat="1" ht="18" customHeight="1" x14ac:dyDescent="0.25">
      <c r="A23" s="1085" t="s">
        <v>1094</v>
      </c>
      <c r="B23" s="1079">
        <v>8893</v>
      </c>
      <c r="C23" s="1070">
        <v>1</v>
      </c>
      <c r="D23" s="1070">
        <v>30</v>
      </c>
      <c r="E23" s="1070">
        <v>8862</v>
      </c>
      <c r="G23" s="1084"/>
    </row>
    <row r="24" spans="1:7" s="1083" customFormat="1" ht="18" customHeight="1" x14ac:dyDescent="0.25">
      <c r="A24" s="1085" t="s">
        <v>1095</v>
      </c>
      <c r="B24" s="1079">
        <v>2018</v>
      </c>
      <c r="C24" s="1070">
        <v>22</v>
      </c>
      <c r="D24" s="1070">
        <v>7</v>
      </c>
      <c r="E24" s="1070">
        <v>1989</v>
      </c>
      <c r="G24" s="1084"/>
    </row>
    <row r="25" spans="1:7" s="1083" customFormat="1" ht="18" customHeight="1" x14ac:dyDescent="0.25">
      <c r="A25" s="1085" t="s">
        <v>1096</v>
      </c>
      <c r="B25" s="1079">
        <v>988</v>
      </c>
      <c r="C25" s="1070">
        <v>0</v>
      </c>
      <c r="D25" s="1070">
        <v>0</v>
      </c>
      <c r="E25" s="1070">
        <v>988</v>
      </c>
      <c r="G25" s="1084"/>
    </row>
    <row r="26" spans="1:7" s="1083" customFormat="1" ht="18" customHeight="1" x14ac:dyDescent="0.25">
      <c r="A26" s="1085" t="s">
        <v>1097</v>
      </c>
      <c r="B26" s="1079">
        <v>1409</v>
      </c>
      <c r="C26" s="1070">
        <v>282</v>
      </c>
      <c r="D26" s="1070">
        <v>0</v>
      </c>
      <c r="E26" s="1070">
        <v>1127</v>
      </c>
      <c r="G26" s="1084"/>
    </row>
    <row r="27" spans="1:7" s="1083" customFormat="1" ht="18" customHeight="1" x14ac:dyDescent="0.25">
      <c r="A27" s="1085" t="s">
        <v>1098</v>
      </c>
      <c r="B27" s="1079">
        <v>44847</v>
      </c>
      <c r="C27" s="1070">
        <v>3305</v>
      </c>
      <c r="D27" s="1070">
        <v>337</v>
      </c>
      <c r="E27" s="1070">
        <v>41205</v>
      </c>
      <c r="G27" s="1084"/>
    </row>
    <row r="28" spans="1:7" s="1083" customFormat="1" ht="18" customHeight="1" x14ac:dyDescent="0.25">
      <c r="A28" s="1085" t="s">
        <v>1099</v>
      </c>
      <c r="B28" s="1079">
        <v>858</v>
      </c>
      <c r="C28" s="1070">
        <v>19</v>
      </c>
      <c r="D28" s="1070">
        <v>0</v>
      </c>
      <c r="E28" s="1070">
        <v>839</v>
      </c>
      <c r="G28" s="1084"/>
    </row>
    <row r="29" spans="1:7" s="1083" customFormat="1" ht="18" customHeight="1" x14ac:dyDescent="0.25">
      <c r="A29" s="1085" t="s">
        <v>1100</v>
      </c>
      <c r="B29" s="1079">
        <v>502</v>
      </c>
      <c r="C29" s="1070">
        <v>20</v>
      </c>
      <c r="D29" s="1070">
        <v>0</v>
      </c>
      <c r="E29" s="1070">
        <v>482</v>
      </c>
      <c r="G29" s="1084"/>
    </row>
    <row r="30" spans="1:7" s="1083" customFormat="1" ht="18" customHeight="1" x14ac:dyDescent="0.25">
      <c r="A30" s="1030" t="s">
        <v>1101</v>
      </c>
      <c r="B30" s="1079">
        <v>23510</v>
      </c>
      <c r="C30" s="1070">
        <v>676</v>
      </c>
      <c r="D30" s="1070">
        <v>0</v>
      </c>
      <c r="E30" s="1070">
        <v>22834</v>
      </c>
      <c r="G30" s="1084"/>
    </row>
    <row r="31" spans="1:7" ht="7" customHeight="1" thickBot="1" x14ac:dyDescent="0.3">
      <c r="A31" s="1030"/>
      <c r="B31" s="1053"/>
      <c r="C31" s="1053"/>
      <c r="D31" s="1053"/>
      <c r="E31" s="1053"/>
    </row>
    <row r="32" spans="1:7" ht="3" customHeight="1" thickTop="1" x14ac:dyDescent="0.25">
      <c r="A32" s="2675"/>
      <c r="B32" s="2675"/>
      <c r="C32" s="2675"/>
      <c r="D32" s="2675"/>
      <c r="E32" s="2675"/>
    </row>
    <row r="33" spans="1:5" ht="9.75" customHeight="1" x14ac:dyDescent="0.2">
      <c r="A33" s="2676" t="s">
        <v>1102</v>
      </c>
      <c r="B33" s="2676"/>
      <c r="C33" s="2676"/>
      <c r="D33" s="2676"/>
      <c r="E33" s="2676"/>
    </row>
    <row r="34" spans="1:5" s="1044" customFormat="1" ht="13.5" customHeight="1" x14ac:dyDescent="0.25">
      <c r="A34" s="530" t="s">
        <v>1052</v>
      </c>
      <c r="B34" s="530"/>
      <c r="C34" s="530"/>
      <c r="D34" s="530"/>
      <c r="E34" s="530"/>
    </row>
    <row r="35" spans="1:5" ht="7.5" customHeight="1" x14ac:dyDescent="0.25">
      <c r="A35" s="1030"/>
      <c r="B35" s="1030"/>
      <c r="C35" s="1030"/>
      <c r="D35" s="1030"/>
      <c r="E35" s="1030"/>
    </row>
    <row r="36" spans="1:5" s="1023" customFormat="1" ht="12" customHeight="1" x14ac:dyDescent="0.25">
      <c r="A36" s="809" t="s">
        <v>304</v>
      </c>
      <c r="B36" s="1030"/>
      <c r="C36" s="1030"/>
      <c r="D36" s="1030"/>
      <c r="E36" s="1030"/>
    </row>
    <row r="37" spans="1:5" ht="16" customHeight="1" x14ac:dyDescent="0.25">
      <c r="A37" s="1045" t="s">
        <v>1043</v>
      </c>
    </row>
    <row r="38" spans="1:5" ht="22" customHeight="1" x14ac:dyDescent="0.2"/>
    <row r="39" spans="1:5" ht="22" customHeight="1" x14ac:dyDescent="0.2"/>
    <row r="40" spans="1:5" ht="17.149999999999999" customHeight="1" x14ac:dyDescent="0.2"/>
    <row r="41" spans="1:5" ht="17.149999999999999" customHeight="1" x14ac:dyDescent="0.2"/>
    <row r="42" spans="1:5" ht="17.149999999999999" customHeight="1" x14ac:dyDescent="0.2"/>
    <row r="43" spans="1:5" ht="17.149999999999999" customHeight="1" x14ac:dyDescent="0.2"/>
    <row r="44" spans="1:5" ht="17.149999999999999" customHeight="1" x14ac:dyDescent="0.2"/>
    <row r="45" spans="1:5" ht="17.149999999999999" customHeight="1" x14ac:dyDescent="0.2"/>
    <row r="46" spans="1:5" ht="17.149999999999999" customHeight="1" x14ac:dyDescent="0.2"/>
    <row r="47" spans="1:5" ht="17.149999999999999" customHeight="1" x14ac:dyDescent="0.2"/>
    <row r="48" spans="1:5" ht="17.149999999999999" customHeight="1" x14ac:dyDescent="0.2"/>
    <row r="49" ht="17.149999999999999" customHeight="1" x14ac:dyDescent="0.2"/>
    <row r="50" ht="17.149999999999999" customHeight="1" x14ac:dyDescent="0.2"/>
    <row r="51" ht="17.149999999999999" customHeight="1" x14ac:dyDescent="0.2"/>
    <row r="52" ht="17.149999999999999" customHeight="1" x14ac:dyDescent="0.2"/>
    <row r="53" ht="17.149999999999999" customHeight="1" x14ac:dyDescent="0.2"/>
    <row r="54" ht="17.149999999999999" customHeight="1" x14ac:dyDescent="0.2"/>
    <row r="55" ht="17.149999999999999" customHeight="1" x14ac:dyDescent="0.2"/>
    <row r="56" ht="17.149999999999999" customHeight="1" x14ac:dyDescent="0.2"/>
    <row r="57" ht="17.149999999999999" customHeight="1" x14ac:dyDescent="0.2"/>
    <row r="58" ht="17.149999999999999" customHeight="1" x14ac:dyDescent="0.2"/>
    <row r="59" ht="17.149999999999999" customHeight="1" x14ac:dyDescent="0.2"/>
    <row r="60" ht="17.149999999999999" customHeight="1" x14ac:dyDescent="0.2"/>
    <row r="61" ht="17.149999999999999" customHeight="1" x14ac:dyDescent="0.2"/>
    <row r="62" ht="17.149999999999999" customHeight="1" x14ac:dyDescent="0.2"/>
    <row r="63" ht="17.149999999999999" customHeight="1" x14ac:dyDescent="0.2"/>
    <row r="64" ht="17.149999999999999" customHeight="1" x14ac:dyDescent="0.2"/>
    <row r="65" ht="17.149999999999999" customHeight="1" x14ac:dyDescent="0.2"/>
    <row r="66" ht="17.149999999999999" customHeight="1" x14ac:dyDescent="0.2"/>
    <row r="67" ht="17.149999999999999" customHeight="1" x14ac:dyDescent="0.2"/>
    <row r="68" ht="17.149999999999999" customHeight="1" x14ac:dyDescent="0.2"/>
    <row r="69" ht="17.149999999999999" customHeight="1" x14ac:dyDescent="0.2"/>
    <row r="70" ht="17.149999999999999" customHeight="1" x14ac:dyDescent="0.2"/>
    <row r="71" ht="17.149999999999999" customHeight="1" x14ac:dyDescent="0.2"/>
    <row r="72" ht="17.149999999999999" customHeight="1" x14ac:dyDescent="0.2"/>
    <row r="73" ht="17.149999999999999" customHeight="1" x14ac:dyDescent="0.2"/>
    <row r="74" ht="17.149999999999999" customHeight="1" x14ac:dyDescent="0.2"/>
    <row r="75" ht="17.149999999999999" customHeight="1" x14ac:dyDescent="0.2"/>
    <row r="76" ht="17.149999999999999" customHeight="1" x14ac:dyDescent="0.2"/>
    <row r="77" ht="17.149999999999999" customHeight="1" x14ac:dyDescent="0.2"/>
    <row r="78" ht="17.149999999999999" customHeight="1" x14ac:dyDescent="0.2"/>
    <row r="79" ht="17.149999999999999" customHeight="1" x14ac:dyDescent="0.2"/>
    <row r="80" ht="17.149999999999999" customHeight="1" x14ac:dyDescent="0.2"/>
    <row r="81" ht="17.149999999999999" customHeight="1" x14ac:dyDescent="0.2"/>
    <row r="82" ht="17.149999999999999" customHeight="1" x14ac:dyDescent="0.2"/>
    <row r="83" ht="17.149999999999999" customHeight="1" x14ac:dyDescent="0.2"/>
    <row r="84" ht="17.149999999999999" customHeight="1" x14ac:dyDescent="0.2"/>
    <row r="85" ht="17.149999999999999" customHeight="1" x14ac:dyDescent="0.2"/>
    <row r="86" ht="17.149999999999999" customHeight="1" x14ac:dyDescent="0.2"/>
    <row r="87" ht="17.149999999999999" customHeight="1" x14ac:dyDescent="0.2"/>
    <row r="88" ht="17.149999999999999" customHeight="1" x14ac:dyDescent="0.2"/>
    <row r="89" ht="17.149999999999999" customHeight="1" x14ac:dyDescent="0.2"/>
    <row r="90" ht="17.149999999999999" customHeight="1" x14ac:dyDescent="0.2"/>
    <row r="91" ht="17.149999999999999" customHeight="1" x14ac:dyDescent="0.2"/>
    <row r="92" ht="17.149999999999999" customHeight="1" x14ac:dyDescent="0.2"/>
    <row r="93" ht="17.149999999999999" customHeight="1" x14ac:dyDescent="0.2"/>
    <row r="94" ht="17.149999999999999" customHeight="1" x14ac:dyDescent="0.2"/>
    <row r="95" ht="17.149999999999999" customHeight="1" x14ac:dyDescent="0.2"/>
    <row r="96" ht="17.149999999999999" customHeight="1" x14ac:dyDescent="0.2"/>
    <row r="97" ht="17.149999999999999" customHeight="1" x14ac:dyDescent="0.2"/>
    <row r="98" ht="17.149999999999999" customHeight="1" x14ac:dyDescent="0.2"/>
    <row r="99" ht="17.149999999999999" customHeight="1" x14ac:dyDescent="0.2"/>
    <row r="100" ht="17.149999999999999" customHeight="1" x14ac:dyDescent="0.2"/>
    <row r="101" ht="17.149999999999999" customHeight="1" x14ac:dyDescent="0.2"/>
    <row r="102" ht="17.149999999999999" customHeight="1" x14ac:dyDescent="0.2"/>
    <row r="103" ht="17.149999999999999" customHeight="1" x14ac:dyDescent="0.2"/>
    <row r="104" ht="17.149999999999999" customHeight="1" x14ac:dyDescent="0.2"/>
    <row r="105" ht="17.149999999999999" customHeight="1" x14ac:dyDescent="0.2"/>
    <row r="106" ht="17.149999999999999" customHeight="1" x14ac:dyDescent="0.2"/>
    <row r="107" ht="17.149999999999999" customHeight="1" x14ac:dyDescent="0.2"/>
    <row r="108" ht="17.149999999999999" customHeight="1" x14ac:dyDescent="0.2"/>
    <row r="109" ht="17.149999999999999" customHeight="1" x14ac:dyDescent="0.2"/>
    <row r="110" ht="17.149999999999999" customHeight="1" x14ac:dyDescent="0.2"/>
    <row r="111" ht="17.149999999999999" customHeight="1" x14ac:dyDescent="0.2"/>
    <row r="112" ht="17.149999999999999" customHeight="1" x14ac:dyDescent="0.2"/>
    <row r="113" ht="17.149999999999999" customHeight="1" x14ac:dyDescent="0.2"/>
    <row r="114" ht="17.149999999999999" customHeight="1" x14ac:dyDescent="0.2"/>
    <row r="115" ht="17.149999999999999" customHeight="1" x14ac:dyDescent="0.2"/>
    <row r="116" ht="17.149999999999999" customHeight="1" x14ac:dyDescent="0.2"/>
    <row r="117" ht="17.149999999999999" customHeight="1" x14ac:dyDescent="0.2"/>
    <row r="118" ht="17.149999999999999" customHeight="1" x14ac:dyDescent="0.2"/>
    <row r="119" ht="17.149999999999999" customHeight="1" x14ac:dyDescent="0.2"/>
    <row r="120" ht="17.149999999999999" customHeight="1" x14ac:dyDescent="0.2"/>
    <row r="121" ht="17.149999999999999" customHeight="1" x14ac:dyDescent="0.2"/>
    <row r="122" ht="17.149999999999999" customHeight="1" x14ac:dyDescent="0.2"/>
    <row r="123" ht="17.149999999999999" customHeight="1" x14ac:dyDescent="0.2"/>
    <row r="124" ht="17.149999999999999" customHeight="1" x14ac:dyDescent="0.2"/>
    <row r="125" ht="17.149999999999999" customHeight="1" x14ac:dyDescent="0.2"/>
    <row r="126" ht="17.149999999999999" customHeight="1" x14ac:dyDescent="0.2"/>
    <row r="127" ht="17.149999999999999" customHeight="1" x14ac:dyDescent="0.2"/>
    <row r="128" ht="17.149999999999999" customHeight="1" x14ac:dyDescent="0.2"/>
    <row r="129" ht="17.149999999999999" customHeight="1" x14ac:dyDescent="0.2"/>
    <row r="130" ht="17.149999999999999" customHeight="1" x14ac:dyDescent="0.2"/>
    <row r="131" ht="17.149999999999999" customHeight="1" x14ac:dyDescent="0.2"/>
    <row r="132" ht="17.149999999999999" customHeight="1" x14ac:dyDescent="0.2"/>
    <row r="133" ht="17.149999999999999" customHeight="1" x14ac:dyDescent="0.2"/>
    <row r="134" ht="17.149999999999999" customHeight="1" x14ac:dyDescent="0.2"/>
    <row r="135" ht="17.149999999999999" customHeight="1" x14ac:dyDescent="0.2"/>
    <row r="136" ht="17.149999999999999" customHeight="1" x14ac:dyDescent="0.2"/>
    <row r="137" ht="17.149999999999999" customHeight="1" x14ac:dyDescent="0.2"/>
    <row r="138" ht="17.149999999999999" customHeight="1" x14ac:dyDescent="0.2"/>
    <row r="139" ht="17.149999999999999" customHeight="1" x14ac:dyDescent="0.2"/>
  </sheetData>
  <mergeCells count="7">
    <mergeCell ref="F6:F7"/>
    <mergeCell ref="A32:E32"/>
    <mergeCell ref="A33:E33"/>
    <mergeCell ref="A3:E3"/>
    <mergeCell ref="B5:E5"/>
    <mergeCell ref="B6:B8"/>
    <mergeCell ref="C6:D6"/>
  </mergeCells>
  <hyperlinks>
    <hyperlink ref="A37" r:id="rId1" xr:uid="{D54EE4B1-5C84-4817-B84D-2A0AD1EB79B4}"/>
    <hyperlink ref="A1" location="Índice!A1" display="Voltar ao índice" xr:uid="{AD60C9A6-8804-4F71-8DA7-6D6236D23FAD}"/>
  </hyperlinks>
  <printOptions gridLinesSet="0"/>
  <pageMargins left="0.78740157480314965" right="0.78740157480314965" top="1.1811023622047243" bottom="0.78740157480314965" header="0" footer="0"/>
  <pageSetup paperSize="9" orientation="portrait" verticalDpi="300" r:id="rId2"/>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BFFD6-D769-4796-89F2-BF39573EACC3}">
  <sheetPr codeName="Sheet4"/>
  <dimension ref="A1:S28"/>
  <sheetViews>
    <sheetView workbookViewId="0"/>
  </sheetViews>
  <sheetFormatPr defaultColWidth="9.1796875" defaultRowHeight="14.5" x14ac:dyDescent="0.35"/>
  <cols>
    <col min="1" max="1" width="8.7265625" style="446" customWidth="1"/>
    <col min="2" max="2" width="10.1796875" style="446" customWidth="1"/>
    <col min="3" max="3" width="7" style="446" customWidth="1"/>
    <col min="4" max="4" width="2.26953125" style="446" customWidth="1"/>
    <col min="5" max="5" width="10.1796875" style="446" customWidth="1"/>
    <col min="6" max="6" width="7" style="446" customWidth="1"/>
    <col min="7" max="7" width="2.26953125" style="446" customWidth="1"/>
    <col min="8" max="8" width="10.1796875" style="446" customWidth="1"/>
    <col min="9" max="9" width="7" style="446" customWidth="1"/>
    <col min="10" max="10" width="2.26953125" style="446" customWidth="1"/>
    <col min="11" max="11" width="10.1796875" style="446" customWidth="1"/>
    <col min="12" max="12" width="7" style="446" customWidth="1"/>
    <col min="13" max="13" width="2.26953125" style="446" customWidth="1"/>
    <col min="14" max="16384" width="9.1796875" style="446"/>
  </cols>
  <sheetData>
    <row r="1" spans="1:15" x14ac:dyDescent="0.35">
      <c r="A1" s="371" t="s">
        <v>325</v>
      </c>
    </row>
    <row r="2" spans="1:15" x14ac:dyDescent="0.35">
      <c r="A2" s="373" t="s">
        <v>392</v>
      </c>
      <c r="B2" s="467"/>
      <c r="C2" s="467"/>
      <c r="D2" s="467"/>
      <c r="E2" s="467"/>
      <c r="F2" s="467"/>
      <c r="G2" s="467"/>
      <c r="H2" s="467"/>
      <c r="I2" s="467"/>
      <c r="J2" s="467"/>
      <c r="K2" s="467"/>
      <c r="L2" s="467"/>
    </row>
    <row r="3" spans="1:15" ht="21" customHeight="1" x14ac:dyDescent="0.35">
      <c r="A3" s="2385" t="s">
        <v>393</v>
      </c>
      <c r="B3" s="2385"/>
      <c r="C3" s="2385"/>
      <c r="D3" s="2385"/>
      <c r="E3" s="2385"/>
      <c r="F3" s="2385"/>
      <c r="G3" s="2385"/>
      <c r="H3" s="2385"/>
      <c r="I3" s="2385"/>
      <c r="J3" s="2385"/>
      <c r="K3" s="2385"/>
      <c r="L3" s="2385"/>
      <c r="M3" s="2385"/>
    </row>
    <row r="4" spans="1:15" x14ac:dyDescent="0.35">
      <c r="M4" s="469" t="s">
        <v>394</v>
      </c>
    </row>
    <row r="5" spans="1:15" ht="44.25" customHeight="1" x14ac:dyDescent="0.35">
      <c r="A5" s="2396" t="s">
        <v>395</v>
      </c>
      <c r="B5" s="2398" t="s">
        <v>396</v>
      </c>
      <c r="C5" s="2399"/>
      <c r="D5" s="2400"/>
      <c r="E5" s="2398" t="s">
        <v>397</v>
      </c>
      <c r="F5" s="2399"/>
      <c r="G5" s="2400"/>
      <c r="H5" s="2398" t="s">
        <v>398</v>
      </c>
      <c r="I5" s="2399"/>
      <c r="J5" s="2400"/>
      <c r="K5" s="2398" t="s">
        <v>399</v>
      </c>
      <c r="L5" s="2399"/>
      <c r="M5" s="2399"/>
    </row>
    <row r="6" spans="1:15" ht="40.5" customHeight="1" x14ac:dyDescent="0.35">
      <c r="A6" s="2397"/>
      <c r="B6" s="470" t="s">
        <v>400</v>
      </c>
      <c r="C6" s="2401" t="s">
        <v>401</v>
      </c>
      <c r="D6" s="2402"/>
      <c r="E6" s="470" t="s">
        <v>400</v>
      </c>
      <c r="F6" s="2401" t="s">
        <v>401</v>
      </c>
      <c r="G6" s="2402"/>
      <c r="H6" s="470" t="s">
        <v>400</v>
      </c>
      <c r="I6" s="2401" t="s">
        <v>401</v>
      </c>
      <c r="J6" s="2402"/>
      <c r="K6" s="471" t="s">
        <v>400</v>
      </c>
      <c r="L6" s="2403" t="s">
        <v>401</v>
      </c>
      <c r="M6" s="2404"/>
    </row>
    <row r="7" spans="1:15" ht="8.15" customHeight="1" x14ac:dyDescent="0.35">
      <c r="A7" s="472"/>
      <c r="B7" s="473"/>
      <c r="C7" s="474"/>
      <c r="D7" s="474"/>
      <c r="E7" s="473"/>
      <c r="F7" s="474"/>
      <c r="G7" s="474"/>
      <c r="H7" s="473"/>
      <c r="I7" s="474"/>
      <c r="J7" s="474"/>
      <c r="K7" s="473"/>
      <c r="L7" s="474"/>
    </row>
    <row r="8" spans="1:15" ht="15" customHeight="1" x14ac:dyDescent="0.35">
      <c r="A8" s="475">
        <v>2024</v>
      </c>
      <c r="B8" s="476">
        <v>14.4</v>
      </c>
      <c r="C8" s="477">
        <v>29.5</v>
      </c>
      <c r="D8" s="477"/>
      <c r="E8" s="476">
        <v>91.6</v>
      </c>
      <c r="F8" s="478">
        <v>85.4</v>
      </c>
      <c r="G8" s="478"/>
      <c r="H8" s="476">
        <v>84.1</v>
      </c>
      <c r="I8" s="478">
        <v>56.2</v>
      </c>
      <c r="J8" s="477"/>
      <c r="K8" s="476">
        <v>94.8</v>
      </c>
      <c r="L8" s="479">
        <v>90.7</v>
      </c>
      <c r="M8" s="480"/>
      <c r="O8" s="481"/>
    </row>
    <row r="9" spans="1:15" ht="15" customHeight="1" x14ac:dyDescent="0.35">
      <c r="A9" s="482">
        <v>2023</v>
      </c>
      <c r="B9" s="483">
        <v>14.7</v>
      </c>
      <c r="C9" s="484">
        <v>27.8</v>
      </c>
      <c r="D9" s="484"/>
      <c r="E9" s="483">
        <v>91.7</v>
      </c>
      <c r="F9" s="485">
        <v>88.3</v>
      </c>
      <c r="G9" s="485"/>
      <c r="H9" s="483">
        <v>82.6</v>
      </c>
      <c r="I9" s="485">
        <v>57</v>
      </c>
      <c r="J9" s="484"/>
      <c r="K9" s="483">
        <v>95</v>
      </c>
      <c r="L9" s="484">
        <v>91.6</v>
      </c>
      <c r="M9" s="486"/>
      <c r="O9" s="481"/>
    </row>
    <row r="10" spans="1:15" ht="15" customHeight="1" x14ac:dyDescent="0.35">
      <c r="A10" s="482">
        <v>2022</v>
      </c>
      <c r="B10" s="487">
        <v>15.2</v>
      </c>
      <c r="C10" s="469">
        <v>29.2</v>
      </c>
      <c r="D10" s="488"/>
      <c r="E10" s="487">
        <v>92.2</v>
      </c>
      <c r="F10" s="469">
        <v>87.1</v>
      </c>
      <c r="G10" s="488"/>
      <c r="H10" s="487">
        <v>83.4</v>
      </c>
      <c r="I10" s="469">
        <v>54.7</v>
      </c>
      <c r="J10" s="488"/>
      <c r="K10" s="487">
        <v>95.2</v>
      </c>
      <c r="L10" s="469">
        <v>91.5</v>
      </c>
      <c r="M10" s="488"/>
    </row>
    <row r="11" spans="1:15" ht="15" customHeight="1" x14ac:dyDescent="0.35">
      <c r="A11" s="482">
        <v>2021</v>
      </c>
      <c r="B11" s="487">
        <v>15.6</v>
      </c>
      <c r="C11" s="469">
        <v>28.2</v>
      </c>
      <c r="D11" s="488" t="s">
        <v>402</v>
      </c>
      <c r="E11" s="487">
        <v>92.1</v>
      </c>
      <c r="F11" s="469">
        <v>87.7</v>
      </c>
      <c r="G11" s="488" t="s">
        <v>402</v>
      </c>
      <c r="H11" s="487">
        <v>82.9</v>
      </c>
      <c r="I11" s="469">
        <v>56.8</v>
      </c>
      <c r="J11" s="488" t="s">
        <v>402</v>
      </c>
      <c r="K11" s="487">
        <v>95.4</v>
      </c>
      <c r="L11" s="469">
        <v>91.1</v>
      </c>
      <c r="M11" s="488" t="s">
        <v>402</v>
      </c>
    </row>
    <row r="12" spans="1:15" ht="15" customHeight="1" x14ac:dyDescent="0.35">
      <c r="A12" s="482">
        <v>2020</v>
      </c>
      <c r="B12" s="487">
        <v>14.5</v>
      </c>
      <c r="C12" s="489">
        <v>31.7</v>
      </c>
      <c r="D12" s="489"/>
      <c r="E12" s="487">
        <v>91.9</v>
      </c>
      <c r="F12" s="490">
        <v>88.5</v>
      </c>
      <c r="G12" s="490"/>
      <c r="H12" s="487">
        <v>82.1</v>
      </c>
      <c r="I12" s="489">
        <v>51</v>
      </c>
      <c r="J12" s="490"/>
      <c r="K12" s="487">
        <v>96.1</v>
      </c>
      <c r="L12" s="490">
        <v>93.3</v>
      </c>
    </row>
    <row r="13" spans="1:15" ht="7" customHeight="1" thickBot="1" x14ac:dyDescent="0.4">
      <c r="A13" s="491"/>
      <c r="B13" s="492"/>
      <c r="C13" s="493"/>
      <c r="D13" s="493"/>
      <c r="E13" s="494"/>
      <c r="F13" s="495"/>
      <c r="G13" s="495"/>
      <c r="H13" s="494"/>
      <c r="I13" s="495"/>
      <c r="J13" s="495"/>
      <c r="K13" s="494"/>
      <c r="L13" s="495"/>
      <c r="M13" s="496"/>
    </row>
    <row r="14" spans="1:15" ht="18.75" customHeight="1" thickTop="1" x14ac:dyDescent="0.35">
      <c r="A14" s="497" t="s">
        <v>375</v>
      </c>
    </row>
    <row r="15" spans="1:15" s="372" customFormat="1" ht="27.75" customHeight="1" x14ac:dyDescent="0.2">
      <c r="A15" s="2395" t="s">
        <v>376</v>
      </c>
      <c r="B15" s="2395"/>
      <c r="C15" s="2395"/>
      <c r="D15" s="2395"/>
      <c r="E15" s="2395"/>
      <c r="F15" s="2395"/>
      <c r="G15" s="2395"/>
      <c r="H15" s="2395"/>
      <c r="I15" s="2395"/>
      <c r="J15" s="2395"/>
      <c r="K15" s="2395"/>
      <c r="L15" s="2395"/>
      <c r="M15" s="2395"/>
    </row>
    <row r="16" spans="1:15" s="372" customFormat="1" ht="32.25" customHeight="1" x14ac:dyDescent="0.2">
      <c r="A16" s="2395" t="s">
        <v>403</v>
      </c>
      <c r="B16" s="2395"/>
      <c r="C16" s="2395"/>
      <c r="D16" s="2395"/>
      <c r="E16" s="2395"/>
      <c r="F16" s="2395"/>
      <c r="G16" s="2395"/>
      <c r="H16" s="2395"/>
      <c r="I16" s="2395"/>
      <c r="J16" s="2395"/>
      <c r="K16" s="2395"/>
      <c r="L16" s="2395"/>
      <c r="M16" s="2395"/>
    </row>
    <row r="17" spans="1:19" ht="54" customHeight="1" x14ac:dyDescent="0.35">
      <c r="A17" s="2395" t="s">
        <v>404</v>
      </c>
      <c r="B17" s="2395"/>
      <c r="C17" s="2395"/>
      <c r="D17" s="2395"/>
      <c r="E17" s="2395"/>
      <c r="F17" s="2395"/>
      <c r="G17" s="2395"/>
      <c r="H17" s="2395"/>
      <c r="I17" s="2395"/>
      <c r="J17" s="2395"/>
      <c r="K17" s="2395"/>
      <c r="L17" s="2395"/>
      <c r="M17" s="2395"/>
      <c r="O17" s="2383"/>
      <c r="P17" s="2383"/>
    </row>
    <row r="18" spans="1:19" ht="36" customHeight="1" x14ac:dyDescent="0.35">
      <c r="A18" s="2384" t="s">
        <v>379</v>
      </c>
      <c r="B18" s="2384"/>
      <c r="C18" s="2384"/>
      <c r="D18" s="2384"/>
      <c r="E18" s="2384"/>
      <c r="F18" s="2384"/>
      <c r="G18" s="2384"/>
      <c r="H18" s="2384"/>
      <c r="I18" s="2384"/>
      <c r="J18" s="2384"/>
      <c r="K18" s="2384"/>
      <c r="L18" s="2384"/>
      <c r="M18" s="2384"/>
      <c r="O18" s="2383"/>
      <c r="P18" s="2383"/>
    </row>
    <row r="19" spans="1:19" s="498" customFormat="1" ht="15.75" customHeight="1" x14ac:dyDescent="0.25">
      <c r="A19" s="2395" t="s">
        <v>380</v>
      </c>
      <c r="B19" s="2395"/>
      <c r="C19" s="2395"/>
      <c r="D19" s="2395"/>
      <c r="E19" s="2395"/>
      <c r="F19" s="2395"/>
      <c r="G19" s="2395"/>
      <c r="H19" s="2395"/>
      <c r="I19" s="2395"/>
      <c r="J19" s="2395"/>
      <c r="K19" s="2395"/>
      <c r="L19" s="2395"/>
      <c r="M19" s="2395"/>
      <c r="N19" s="447"/>
      <c r="O19" s="2383"/>
      <c r="P19" s="2383"/>
    </row>
    <row r="20" spans="1:19" s="498" customFormat="1" ht="18" customHeight="1" x14ac:dyDescent="0.25">
      <c r="A20" s="2395" t="s">
        <v>381</v>
      </c>
      <c r="B20" s="2395"/>
      <c r="C20" s="2395"/>
      <c r="D20" s="2395"/>
      <c r="E20" s="2395"/>
      <c r="F20" s="2395"/>
      <c r="G20" s="2395"/>
      <c r="H20" s="2405"/>
      <c r="I20" s="2405"/>
      <c r="J20" s="2405"/>
      <c r="K20" s="2405"/>
      <c r="L20" s="2405"/>
      <c r="M20" s="2405"/>
      <c r="N20" s="447"/>
      <c r="O20" s="2383"/>
      <c r="P20" s="2383"/>
    </row>
    <row r="21" spans="1:19" s="498" customFormat="1" ht="12.75" customHeight="1" x14ac:dyDescent="0.25">
      <c r="A21" s="2395" t="s">
        <v>382</v>
      </c>
      <c r="B21" s="2395"/>
      <c r="C21" s="2395"/>
      <c r="D21" s="2395"/>
      <c r="E21" s="2395"/>
      <c r="F21" s="2395"/>
      <c r="G21" s="2395"/>
      <c r="H21" s="2395"/>
      <c r="I21" s="2395"/>
      <c r="J21" s="2395"/>
      <c r="K21" s="2395"/>
      <c r="L21" s="2395"/>
      <c r="M21" s="2395"/>
      <c r="N21" s="447"/>
      <c r="O21" s="2383"/>
      <c r="P21" s="2383"/>
      <c r="S21" s="498" t="s">
        <v>91</v>
      </c>
    </row>
    <row r="22" spans="1:19" s="498" customFormat="1" ht="13.5" customHeight="1" x14ac:dyDescent="0.25">
      <c r="A22" s="2406" t="s">
        <v>405</v>
      </c>
      <c r="B22" s="2406"/>
      <c r="C22" s="2406"/>
      <c r="D22" s="2406"/>
      <c r="E22" s="2406"/>
      <c r="F22" s="2406"/>
      <c r="G22" s="2406"/>
      <c r="H22" s="2406"/>
      <c r="I22" s="2406"/>
      <c r="J22" s="2406"/>
      <c r="K22" s="2406"/>
      <c r="L22" s="2406"/>
      <c r="M22" s="2406"/>
      <c r="N22" s="447"/>
      <c r="O22" s="2383"/>
      <c r="P22" s="2383"/>
    </row>
    <row r="23" spans="1:19" s="500" customFormat="1" ht="14.25" customHeight="1" x14ac:dyDescent="0.25">
      <c r="A23" s="253" t="s">
        <v>304</v>
      </c>
      <c r="B23" s="253"/>
      <c r="C23" s="253"/>
      <c r="D23" s="253"/>
      <c r="E23" s="499"/>
      <c r="F23" s="499"/>
      <c r="G23" s="499"/>
      <c r="H23" s="253"/>
      <c r="I23" s="253"/>
      <c r="J23" s="253"/>
      <c r="K23" s="246"/>
      <c r="L23" s="246"/>
      <c r="M23" s="246"/>
      <c r="N23" s="453"/>
    </row>
    <row r="24" spans="1:19" s="500" customFormat="1" ht="16.5" customHeight="1" x14ac:dyDescent="0.25">
      <c r="A24" s="499"/>
      <c r="B24" s="499"/>
      <c r="C24" s="499"/>
      <c r="D24" s="499"/>
      <c r="E24" s="499"/>
      <c r="F24" s="499"/>
      <c r="G24" s="499"/>
      <c r="H24" s="253"/>
      <c r="I24" s="253"/>
      <c r="J24" s="253"/>
      <c r="K24" s="246"/>
      <c r="L24" s="246"/>
      <c r="M24" s="246"/>
    </row>
    <row r="25" spans="1:19" x14ac:dyDescent="0.35">
      <c r="A25" s="464" t="s">
        <v>406</v>
      </c>
    </row>
    <row r="26" spans="1:19" x14ac:dyDescent="0.35">
      <c r="A26" s="464" t="s">
        <v>407</v>
      </c>
    </row>
    <row r="27" spans="1:19" x14ac:dyDescent="0.35">
      <c r="A27" s="464" t="s">
        <v>408</v>
      </c>
    </row>
    <row r="28" spans="1:19" x14ac:dyDescent="0.35">
      <c r="A28" s="464" t="s">
        <v>409</v>
      </c>
    </row>
  </sheetData>
  <mergeCells count="19">
    <mergeCell ref="A15:M15"/>
    <mergeCell ref="A16:M16"/>
    <mergeCell ref="A17:M17"/>
    <mergeCell ref="O17:P22"/>
    <mergeCell ref="A18:M18"/>
    <mergeCell ref="A19:M19"/>
    <mergeCell ref="A20:M20"/>
    <mergeCell ref="A21:M21"/>
    <mergeCell ref="A22:M22"/>
    <mergeCell ref="A3:M3"/>
    <mergeCell ref="A5:A6"/>
    <mergeCell ref="B5:D5"/>
    <mergeCell ref="E5:G5"/>
    <mergeCell ref="H5:J5"/>
    <mergeCell ref="K5:M5"/>
    <mergeCell ref="C6:D6"/>
    <mergeCell ref="F6:G6"/>
    <mergeCell ref="I6:J6"/>
    <mergeCell ref="L6:M6"/>
  </mergeCells>
  <hyperlinks>
    <hyperlink ref="A25" r:id="rId1" display="https://eur03.safelinks.protection.outlook.com/?url=https%3A%2F%2Fwww.ine.pt%2Fxportal%2Fxmain%3Fxpid%3DINE%26xpgid%3Dine_indicadores%26indOcorrCod%3D0011235%26contexto%3Dbd%26selTab%3Dtab2&amp;data=05%7C01%7Cteresa.saraiva%40ine.pt%7C1c4d52e6c22545cb6ab608db41b961aa%7C71940a8652bd4ed389b7e0a7cd704043%7C0%7C0%7C638176036684179931%7CUnknown%7CTWFpbGZsb3d8eyJWIjoiMC4wLjAwMDAiLCJQIjoiV2luMzIiLCJBTiI6Ik1haWwiLCJXVCI6Mn0%3D%7C3000%7C%7C%7C&amp;sdata=4QuMt%2FfrwO4yn0swG89NmdOt%2BhLveHJtUTReqmAUTBw%3D&amp;reserved=0" xr:uid="{A3AED4BA-70C6-4301-9D89-FF58944AD0E5}"/>
    <hyperlink ref="A26" r:id="rId2" display="https://eur03.safelinks.protection.outlook.com/?url=https%3A%2F%2Fwww.ine.pt%2Fxportal%2Fxmain%3Fxpid%3DINE%26xpgid%3Dine_indicadores%26indOcorrCod%3D0011236%26contexto%3Dbd%26selTab%3Dtab2&amp;data=05%7C01%7Cteresa.saraiva%40ine.pt%7C1c4d52e6c22545cb6ab608db41b961aa%7C71940a8652bd4ed389b7e0a7cd704043%7C0%7C0%7C638176036684179931%7CUnknown%7CTWFpbGZsb3d8eyJWIjoiMC4wLjAwMDAiLCJQIjoiV2luMzIiLCJBTiI6Ik1haWwiLCJXVCI6Mn0%3D%7C3000%7C%7C%7C&amp;sdata=zZlv4SQ%2FzFKlPQq%2FsqB6eV3kNOUNLaSR7n9mL5MKZ%2BI%3D&amp;reserved=0" xr:uid="{A0CAD56C-51AD-4C03-B5CE-C23D6A0641FE}"/>
    <hyperlink ref="A28" r:id="rId3" xr:uid="{80F8BCFD-11FC-4110-AB01-4B0CA9765E4B}"/>
    <hyperlink ref="A27" r:id="rId4" xr:uid="{9B15FF1F-BB82-4BC0-A106-824A1574AA05}"/>
    <hyperlink ref="A1" location="Índice!A1" display="Voltar ao índice" xr:uid="{A0143339-E3A7-4DA0-B23A-226BF7929DE0}"/>
  </hyperlinks>
  <pageMargins left="0.7" right="0.31" top="0.75" bottom="0.75" header="0.3" footer="0.3"/>
  <pageSetup paperSize="9" orientation="portrait" r:id="rId5"/>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78103A-EF8B-4C57-87D7-F075EF8FDB8C}">
  <sheetPr syncVertical="1" syncRef="A1" transitionEvaluation="1" codeName="Sheet85">
    <pageSetUpPr autoPageBreaks="0"/>
  </sheetPr>
  <dimension ref="A1:E140"/>
  <sheetViews>
    <sheetView showGridLines="0" workbookViewId="0"/>
  </sheetViews>
  <sheetFormatPr defaultColWidth="9.7265625" defaultRowHeight="9" x14ac:dyDescent="0.2"/>
  <cols>
    <col min="1" max="1" width="26.54296875" style="1023" customWidth="1"/>
    <col min="2" max="2" width="10.7265625" style="1023" customWidth="1"/>
    <col min="3" max="5" width="16.54296875" style="1023" customWidth="1"/>
    <col min="6" max="6" width="10.7265625" style="1023" customWidth="1"/>
    <col min="7" max="7" width="8.7265625" style="1023" customWidth="1"/>
    <col min="8" max="16384" width="9.7265625" style="1023"/>
  </cols>
  <sheetData>
    <row r="1" spans="1:5" ht="15" customHeight="1" x14ac:dyDescent="0.25">
      <c r="A1" s="371" t="s">
        <v>325</v>
      </c>
    </row>
    <row r="2" spans="1:5" s="1025" customFormat="1" ht="18" customHeight="1" x14ac:dyDescent="0.25">
      <c r="A2" s="1046" t="s">
        <v>1103</v>
      </c>
      <c r="B2" s="1046"/>
      <c r="C2" s="1046"/>
      <c r="D2" s="1046"/>
      <c r="E2" s="1046"/>
    </row>
    <row r="3" spans="1:5" s="1025" customFormat="1" ht="31.5" customHeight="1" x14ac:dyDescent="0.2">
      <c r="A3" s="2502" t="s">
        <v>1104</v>
      </c>
      <c r="B3" s="2502"/>
      <c r="C3" s="2502"/>
      <c r="D3" s="2502"/>
      <c r="E3" s="2502"/>
    </row>
    <row r="4" spans="1:5" ht="13.5" customHeight="1" x14ac:dyDescent="0.25">
      <c r="A4" s="1033">
        <v>2024</v>
      </c>
      <c r="B4" s="534"/>
      <c r="C4" s="534"/>
      <c r="D4" s="534"/>
      <c r="E4" s="1028" t="s">
        <v>241</v>
      </c>
    </row>
    <row r="5" spans="1:5" ht="7.5" customHeight="1" x14ac:dyDescent="0.2">
      <c r="A5" s="2639" t="s">
        <v>1105</v>
      </c>
      <c r="B5" s="2648" t="s">
        <v>1047</v>
      </c>
      <c r="C5" s="2649"/>
      <c r="D5" s="2649"/>
      <c r="E5" s="2650"/>
    </row>
    <row r="6" spans="1:5" ht="7.5" customHeight="1" x14ac:dyDescent="0.2">
      <c r="A6" s="2504"/>
      <c r="B6" s="2681"/>
      <c r="C6" s="2680"/>
      <c r="D6" s="2680"/>
      <c r="E6" s="2682"/>
    </row>
    <row r="7" spans="1:5" ht="7.5" customHeight="1" x14ac:dyDescent="0.2">
      <c r="A7" s="2504"/>
      <c r="B7" s="2651"/>
      <c r="C7" s="2652"/>
      <c r="D7" s="2652"/>
      <c r="E7" s="2653"/>
    </row>
    <row r="8" spans="1:5" ht="12.75" customHeight="1" x14ac:dyDescent="0.2">
      <c r="A8" s="2504"/>
      <c r="B8" s="2639" t="s">
        <v>4</v>
      </c>
      <c r="C8" s="2655" t="s">
        <v>1048</v>
      </c>
      <c r="D8" s="2656"/>
      <c r="E8" s="2640" t="s">
        <v>1049</v>
      </c>
    </row>
    <row r="9" spans="1:5" ht="12.75" customHeight="1" x14ac:dyDescent="0.2">
      <c r="A9" s="2504"/>
      <c r="B9" s="2504"/>
      <c r="C9" s="2657"/>
      <c r="D9" s="2658"/>
      <c r="E9" s="2641"/>
    </row>
    <row r="10" spans="1:5" ht="12.75" customHeight="1" x14ac:dyDescent="0.2">
      <c r="A10" s="2504"/>
      <c r="B10" s="2504"/>
      <c r="C10" s="2640" t="s">
        <v>1050</v>
      </c>
      <c r="D10" s="2640" t="s">
        <v>1051</v>
      </c>
      <c r="E10" s="2641"/>
    </row>
    <row r="11" spans="1:5" ht="12.75" customHeight="1" x14ac:dyDescent="0.2">
      <c r="A11" s="2380"/>
      <c r="B11" s="2380"/>
      <c r="C11" s="2660"/>
      <c r="D11" s="2660"/>
      <c r="E11" s="2659"/>
    </row>
    <row r="12" spans="1:5" s="1089" customFormat="1" ht="20.149999999999999" customHeight="1" x14ac:dyDescent="0.25">
      <c r="A12" s="1087" t="s">
        <v>4</v>
      </c>
      <c r="B12" s="1088">
        <v>983</v>
      </c>
      <c r="C12" s="1088">
        <v>44</v>
      </c>
      <c r="D12" s="1088">
        <v>14</v>
      </c>
      <c r="E12" s="1088">
        <v>925</v>
      </c>
    </row>
    <row r="13" spans="1:5" ht="18" customHeight="1" x14ac:dyDescent="0.25">
      <c r="A13" s="1090" t="s">
        <v>1106</v>
      </c>
      <c r="B13" s="1091">
        <v>292</v>
      </c>
      <c r="C13" s="1092">
        <v>39</v>
      </c>
      <c r="D13" s="1092">
        <v>4</v>
      </c>
      <c r="E13" s="1092">
        <v>249</v>
      </c>
    </row>
    <row r="14" spans="1:5" ht="18" customHeight="1" x14ac:dyDescent="0.25">
      <c r="A14" s="1090" t="s">
        <v>1107</v>
      </c>
      <c r="B14" s="609">
        <v>101</v>
      </c>
      <c r="C14" s="1093">
        <v>1</v>
      </c>
      <c r="D14" s="1094">
        <v>0</v>
      </c>
      <c r="E14" s="1093">
        <v>100</v>
      </c>
    </row>
    <row r="15" spans="1:5" ht="18" customHeight="1" x14ac:dyDescent="0.25">
      <c r="A15" s="1090" t="s">
        <v>1108</v>
      </c>
      <c r="B15" s="1095">
        <v>328</v>
      </c>
      <c r="C15" s="1096">
        <v>0</v>
      </c>
      <c r="D15" s="1096">
        <v>6</v>
      </c>
      <c r="E15" s="1053">
        <v>322</v>
      </c>
    </row>
    <row r="16" spans="1:5" ht="18" customHeight="1" x14ac:dyDescent="0.25">
      <c r="A16" s="1090" t="s">
        <v>1109</v>
      </c>
      <c r="B16" s="1095">
        <v>144</v>
      </c>
      <c r="C16" s="1096">
        <v>1</v>
      </c>
      <c r="D16" s="1096">
        <v>1</v>
      </c>
      <c r="E16" s="1053">
        <v>142</v>
      </c>
    </row>
    <row r="17" spans="1:5" ht="18" customHeight="1" x14ac:dyDescent="0.25">
      <c r="A17" s="1090" t="s">
        <v>1110</v>
      </c>
      <c r="B17" s="1095">
        <v>10</v>
      </c>
      <c r="C17" s="1096">
        <v>0</v>
      </c>
      <c r="D17" s="1096">
        <v>0</v>
      </c>
      <c r="E17" s="1053">
        <v>10</v>
      </c>
    </row>
    <row r="18" spans="1:5" ht="18" customHeight="1" x14ac:dyDescent="0.25">
      <c r="A18" s="1090" t="s">
        <v>1111</v>
      </c>
      <c r="B18" s="1095">
        <v>8</v>
      </c>
      <c r="C18" s="1096">
        <v>0</v>
      </c>
      <c r="D18" s="1096">
        <v>2</v>
      </c>
      <c r="E18" s="1053">
        <v>6</v>
      </c>
    </row>
    <row r="19" spans="1:5" ht="18" customHeight="1" x14ac:dyDescent="0.25">
      <c r="A19" s="1090" t="s">
        <v>1112</v>
      </c>
      <c r="B19" s="1095">
        <v>51</v>
      </c>
      <c r="C19" s="1096">
        <v>0</v>
      </c>
      <c r="D19" s="1096">
        <v>0</v>
      </c>
      <c r="E19" s="1053">
        <v>51</v>
      </c>
    </row>
    <row r="20" spans="1:5" ht="18" customHeight="1" x14ac:dyDescent="0.25">
      <c r="A20" s="1090" t="s">
        <v>1113</v>
      </c>
      <c r="B20" s="1095">
        <v>49</v>
      </c>
      <c r="C20" s="1096">
        <v>3</v>
      </c>
      <c r="D20" s="1096">
        <v>1</v>
      </c>
      <c r="E20" s="1053">
        <v>45</v>
      </c>
    </row>
    <row r="21" spans="1:5" ht="4.5" customHeight="1" thickBot="1" x14ac:dyDescent="0.3">
      <c r="A21" s="1097"/>
      <c r="B21" s="1042"/>
      <c r="C21" s="1042"/>
      <c r="D21" s="1042"/>
      <c r="E21" s="1042"/>
    </row>
    <row r="22" spans="1:5" ht="3" customHeight="1" thickTop="1" x14ac:dyDescent="0.25">
      <c r="A22" s="1030"/>
      <c r="B22" s="1030"/>
      <c r="C22" s="1030"/>
      <c r="D22" s="1030"/>
      <c r="E22" s="1030"/>
    </row>
    <row r="23" spans="1:5" s="1044" customFormat="1" ht="12" customHeight="1" x14ac:dyDescent="0.25">
      <c r="A23" s="2638" t="s">
        <v>1052</v>
      </c>
      <c r="B23" s="2638"/>
      <c r="C23" s="2638"/>
      <c r="D23" s="2638"/>
      <c r="E23" s="2638"/>
    </row>
    <row r="24" spans="1:5" ht="9" customHeight="1" x14ac:dyDescent="0.25">
      <c r="A24" s="1030"/>
      <c r="B24" s="1030"/>
      <c r="C24" s="1030"/>
      <c r="D24" s="1030"/>
      <c r="E24" s="1030"/>
    </row>
    <row r="25" spans="1:5" ht="12" customHeight="1" x14ac:dyDescent="0.25">
      <c r="A25" s="809" t="s">
        <v>304</v>
      </c>
      <c r="B25" s="1030"/>
      <c r="C25" s="1030"/>
      <c r="D25" s="1030"/>
      <c r="E25" s="1030"/>
    </row>
    <row r="26" spans="1:5" ht="16" customHeight="1" x14ac:dyDescent="0.25">
      <c r="A26" s="1045" t="s">
        <v>1041</v>
      </c>
    </row>
    <row r="27" spans="1:5" ht="16" customHeight="1" x14ac:dyDescent="0.2"/>
    <row r="28" spans="1:5" ht="16" customHeight="1" x14ac:dyDescent="0.2"/>
    <row r="29" spans="1:5" ht="16" customHeight="1" x14ac:dyDescent="0.2"/>
    <row r="30" spans="1:5" ht="16" customHeight="1" x14ac:dyDescent="0.2"/>
    <row r="31" spans="1:5" ht="16" customHeight="1" x14ac:dyDescent="0.2"/>
    <row r="32" spans="1:5" ht="16" customHeight="1" x14ac:dyDescent="0.2"/>
    <row r="33" ht="16" customHeight="1" x14ac:dyDescent="0.2"/>
    <row r="34" ht="16" customHeight="1" x14ac:dyDescent="0.2"/>
    <row r="35" ht="16" customHeight="1" x14ac:dyDescent="0.2"/>
    <row r="36" ht="16" customHeight="1" x14ac:dyDescent="0.2"/>
    <row r="37" ht="16" customHeight="1" x14ac:dyDescent="0.2"/>
    <row r="38" ht="16" customHeight="1" x14ac:dyDescent="0.2"/>
    <row r="39" ht="22" customHeight="1" x14ac:dyDescent="0.2"/>
    <row r="40" ht="22" customHeight="1" x14ac:dyDescent="0.2"/>
    <row r="41" ht="17.149999999999999" customHeight="1" x14ac:dyDescent="0.2"/>
    <row r="42" ht="17.149999999999999" customHeight="1" x14ac:dyDescent="0.2"/>
    <row r="43" ht="17.149999999999999" customHeight="1" x14ac:dyDescent="0.2"/>
    <row r="44" ht="17.149999999999999" customHeight="1" x14ac:dyDescent="0.2"/>
    <row r="45" ht="17.149999999999999" customHeight="1" x14ac:dyDescent="0.2"/>
    <row r="46" ht="17.149999999999999" customHeight="1" x14ac:dyDescent="0.2"/>
    <row r="47" ht="17.149999999999999" customHeight="1" x14ac:dyDescent="0.2"/>
    <row r="48" ht="17.149999999999999" customHeight="1" x14ac:dyDescent="0.2"/>
    <row r="49" ht="17.149999999999999" customHeight="1" x14ac:dyDescent="0.2"/>
    <row r="50" ht="17.149999999999999" customHeight="1" x14ac:dyDescent="0.2"/>
    <row r="51" ht="17.149999999999999" customHeight="1" x14ac:dyDescent="0.2"/>
    <row r="52" ht="17.149999999999999" customHeight="1" x14ac:dyDescent="0.2"/>
    <row r="53" ht="17.149999999999999" customHeight="1" x14ac:dyDescent="0.2"/>
    <row r="54" ht="17.149999999999999" customHeight="1" x14ac:dyDescent="0.2"/>
    <row r="55" ht="17.149999999999999" customHeight="1" x14ac:dyDescent="0.2"/>
    <row r="56" ht="17.149999999999999" customHeight="1" x14ac:dyDescent="0.2"/>
    <row r="57" ht="17.149999999999999" customHeight="1" x14ac:dyDescent="0.2"/>
    <row r="58" ht="17.149999999999999" customHeight="1" x14ac:dyDescent="0.2"/>
    <row r="59" ht="17.149999999999999" customHeight="1" x14ac:dyDescent="0.2"/>
    <row r="60" ht="17.149999999999999" customHeight="1" x14ac:dyDescent="0.2"/>
    <row r="61" ht="17.149999999999999" customHeight="1" x14ac:dyDescent="0.2"/>
    <row r="62" ht="17.149999999999999" customHeight="1" x14ac:dyDescent="0.2"/>
    <row r="63" ht="17.149999999999999" customHeight="1" x14ac:dyDescent="0.2"/>
    <row r="64" ht="17.149999999999999" customHeight="1" x14ac:dyDescent="0.2"/>
    <row r="65" ht="17.149999999999999" customHeight="1" x14ac:dyDescent="0.2"/>
    <row r="66" ht="17.149999999999999" customHeight="1" x14ac:dyDescent="0.2"/>
    <row r="67" ht="17.149999999999999" customHeight="1" x14ac:dyDescent="0.2"/>
    <row r="68" ht="17.149999999999999" customHeight="1" x14ac:dyDescent="0.2"/>
    <row r="69" ht="17.149999999999999" customHeight="1" x14ac:dyDescent="0.2"/>
    <row r="70" ht="17.149999999999999" customHeight="1" x14ac:dyDescent="0.2"/>
    <row r="71" ht="17.149999999999999" customHeight="1" x14ac:dyDescent="0.2"/>
    <row r="72" ht="17.149999999999999" customHeight="1" x14ac:dyDescent="0.2"/>
    <row r="73" ht="17.149999999999999" customHeight="1" x14ac:dyDescent="0.2"/>
    <row r="74" ht="17.149999999999999" customHeight="1" x14ac:dyDescent="0.2"/>
    <row r="75" ht="17.149999999999999" customHeight="1" x14ac:dyDescent="0.2"/>
    <row r="76" ht="17.149999999999999" customHeight="1" x14ac:dyDescent="0.2"/>
    <row r="77" ht="17.149999999999999" customHeight="1" x14ac:dyDescent="0.2"/>
    <row r="78" ht="17.149999999999999" customHeight="1" x14ac:dyDescent="0.2"/>
    <row r="79" ht="17.149999999999999" customHeight="1" x14ac:dyDescent="0.2"/>
    <row r="80" ht="17.149999999999999" customHeight="1" x14ac:dyDescent="0.2"/>
    <row r="81" ht="17.149999999999999" customHeight="1" x14ac:dyDescent="0.2"/>
    <row r="82" ht="17.149999999999999" customHeight="1" x14ac:dyDescent="0.2"/>
    <row r="83" ht="17.149999999999999" customHeight="1" x14ac:dyDescent="0.2"/>
    <row r="84" ht="17.149999999999999" customHeight="1" x14ac:dyDescent="0.2"/>
    <row r="85" ht="17.149999999999999" customHeight="1" x14ac:dyDescent="0.2"/>
    <row r="86" ht="17.149999999999999" customHeight="1" x14ac:dyDescent="0.2"/>
    <row r="87" ht="17.149999999999999" customHeight="1" x14ac:dyDescent="0.2"/>
    <row r="88" ht="17.149999999999999" customHeight="1" x14ac:dyDescent="0.2"/>
    <row r="89" ht="17.149999999999999" customHeight="1" x14ac:dyDescent="0.2"/>
    <row r="90" ht="17.149999999999999" customHeight="1" x14ac:dyDescent="0.2"/>
    <row r="91" ht="17.149999999999999" customHeight="1" x14ac:dyDescent="0.2"/>
    <row r="92" ht="17.149999999999999" customHeight="1" x14ac:dyDescent="0.2"/>
    <row r="93" ht="17.149999999999999" customHeight="1" x14ac:dyDescent="0.2"/>
    <row r="94" ht="17.149999999999999" customHeight="1" x14ac:dyDescent="0.2"/>
    <row r="95" ht="17.149999999999999" customHeight="1" x14ac:dyDescent="0.2"/>
    <row r="96" ht="17.149999999999999" customHeight="1" x14ac:dyDescent="0.2"/>
    <row r="97" ht="17.149999999999999" customHeight="1" x14ac:dyDescent="0.2"/>
    <row r="98" ht="17.149999999999999" customHeight="1" x14ac:dyDescent="0.2"/>
    <row r="99" ht="17.149999999999999" customHeight="1" x14ac:dyDescent="0.2"/>
    <row r="100" ht="17.149999999999999" customHeight="1" x14ac:dyDescent="0.2"/>
    <row r="101" ht="17.149999999999999" customHeight="1" x14ac:dyDescent="0.2"/>
    <row r="102" ht="17.149999999999999" customHeight="1" x14ac:dyDescent="0.2"/>
    <row r="103" ht="17.149999999999999" customHeight="1" x14ac:dyDescent="0.2"/>
    <row r="104" ht="17.149999999999999" customHeight="1" x14ac:dyDescent="0.2"/>
    <row r="105" ht="17.149999999999999" customHeight="1" x14ac:dyDescent="0.2"/>
    <row r="106" ht="17.149999999999999" customHeight="1" x14ac:dyDescent="0.2"/>
    <row r="107" ht="17.149999999999999" customHeight="1" x14ac:dyDescent="0.2"/>
    <row r="108" ht="17.149999999999999" customHeight="1" x14ac:dyDescent="0.2"/>
    <row r="109" ht="17.149999999999999" customHeight="1" x14ac:dyDescent="0.2"/>
    <row r="110" ht="17.149999999999999" customHeight="1" x14ac:dyDescent="0.2"/>
    <row r="111" ht="17.149999999999999" customHeight="1" x14ac:dyDescent="0.2"/>
    <row r="112" ht="17.149999999999999" customHeight="1" x14ac:dyDescent="0.2"/>
    <row r="113" ht="17.149999999999999" customHeight="1" x14ac:dyDescent="0.2"/>
    <row r="114" ht="17.149999999999999" customHeight="1" x14ac:dyDescent="0.2"/>
    <row r="115" ht="17.149999999999999" customHeight="1" x14ac:dyDescent="0.2"/>
    <row r="116" ht="17.149999999999999" customHeight="1" x14ac:dyDescent="0.2"/>
    <row r="117" ht="17.149999999999999" customHeight="1" x14ac:dyDescent="0.2"/>
    <row r="118" ht="17.149999999999999" customHeight="1" x14ac:dyDescent="0.2"/>
    <row r="119" ht="17.149999999999999" customHeight="1" x14ac:dyDescent="0.2"/>
    <row r="120" ht="17.149999999999999" customHeight="1" x14ac:dyDescent="0.2"/>
    <row r="121" ht="17.149999999999999" customHeight="1" x14ac:dyDescent="0.2"/>
    <row r="122" ht="17.149999999999999" customHeight="1" x14ac:dyDescent="0.2"/>
    <row r="123" ht="17.149999999999999" customHeight="1" x14ac:dyDescent="0.2"/>
    <row r="124" ht="17.149999999999999" customHeight="1" x14ac:dyDescent="0.2"/>
    <row r="125" ht="17.149999999999999" customHeight="1" x14ac:dyDescent="0.2"/>
    <row r="126" ht="17.149999999999999" customHeight="1" x14ac:dyDescent="0.2"/>
    <row r="127" ht="17.149999999999999" customHeight="1" x14ac:dyDescent="0.2"/>
    <row r="128" ht="17.149999999999999" customHeight="1" x14ac:dyDescent="0.2"/>
    <row r="129" ht="17.149999999999999" customHeight="1" x14ac:dyDescent="0.2"/>
    <row r="130" ht="17.149999999999999" customHeight="1" x14ac:dyDescent="0.2"/>
    <row r="131" ht="17.149999999999999" customHeight="1" x14ac:dyDescent="0.2"/>
    <row r="132" ht="17.149999999999999" customHeight="1" x14ac:dyDescent="0.2"/>
    <row r="133" ht="17.149999999999999" customHeight="1" x14ac:dyDescent="0.2"/>
    <row r="134" ht="17.149999999999999" customHeight="1" x14ac:dyDescent="0.2"/>
    <row r="135" ht="17.149999999999999" customHeight="1" x14ac:dyDescent="0.2"/>
    <row r="136" ht="17.149999999999999" customHeight="1" x14ac:dyDescent="0.2"/>
    <row r="137" ht="17.149999999999999" customHeight="1" x14ac:dyDescent="0.2"/>
    <row r="138" ht="17.149999999999999" customHeight="1" x14ac:dyDescent="0.2"/>
    <row r="139" ht="17.149999999999999" customHeight="1" x14ac:dyDescent="0.2"/>
    <row r="140" ht="17.149999999999999" customHeight="1" x14ac:dyDescent="0.2"/>
  </sheetData>
  <mergeCells count="9">
    <mergeCell ref="A23:E23"/>
    <mergeCell ref="A3:E3"/>
    <mergeCell ref="A5:A11"/>
    <mergeCell ref="B5:E7"/>
    <mergeCell ref="B8:B11"/>
    <mergeCell ref="C8:D9"/>
    <mergeCell ref="E8:E11"/>
    <mergeCell ref="C10:C11"/>
    <mergeCell ref="D10:D11"/>
  </mergeCells>
  <hyperlinks>
    <hyperlink ref="A26" r:id="rId1" xr:uid="{A81759F1-97D1-46DA-86D7-967751FCDB42}"/>
    <hyperlink ref="A1" location="Índice!A1" display="Voltar ao índice" xr:uid="{013C6C4A-834E-4FE1-8559-2440E218BD97}"/>
  </hyperlinks>
  <printOptions gridLinesSet="0"/>
  <pageMargins left="0.78740157480314965" right="0.78740157480314965" top="1.1811023622047243" bottom="0.78740157480314965" header="0" footer="0"/>
  <pageSetup paperSize="9" orientation="portrait" verticalDpi="300" r:id="rId2"/>
  <headerFooter alignWithMargins="0"/>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E657DE-E67C-427D-907C-BB34FB3497FB}">
  <sheetPr syncVertical="1" syncRef="A1" transitionEvaluation="1" codeName="Sheet86">
    <pageSetUpPr autoPageBreaks="0"/>
  </sheetPr>
  <dimension ref="A1:I158"/>
  <sheetViews>
    <sheetView showGridLines="0" workbookViewId="0"/>
  </sheetViews>
  <sheetFormatPr defaultColWidth="9.7265625" defaultRowHeight="9" x14ac:dyDescent="0.2"/>
  <cols>
    <col min="1" max="1" width="33" style="1023" customWidth="1"/>
    <col min="2" max="2" width="10.26953125" style="1023" customWidth="1"/>
    <col min="3" max="4" width="10.1796875" style="1023" customWidth="1"/>
    <col min="5" max="5" width="11.7265625" style="1023" customWidth="1"/>
    <col min="6" max="6" width="11.453125" style="1023" customWidth="1"/>
    <col min="7" max="8" width="9.7265625" style="1023" customWidth="1"/>
    <col min="9" max="12" width="8.7265625" style="1023" customWidth="1"/>
    <col min="13" max="16384" width="9.7265625" style="1023"/>
  </cols>
  <sheetData>
    <row r="1" spans="1:8" ht="12" customHeight="1" x14ac:dyDescent="0.25">
      <c r="A1" s="371" t="s">
        <v>325</v>
      </c>
    </row>
    <row r="2" spans="1:8" ht="18.75" customHeight="1" x14ac:dyDescent="0.25">
      <c r="A2" s="1046" t="s">
        <v>1114</v>
      </c>
      <c r="B2" s="1046"/>
      <c r="C2" s="1046"/>
      <c r="D2" s="1046"/>
      <c r="E2" s="1046"/>
      <c r="F2" s="1046"/>
    </row>
    <row r="3" spans="1:8" ht="27" customHeight="1" x14ac:dyDescent="0.2">
      <c r="A3" s="2683" t="s">
        <v>1115</v>
      </c>
      <c r="B3" s="2683"/>
      <c r="C3" s="2683"/>
      <c r="D3" s="2683"/>
      <c r="E3" s="2683"/>
      <c r="F3" s="2683"/>
    </row>
    <row r="4" spans="1:8" ht="14.15" customHeight="1" x14ac:dyDescent="0.25">
      <c r="A4" s="1033">
        <v>2024</v>
      </c>
      <c r="B4" s="1098"/>
      <c r="C4" s="1098"/>
      <c r="D4" s="1098"/>
      <c r="E4" s="1098"/>
      <c r="F4" s="1028" t="s">
        <v>241</v>
      </c>
    </row>
    <row r="5" spans="1:8" ht="14.15" customHeight="1" x14ac:dyDescent="0.2">
      <c r="A5" s="2684" t="s">
        <v>1116</v>
      </c>
      <c r="B5" s="1099"/>
      <c r="C5" s="1099"/>
      <c r="D5" s="1100"/>
      <c r="E5" s="1029" t="s">
        <v>1117</v>
      </c>
      <c r="F5" s="1029" t="s">
        <v>1117</v>
      </c>
    </row>
    <row r="6" spans="1:8" s="1025" customFormat="1" ht="14.15" customHeight="1" x14ac:dyDescent="0.2">
      <c r="A6" s="2682"/>
      <c r="B6" s="1101" t="s">
        <v>1118</v>
      </c>
      <c r="C6" s="1101" t="s">
        <v>1118</v>
      </c>
      <c r="D6" s="1102" t="s">
        <v>1118</v>
      </c>
      <c r="E6" s="528" t="s">
        <v>1119</v>
      </c>
      <c r="F6" s="528" t="s">
        <v>1119</v>
      </c>
    </row>
    <row r="7" spans="1:8" ht="14.15" customHeight="1" x14ac:dyDescent="0.2">
      <c r="A7" s="2682"/>
      <c r="B7" s="1101" t="s">
        <v>1120</v>
      </c>
      <c r="C7" s="1101" t="s">
        <v>1120</v>
      </c>
      <c r="D7" s="1086" t="s">
        <v>1120</v>
      </c>
      <c r="E7" s="528" t="s">
        <v>1121</v>
      </c>
      <c r="F7" s="528" t="s">
        <v>1121</v>
      </c>
    </row>
    <row r="8" spans="1:8" ht="14.15" customHeight="1" x14ac:dyDescent="0.2">
      <c r="A8" s="2682"/>
      <c r="B8" s="1101" t="s">
        <v>1122</v>
      </c>
      <c r="C8" s="1101" t="s">
        <v>1123</v>
      </c>
      <c r="D8" s="1102" t="s">
        <v>1124</v>
      </c>
      <c r="E8" s="528" t="s">
        <v>1125</v>
      </c>
      <c r="F8" s="528" t="s">
        <v>1126</v>
      </c>
    </row>
    <row r="9" spans="1:8" ht="15.75" customHeight="1" x14ac:dyDescent="0.2">
      <c r="A9" s="2653"/>
      <c r="B9" s="1103"/>
      <c r="C9" s="1103"/>
      <c r="D9" s="1104"/>
      <c r="E9" s="529" t="s">
        <v>1082</v>
      </c>
      <c r="F9" s="1064" t="s">
        <v>1082</v>
      </c>
      <c r="G9" s="1105"/>
      <c r="H9" s="1105"/>
    </row>
    <row r="10" spans="1:8" ht="18" customHeight="1" x14ac:dyDescent="0.25">
      <c r="A10" s="1049" t="s">
        <v>14</v>
      </c>
      <c r="B10" s="534">
        <v>286</v>
      </c>
      <c r="C10" s="534">
        <v>185</v>
      </c>
      <c r="D10" s="534">
        <v>3173</v>
      </c>
      <c r="E10" s="534">
        <v>622</v>
      </c>
      <c r="F10" s="534">
        <v>1905</v>
      </c>
      <c r="G10" s="1105"/>
    </row>
    <row r="11" spans="1:8" ht="18" customHeight="1" x14ac:dyDescent="0.25">
      <c r="A11" s="1037" t="s">
        <v>15</v>
      </c>
      <c r="B11" s="1106">
        <v>265</v>
      </c>
      <c r="C11" s="1106">
        <v>47</v>
      </c>
      <c r="D11" s="1106">
        <v>2951</v>
      </c>
      <c r="E11" s="1106">
        <v>613</v>
      </c>
      <c r="F11" s="1106">
        <v>1793</v>
      </c>
      <c r="G11" s="1105"/>
    </row>
    <row r="12" spans="1:8" ht="15" customHeight="1" x14ac:dyDescent="0.25">
      <c r="A12" s="1039" t="s">
        <v>531</v>
      </c>
      <c r="B12" s="1107">
        <v>48</v>
      </c>
      <c r="C12" s="1107">
        <v>11</v>
      </c>
      <c r="D12" s="1107">
        <v>1022</v>
      </c>
      <c r="E12" s="1107">
        <v>248</v>
      </c>
      <c r="F12" s="1107">
        <v>604</v>
      </c>
      <c r="G12" s="1105"/>
    </row>
    <row r="13" spans="1:8" ht="15" customHeight="1" x14ac:dyDescent="0.25">
      <c r="A13" s="1039" t="s">
        <v>532</v>
      </c>
      <c r="B13" s="1107">
        <v>35</v>
      </c>
      <c r="C13" s="1107">
        <v>9</v>
      </c>
      <c r="D13" s="1107">
        <v>641</v>
      </c>
      <c r="E13" s="1107">
        <v>46</v>
      </c>
      <c r="F13" s="1107">
        <v>304</v>
      </c>
      <c r="G13" s="1105"/>
    </row>
    <row r="14" spans="1:8" ht="15" customHeight="1" x14ac:dyDescent="0.25">
      <c r="A14" s="1039" t="s">
        <v>533</v>
      </c>
      <c r="B14" s="1107">
        <v>10</v>
      </c>
      <c r="C14" s="1107">
        <v>1</v>
      </c>
      <c r="D14" s="1107">
        <v>240</v>
      </c>
      <c r="E14" s="1107">
        <v>15</v>
      </c>
      <c r="F14" s="1107">
        <v>107</v>
      </c>
    </row>
    <row r="15" spans="1:8" ht="15" customHeight="1" x14ac:dyDescent="0.25">
      <c r="A15" s="1039" t="s">
        <v>534</v>
      </c>
      <c r="B15" s="1107">
        <v>132</v>
      </c>
      <c r="C15" s="1107">
        <v>10</v>
      </c>
      <c r="D15" s="1107">
        <v>333</v>
      </c>
      <c r="E15" s="1107">
        <v>246</v>
      </c>
      <c r="F15" s="1107">
        <v>449</v>
      </c>
      <c r="G15" s="1105"/>
      <c r="H15" s="1027"/>
    </row>
    <row r="16" spans="1:8" ht="15" customHeight="1" x14ac:dyDescent="0.25">
      <c r="A16" s="1039" t="s">
        <v>535</v>
      </c>
      <c r="B16" s="1070">
        <v>0</v>
      </c>
      <c r="C16" s="1070">
        <v>0</v>
      </c>
      <c r="D16" s="1107">
        <v>234</v>
      </c>
      <c r="E16" s="1107">
        <v>20</v>
      </c>
      <c r="F16" s="1107">
        <v>58</v>
      </c>
      <c r="G16" s="1105"/>
    </row>
    <row r="17" spans="1:9" ht="15" customHeight="1" x14ac:dyDescent="0.25">
      <c r="A17" s="1039" t="s">
        <v>536</v>
      </c>
      <c r="B17" s="1107">
        <v>19</v>
      </c>
      <c r="C17" s="1107">
        <v>11</v>
      </c>
      <c r="D17" s="1107">
        <v>332</v>
      </c>
      <c r="E17" s="1107">
        <v>18</v>
      </c>
      <c r="F17" s="1107">
        <v>189</v>
      </c>
      <c r="G17" s="1105"/>
      <c r="H17" s="1027"/>
    </row>
    <row r="18" spans="1:9" ht="15" customHeight="1" x14ac:dyDescent="0.25">
      <c r="A18" s="1039" t="s">
        <v>537</v>
      </c>
      <c r="B18" s="1107">
        <v>21</v>
      </c>
      <c r="C18" s="1107">
        <v>5</v>
      </c>
      <c r="D18" s="1107">
        <v>149</v>
      </c>
      <c r="E18" s="1107">
        <v>20</v>
      </c>
      <c r="F18" s="1107">
        <v>82</v>
      </c>
      <c r="G18" s="1105"/>
    </row>
    <row r="19" spans="1:9" ht="18" customHeight="1" x14ac:dyDescent="0.25">
      <c r="A19" s="1037" t="s">
        <v>639</v>
      </c>
      <c r="B19" s="1108">
        <v>2</v>
      </c>
      <c r="C19" s="1109">
        <v>85</v>
      </c>
      <c r="D19" s="1108">
        <v>87</v>
      </c>
      <c r="E19" s="1108">
        <v>5</v>
      </c>
      <c r="F19" s="1108">
        <v>37</v>
      </c>
      <c r="G19" s="1105"/>
      <c r="H19" s="1110"/>
    </row>
    <row r="20" spans="1:9" ht="18" customHeight="1" x14ac:dyDescent="0.25">
      <c r="A20" s="1037" t="s">
        <v>640</v>
      </c>
      <c r="B20" s="1108">
        <v>19</v>
      </c>
      <c r="C20" s="1111">
        <v>53</v>
      </c>
      <c r="D20" s="1111">
        <v>135</v>
      </c>
      <c r="E20" s="1111">
        <v>4</v>
      </c>
      <c r="F20" s="1111">
        <v>75</v>
      </c>
      <c r="G20" s="1110"/>
      <c r="H20" s="1110"/>
      <c r="I20" s="1023" t="s">
        <v>363</v>
      </c>
    </row>
    <row r="21" spans="1:9" ht="7" customHeight="1" thickBot="1" x14ac:dyDescent="0.3">
      <c r="A21" s="1041"/>
      <c r="B21" s="1041"/>
      <c r="C21" s="1041"/>
      <c r="D21" s="1041"/>
      <c r="E21" s="1041"/>
      <c r="F21" s="1041"/>
      <c r="G21" s="1110"/>
      <c r="H21" s="1110"/>
    </row>
    <row r="22" spans="1:9" ht="3.75" customHeight="1" thickTop="1" x14ac:dyDescent="0.25">
      <c r="A22" s="1030"/>
      <c r="B22" s="1030"/>
      <c r="C22" s="1112"/>
      <c r="D22" s="1030"/>
      <c r="E22" s="1030"/>
      <c r="F22" s="1030"/>
      <c r="G22" s="1110"/>
      <c r="H22" s="1110"/>
    </row>
    <row r="23" spans="1:9" ht="10.5" customHeight="1" x14ac:dyDescent="0.25">
      <c r="A23" s="1030" t="s">
        <v>1127</v>
      </c>
      <c r="B23" s="1030"/>
      <c r="C23" s="1030"/>
      <c r="D23" s="1030"/>
      <c r="E23" s="1030"/>
      <c r="F23" s="1030"/>
      <c r="G23" s="1110"/>
      <c r="H23" s="1110"/>
    </row>
    <row r="24" spans="1:9" s="1044" customFormat="1" ht="13.5" customHeight="1" x14ac:dyDescent="0.25">
      <c r="A24" s="530" t="s">
        <v>1052</v>
      </c>
      <c r="B24" s="530"/>
      <c r="C24" s="530"/>
      <c r="D24" s="530"/>
      <c r="E24" s="530"/>
      <c r="F24" s="1043"/>
    </row>
    <row r="25" spans="1:9" ht="9" customHeight="1" x14ac:dyDescent="0.2"/>
    <row r="26" spans="1:9" ht="9" customHeight="1" x14ac:dyDescent="0.2"/>
    <row r="27" spans="1:9" ht="11.15" customHeight="1" x14ac:dyDescent="0.2">
      <c r="A27" s="1113"/>
    </row>
    <row r="28" spans="1:9" ht="15" customHeight="1" x14ac:dyDescent="0.2"/>
    <row r="29" spans="1:9" ht="15" customHeight="1" x14ac:dyDescent="0.2"/>
    <row r="30" spans="1:9" ht="15" customHeight="1" x14ac:dyDescent="0.2"/>
    <row r="31" spans="1:9" ht="15" customHeight="1" x14ac:dyDescent="0.2"/>
    <row r="32" spans="1:9"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6" customHeight="1" x14ac:dyDescent="0.2"/>
    <row r="41" ht="16" customHeight="1" x14ac:dyDescent="0.2"/>
    <row r="42" ht="16" customHeight="1" x14ac:dyDescent="0.2"/>
    <row r="43" ht="16" customHeight="1" x14ac:dyDescent="0.2"/>
    <row r="44" ht="16" customHeight="1" x14ac:dyDescent="0.2"/>
    <row r="45" ht="16" customHeight="1" x14ac:dyDescent="0.2"/>
    <row r="46" ht="16" customHeight="1" x14ac:dyDescent="0.2"/>
    <row r="47" ht="16" customHeight="1" x14ac:dyDescent="0.2"/>
    <row r="48" ht="16" customHeight="1" x14ac:dyDescent="0.2"/>
    <row r="49" ht="16" customHeight="1" x14ac:dyDescent="0.2"/>
    <row r="50" ht="16" customHeight="1" x14ac:dyDescent="0.2"/>
    <row r="51" ht="16" customHeight="1" x14ac:dyDescent="0.2"/>
    <row r="52" ht="16" customHeight="1" x14ac:dyDescent="0.2"/>
    <row r="53" ht="16" customHeight="1" x14ac:dyDescent="0.2"/>
    <row r="54" ht="16" customHeight="1" x14ac:dyDescent="0.2"/>
    <row r="55" ht="16" customHeight="1" x14ac:dyDescent="0.2"/>
    <row r="56" ht="16" customHeight="1" x14ac:dyDescent="0.2"/>
    <row r="57" ht="22" customHeight="1" x14ac:dyDescent="0.2"/>
    <row r="58" ht="22" customHeight="1" x14ac:dyDescent="0.2"/>
    <row r="59" ht="17.149999999999999" customHeight="1" x14ac:dyDescent="0.2"/>
    <row r="60" ht="17.149999999999999" customHeight="1" x14ac:dyDescent="0.2"/>
    <row r="61" ht="17.149999999999999" customHeight="1" x14ac:dyDescent="0.2"/>
    <row r="62" ht="17.149999999999999" customHeight="1" x14ac:dyDescent="0.2"/>
    <row r="63" ht="17.149999999999999" customHeight="1" x14ac:dyDescent="0.2"/>
    <row r="64" ht="17.149999999999999" customHeight="1" x14ac:dyDescent="0.2"/>
    <row r="65" ht="17.149999999999999" customHeight="1" x14ac:dyDescent="0.2"/>
    <row r="66" ht="17.149999999999999" customHeight="1" x14ac:dyDescent="0.2"/>
    <row r="67" ht="17.149999999999999" customHeight="1" x14ac:dyDescent="0.2"/>
    <row r="68" ht="17.149999999999999" customHeight="1" x14ac:dyDescent="0.2"/>
    <row r="69" ht="17.149999999999999" customHeight="1" x14ac:dyDescent="0.2"/>
    <row r="70" ht="17.149999999999999" customHeight="1" x14ac:dyDescent="0.2"/>
    <row r="71" ht="17.149999999999999" customHeight="1" x14ac:dyDescent="0.2"/>
    <row r="72" ht="17.149999999999999" customHeight="1" x14ac:dyDescent="0.2"/>
    <row r="73" ht="17.149999999999999" customHeight="1" x14ac:dyDescent="0.2"/>
    <row r="74" ht="17.149999999999999" customHeight="1" x14ac:dyDescent="0.2"/>
    <row r="75" ht="17.149999999999999" customHeight="1" x14ac:dyDescent="0.2"/>
    <row r="76" ht="17.149999999999999" customHeight="1" x14ac:dyDescent="0.2"/>
    <row r="77" ht="17.149999999999999" customHeight="1" x14ac:dyDescent="0.2"/>
    <row r="78" ht="17.149999999999999" customHeight="1" x14ac:dyDescent="0.2"/>
    <row r="79" ht="17.149999999999999" customHeight="1" x14ac:dyDescent="0.2"/>
    <row r="80" ht="17.149999999999999" customHeight="1" x14ac:dyDescent="0.2"/>
    <row r="81" ht="17.149999999999999" customHeight="1" x14ac:dyDescent="0.2"/>
    <row r="82" ht="17.149999999999999" customHeight="1" x14ac:dyDescent="0.2"/>
    <row r="83" ht="17.149999999999999" customHeight="1" x14ac:dyDescent="0.2"/>
    <row r="84" ht="17.149999999999999" customHeight="1" x14ac:dyDescent="0.2"/>
    <row r="85" ht="17.149999999999999" customHeight="1" x14ac:dyDescent="0.2"/>
    <row r="86" ht="17.149999999999999" customHeight="1" x14ac:dyDescent="0.2"/>
    <row r="87" ht="17.149999999999999" customHeight="1" x14ac:dyDescent="0.2"/>
    <row r="88" ht="17.149999999999999" customHeight="1" x14ac:dyDescent="0.2"/>
    <row r="89" ht="17.149999999999999" customHeight="1" x14ac:dyDescent="0.2"/>
    <row r="90" ht="17.149999999999999" customHeight="1" x14ac:dyDescent="0.2"/>
    <row r="91" ht="17.149999999999999" customHeight="1" x14ac:dyDescent="0.2"/>
    <row r="92" ht="17.149999999999999" customHeight="1" x14ac:dyDescent="0.2"/>
    <row r="93" ht="17.149999999999999" customHeight="1" x14ac:dyDescent="0.2"/>
    <row r="94" ht="17.149999999999999" customHeight="1" x14ac:dyDescent="0.2"/>
    <row r="95" ht="17.149999999999999" customHeight="1" x14ac:dyDescent="0.2"/>
    <row r="96" ht="17.149999999999999" customHeight="1" x14ac:dyDescent="0.2"/>
    <row r="97" ht="17.149999999999999" customHeight="1" x14ac:dyDescent="0.2"/>
    <row r="98" ht="17.149999999999999" customHeight="1" x14ac:dyDescent="0.2"/>
    <row r="99" ht="17.149999999999999" customHeight="1" x14ac:dyDescent="0.2"/>
    <row r="100" ht="17.149999999999999" customHeight="1" x14ac:dyDescent="0.2"/>
    <row r="101" ht="17.149999999999999" customHeight="1" x14ac:dyDescent="0.2"/>
    <row r="102" ht="17.149999999999999" customHeight="1" x14ac:dyDescent="0.2"/>
    <row r="103" ht="17.149999999999999" customHeight="1" x14ac:dyDescent="0.2"/>
    <row r="104" ht="17.149999999999999" customHeight="1" x14ac:dyDescent="0.2"/>
    <row r="105" ht="17.149999999999999" customHeight="1" x14ac:dyDescent="0.2"/>
    <row r="106" ht="17.149999999999999" customHeight="1" x14ac:dyDescent="0.2"/>
    <row r="107" ht="17.149999999999999" customHeight="1" x14ac:dyDescent="0.2"/>
    <row r="108" ht="17.149999999999999" customHeight="1" x14ac:dyDescent="0.2"/>
    <row r="109" ht="17.149999999999999" customHeight="1" x14ac:dyDescent="0.2"/>
    <row r="110" ht="17.149999999999999" customHeight="1" x14ac:dyDescent="0.2"/>
    <row r="111" ht="17.149999999999999" customHeight="1" x14ac:dyDescent="0.2"/>
    <row r="112" ht="17.149999999999999" customHeight="1" x14ac:dyDescent="0.2"/>
    <row r="113" ht="17.149999999999999" customHeight="1" x14ac:dyDescent="0.2"/>
    <row r="114" ht="17.149999999999999" customHeight="1" x14ac:dyDescent="0.2"/>
    <row r="115" ht="17.149999999999999" customHeight="1" x14ac:dyDescent="0.2"/>
    <row r="116" ht="17.149999999999999" customHeight="1" x14ac:dyDescent="0.2"/>
    <row r="117" ht="17.149999999999999" customHeight="1" x14ac:dyDescent="0.2"/>
    <row r="118" ht="17.149999999999999" customHeight="1" x14ac:dyDescent="0.2"/>
    <row r="119" ht="17.149999999999999" customHeight="1" x14ac:dyDescent="0.2"/>
    <row r="120" ht="17.149999999999999" customHeight="1" x14ac:dyDescent="0.2"/>
    <row r="121" ht="17.149999999999999" customHeight="1" x14ac:dyDescent="0.2"/>
    <row r="122" ht="17.149999999999999" customHeight="1" x14ac:dyDescent="0.2"/>
    <row r="123" ht="17.149999999999999" customHeight="1" x14ac:dyDescent="0.2"/>
    <row r="124" ht="17.149999999999999" customHeight="1" x14ac:dyDescent="0.2"/>
    <row r="125" ht="17.149999999999999" customHeight="1" x14ac:dyDescent="0.2"/>
    <row r="126" ht="17.149999999999999" customHeight="1" x14ac:dyDescent="0.2"/>
    <row r="127" ht="17.149999999999999" customHeight="1" x14ac:dyDescent="0.2"/>
    <row r="128" ht="17.149999999999999" customHeight="1" x14ac:dyDescent="0.2"/>
    <row r="129" ht="17.149999999999999" customHeight="1" x14ac:dyDescent="0.2"/>
    <row r="130" ht="17.149999999999999" customHeight="1" x14ac:dyDescent="0.2"/>
    <row r="131" ht="17.149999999999999" customHeight="1" x14ac:dyDescent="0.2"/>
    <row r="132" ht="17.149999999999999" customHeight="1" x14ac:dyDescent="0.2"/>
    <row r="133" ht="17.149999999999999" customHeight="1" x14ac:dyDescent="0.2"/>
    <row r="134" ht="17.149999999999999" customHeight="1" x14ac:dyDescent="0.2"/>
    <row r="135" ht="17.149999999999999" customHeight="1" x14ac:dyDescent="0.2"/>
    <row r="136" ht="17.149999999999999" customHeight="1" x14ac:dyDescent="0.2"/>
    <row r="137" ht="17.149999999999999" customHeight="1" x14ac:dyDescent="0.2"/>
    <row r="138" ht="17.149999999999999" customHeight="1" x14ac:dyDescent="0.2"/>
    <row r="139" ht="17.149999999999999" customHeight="1" x14ac:dyDescent="0.2"/>
    <row r="140" ht="17.149999999999999" customHeight="1" x14ac:dyDescent="0.2"/>
    <row r="141" ht="17.149999999999999" customHeight="1" x14ac:dyDescent="0.2"/>
    <row r="142" ht="17.149999999999999" customHeight="1" x14ac:dyDescent="0.2"/>
    <row r="143" ht="17.149999999999999" customHeight="1" x14ac:dyDescent="0.2"/>
    <row r="144" ht="17.149999999999999" customHeight="1" x14ac:dyDescent="0.2"/>
    <row r="145" ht="17.149999999999999" customHeight="1" x14ac:dyDescent="0.2"/>
    <row r="146" ht="17.149999999999999" customHeight="1" x14ac:dyDescent="0.2"/>
    <row r="147" ht="17.149999999999999" customHeight="1" x14ac:dyDescent="0.2"/>
    <row r="148" ht="17.149999999999999" customHeight="1" x14ac:dyDescent="0.2"/>
    <row r="149" ht="17.149999999999999" customHeight="1" x14ac:dyDescent="0.2"/>
    <row r="150" ht="17.149999999999999" customHeight="1" x14ac:dyDescent="0.2"/>
    <row r="151" ht="17.149999999999999" customHeight="1" x14ac:dyDescent="0.2"/>
    <row r="152" ht="17.149999999999999" customHeight="1" x14ac:dyDescent="0.2"/>
    <row r="153" ht="17.149999999999999" customHeight="1" x14ac:dyDescent="0.2"/>
    <row r="154" ht="17.149999999999999" customHeight="1" x14ac:dyDescent="0.2"/>
    <row r="155" ht="17.149999999999999" customHeight="1" x14ac:dyDescent="0.2"/>
    <row r="156" ht="17.149999999999999" customHeight="1" x14ac:dyDescent="0.2"/>
    <row r="157" ht="17.149999999999999" customHeight="1" x14ac:dyDescent="0.2"/>
    <row r="158" ht="17.149999999999999" customHeight="1" x14ac:dyDescent="0.2"/>
  </sheetData>
  <mergeCells count="2">
    <mergeCell ref="A3:F3"/>
    <mergeCell ref="A5:A9"/>
  </mergeCells>
  <hyperlinks>
    <hyperlink ref="A1" location="Índice!A1" display="Voltar ao índice" xr:uid="{10EA4DC3-6B44-4F06-8E88-B4491BD3E5CC}"/>
  </hyperlinks>
  <printOptions gridLinesSet="0"/>
  <pageMargins left="0.78740157480314965" right="0.78740157480314965" top="1.1811023622047243" bottom="0.78740157480314965" header="0" footer="0"/>
  <pageSetup paperSize="9" orientation="portrait" horizontalDpi="300" verticalDpi="300" r:id="rId1"/>
  <headerFooter alignWithMargins="0"/>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F210F-FF14-4553-B790-A14263141D43}">
  <sheetPr codeName="Sheet87">
    <pageSetUpPr fitToPage="1"/>
  </sheetPr>
  <dimension ref="A1:F19"/>
  <sheetViews>
    <sheetView workbookViewId="0">
      <selection activeCell="A3" sqref="A3:F3"/>
    </sheetView>
  </sheetViews>
  <sheetFormatPr defaultColWidth="9.1796875" defaultRowHeight="10.5" x14ac:dyDescent="0.25"/>
  <cols>
    <col min="1" max="1" width="25.7265625" style="1149" customWidth="1"/>
    <col min="2" max="6" width="10.7265625" style="1149" customWidth="1"/>
    <col min="7" max="16384" width="9.1796875" style="1149"/>
  </cols>
  <sheetData>
    <row r="1" spans="1:6" ht="12.5" x14ac:dyDescent="0.25">
      <c r="A1" s="371" t="s">
        <v>325</v>
      </c>
    </row>
    <row r="2" spans="1:6" x14ac:dyDescent="0.25">
      <c r="A2" s="1147" t="s">
        <v>1178</v>
      </c>
      <c r="B2" s="1148"/>
    </row>
    <row r="3" spans="1:6" s="1150" customFormat="1" ht="24.75" customHeight="1" x14ac:dyDescent="0.25">
      <c r="A3" s="2685" t="s">
        <v>1495</v>
      </c>
      <c r="B3" s="2685"/>
      <c r="C3" s="2685"/>
      <c r="D3" s="2685"/>
      <c r="E3" s="2685"/>
      <c r="F3" s="2685"/>
    </row>
    <row r="4" spans="1:6" x14ac:dyDescent="0.25">
      <c r="A4" s="1151"/>
      <c r="B4" s="1151"/>
      <c r="C4" s="1151"/>
      <c r="D4" s="1151"/>
      <c r="F4" s="1152" t="s">
        <v>241</v>
      </c>
    </row>
    <row r="5" spans="1:6" ht="18" customHeight="1" x14ac:dyDescent="0.25">
      <c r="A5" s="1153" t="s">
        <v>1179</v>
      </c>
      <c r="B5" s="1154" t="s">
        <v>1180</v>
      </c>
      <c r="C5" s="1154" t="s">
        <v>1181</v>
      </c>
      <c r="D5" s="1154">
        <v>2022</v>
      </c>
      <c r="E5" s="1154">
        <v>2021</v>
      </c>
      <c r="F5" s="1154">
        <v>2020</v>
      </c>
    </row>
    <row r="6" spans="1:6" ht="6" customHeight="1" x14ac:dyDescent="0.25">
      <c r="A6" s="1155"/>
      <c r="B6" s="1156"/>
      <c r="C6" s="1150"/>
      <c r="D6" s="1156"/>
      <c r="E6" s="1156"/>
      <c r="F6" s="1156"/>
    </row>
    <row r="7" spans="1:6" x14ac:dyDescent="0.25">
      <c r="A7" s="1157" t="s">
        <v>1182</v>
      </c>
      <c r="B7" s="1158">
        <v>9484</v>
      </c>
      <c r="C7" s="1158">
        <v>10148</v>
      </c>
      <c r="D7" s="1158">
        <v>9427</v>
      </c>
      <c r="E7" s="1158">
        <v>9102</v>
      </c>
      <c r="F7" s="1158">
        <v>7622</v>
      </c>
    </row>
    <row r="8" spans="1:6" ht="6" customHeight="1" x14ac:dyDescent="0.25">
      <c r="A8" s="1159"/>
      <c r="B8" s="1160"/>
      <c r="C8" s="1160"/>
      <c r="D8" s="1161"/>
      <c r="E8" s="1161"/>
      <c r="F8" s="1162"/>
    </row>
    <row r="9" spans="1:6" x14ac:dyDescent="0.25">
      <c r="A9" s="1163" t="s">
        <v>1183</v>
      </c>
      <c r="B9" s="1158">
        <v>11615</v>
      </c>
      <c r="C9" s="1158">
        <v>13557</v>
      </c>
      <c r="D9" s="1158">
        <v>13157</v>
      </c>
      <c r="E9" s="1158">
        <v>12302</v>
      </c>
      <c r="F9" s="1158">
        <v>10279</v>
      </c>
    </row>
    <row r="10" spans="1:6" ht="6" customHeight="1" x14ac:dyDescent="0.25">
      <c r="A10" s="1164"/>
    </row>
    <row r="11" spans="1:6" x14ac:dyDescent="0.25">
      <c r="A11" s="1165" t="s">
        <v>1184</v>
      </c>
      <c r="B11" s="1166">
        <v>10106</v>
      </c>
      <c r="C11" s="1166">
        <v>11723</v>
      </c>
      <c r="D11" s="1166">
        <v>11099</v>
      </c>
      <c r="E11" s="1166">
        <v>10670</v>
      </c>
      <c r="F11" s="1166">
        <v>9017</v>
      </c>
    </row>
    <row r="12" spans="1:6" x14ac:dyDescent="0.25">
      <c r="A12" s="1167" t="s">
        <v>1185</v>
      </c>
      <c r="B12" s="1166">
        <v>1509</v>
      </c>
      <c r="C12" s="1166">
        <v>1834</v>
      </c>
      <c r="D12" s="1166">
        <v>2058</v>
      </c>
      <c r="E12" s="1166">
        <v>1632</v>
      </c>
      <c r="F12" s="1166">
        <v>1262</v>
      </c>
    </row>
    <row r="13" spans="1:6" ht="6" customHeight="1" thickBot="1" x14ac:dyDescent="0.3">
      <c r="A13" s="1168"/>
      <c r="B13" s="1168"/>
      <c r="C13" s="1168"/>
      <c r="D13" s="1169"/>
      <c r="E13" s="1169"/>
      <c r="F13" s="1168"/>
    </row>
    <row r="14" spans="1:6" ht="11" thickTop="1" x14ac:dyDescent="0.25">
      <c r="A14" s="1149" t="s">
        <v>1186</v>
      </c>
      <c r="E14" s="1170"/>
      <c r="F14" s="1170"/>
    </row>
    <row r="15" spans="1:6" x14ac:dyDescent="0.25">
      <c r="A15" s="1148" t="s">
        <v>1187</v>
      </c>
    </row>
    <row r="16" spans="1:6" ht="6" customHeight="1" x14ac:dyDescent="0.25"/>
    <row r="17" spans="1:1" x14ac:dyDescent="0.25">
      <c r="A17" s="927" t="s">
        <v>304</v>
      </c>
    </row>
    <row r="18" spans="1:1" ht="15.75" customHeight="1" x14ac:dyDescent="0.25">
      <c r="A18" s="1171" t="s">
        <v>1188</v>
      </c>
    </row>
    <row r="19" spans="1:1" x14ac:dyDescent="0.25">
      <c r="A19" s="1171" t="s">
        <v>1189</v>
      </c>
    </row>
  </sheetData>
  <mergeCells count="1">
    <mergeCell ref="A3:F3"/>
  </mergeCells>
  <hyperlinks>
    <hyperlink ref="A18" r:id="rId1" xr:uid="{FF6518F4-6751-4BA0-8F12-B863B6E2CD24}"/>
    <hyperlink ref="A19" r:id="rId2" xr:uid="{00EF722B-7320-4F9F-A03F-028B1BC7EE3D}"/>
    <hyperlink ref="A1" location="Índice!A1" display="Voltar ao índice" xr:uid="{F044A109-83F9-42AF-A8DF-5BBAE3619D8B}"/>
  </hyperlinks>
  <pageMargins left="0.39" right="0.2" top="0.74803149606299213" bottom="0.74803149606299213" header="0.31496062992125984" footer="0.31496062992125984"/>
  <pageSetup paperSize="9" fitToHeight="0" orientation="portrait" r:id="rId3"/>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10C15-707B-416D-A935-A28D05A607BA}">
  <sheetPr codeName="Sheet88">
    <pageSetUpPr fitToPage="1"/>
  </sheetPr>
  <dimension ref="A1:F17"/>
  <sheetViews>
    <sheetView workbookViewId="0"/>
  </sheetViews>
  <sheetFormatPr defaultColWidth="9.1796875" defaultRowHeight="10.5" x14ac:dyDescent="0.25"/>
  <cols>
    <col min="1" max="1" width="25.7265625" style="1149" customWidth="1"/>
    <col min="2" max="6" width="10.7265625" style="1149" customWidth="1"/>
    <col min="7" max="16384" width="9.1796875" style="1149"/>
  </cols>
  <sheetData>
    <row r="1" spans="1:6" ht="12.5" x14ac:dyDescent="0.25">
      <c r="A1" s="371" t="s">
        <v>325</v>
      </c>
    </row>
    <row r="2" spans="1:6" x14ac:dyDescent="0.25">
      <c r="A2" s="1147" t="s">
        <v>1190</v>
      </c>
      <c r="B2" s="1148"/>
      <c r="C2" s="1172"/>
      <c r="D2" s="1172"/>
      <c r="E2" s="1172"/>
      <c r="F2" s="1172"/>
    </row>
    <row r="3" spans="1:6" ht="25" customHeight="1" x14ac:dyDescent="0.25">
      <c r="A3" s="2685" t="s">
        <v>1494</v>
      </c>
      <c r="B3" s="2685"/>
      <c r="C3" s="2685"/>
      <c r="D3" s="2685"/>
      <c r="E3" s="2685"/>
      <c r="F3" s="2685"/>
    </row>
    <row r="4" spans="1:6" x14ac:dyDescent="0.25">
      <c r="A4" s="1172"/>
      <c r="B4" s="1172"/>
      <c r="C4" s="1172"/>
      <c r="D4" s="1172"/>
      <c r="E4" s="1172"/>
      <c r="F4" s="1152" t="s">
        <v>241</v>
      </c>
    </row>
    <row r="5" spans="1:6" x14ac:dyDescent="0.25">
      <c r="A5" s="1154" t="s">
        <v>1191</v>
      </c>
      <c r="B5" s="1154" t="s">
        <v>1192</v>
      </c>
      <c r="C5" s="1154" t="s">
        <v>1181</v>
      </c>
      <c r="D5" s="1154">
        <v>2022</v>
      </c>
      <c r="E5" s="1154">
        <v>2021</v>
      </c>
      <c r="F5" s="1154">
        <v>2020</v>
      </c>
    </row>
    <row r="6" spans="1:6" x14ac:dyDescent="0.25">
      <c r="A6" s="1173" t="s">
        <v>1183</v>
      </c>
      <c r="B6" s="1158">
        <v>11615</v>
      </c>
      <c r="C6" s="1158">
        <v>13557</v>
      </c>
      <c r="D6" s="1158">
        <v>13157</v>
      </c>
      <c r="E6" s="1158">
        <v>12302</v>
      </c>
      <c r="F6" s="1158">
        <v>10279</v>
      </c>
    </row>
    <row r="7" spans="1:6" ht="7" customHeight="1" x14ac:dyDescent="0.25">
      <c r="A7" s="1155"/>
    </row>
    <row r="8" spans="1:6" x14ac:dyDescent="0.25">
      <c r="A8" s="1148" t="s">
        <v>1193</v>
      </c>
      <c r="B8" s="1160">
        <v>8474</v>
      </c>
      <c r="C8" s="1160">
        <v>9941</v>
      </c>
      <c r="D8" s="1160">
        <v>9606</v>
      </c>
      <c r="E8" s="1160">
        <v>9002</v>
      </c>
      <c r="F8" s="1160">
        <v>7434</v>
      </c>
    </row>
    <row r="9" spans="1:6" x14ac:dyDescent="0.25">
      <c r="A9" s="1148" t="s">
        <v>1194</v>
      </c>
      <c r="B9" s="1160">
        <v>2701</v>
      </c>
      <c r="C9" s="1160">
        <v>3000</v>
      </c>
      <c r="D9" s="1160">
        <v>2786</v>
      </c>
      <c r="E9" s="1160">
        <v>1881</v>
      </c>
      <c r="F9" s="1160">
        <v>2146</v>
      </c>
    </row>
    <row r="10" spans="1:6" x14ac:dyDescent="0.25">
      <c r="A10" s="1148" t="s">
        <v>1195</v>
      </c>
      <c r="B10" s="1160">
        <v>177</v>
      </c>
      <c r="C10" s="1160">
        <v>264</v>
      </c>
      <c r="D10" s="1160">
        <v>274</v>
      </c>
      <c r="E10" s="1160">
        <v>266</v>
      </c>
      <c r="F10" s="1160">
        <v>249</v>
      </c>
    </row>
    <row r="11" spans="1:6" x14ac:dyDescent="0.25">
      <c r="A11" s="1174" t="s">
        <v>1196</v>
      </c>
      <c r="B11" s="1160">
        <v>263</v>
      </c>
      <c r="C11" s="1160">
        <v>352</v>
      </c>
      <c r="D11" s="1160">
        <v>491</v>
      </c>
      <c r="E11" s="1160">
        <v>1153</v>
      </c>
      <c r="F11" s="1160">
        <v>450</v>
      </c>
    </row>
    <row r="12" spans="1:6" ht="7" customHeight="1" thickBot="1" x14ac:dyDescent="0.3">
      <c r="A12" s="1168"/>
      <c r="B12" s="1168"/>
      <c r="C12" s="1168"/>
      <c r="D12" s="1169"/>
      <c r="E12" s="1169"/>
      <c r="F12" s="1168"/>
    </row>
    <row r="13" spans="1:6" ht="11" thickTop="1" x14ac:dyDescent="0.25">
      <c r="A13" s="1149" t="s">
        <v>1186</v>
      </c>
      <c r="B13" s="1148"/>
      <c r="C13" s="1170"/>
      <c r="D13" s="1170"/>
      <c r="E13" s="1170"/>
      <c r="F13" s="1170"/>
    </row>
    <row r="14" spans="1:6" x14ac:dyDescent="0.25">
      <c r="A14" s="1148" t="s">
        <v>1187</v>
      </c>
      <c r="F14" s="1170"/>
    </row>
    <row r="15" spans="1:6" ht="7" customHeight="1" x14ac:dyDescent="0.25">
      <c r="A15" s="1148"/>
      <c r="B15" s="1148"/>
      <c r="C15" s="1170"/>
      <c r="D15" s="1170"/>
      <c r="E15" s="1170"/>
      <c r="F15" s="1170"/>
    </row>
    <row r="16" spans="1:6" x14ac:dyDescent="0.25">
      <c r="A16" s="927" t="s">
        <v>304</v>
      </c>
      <c r="B16" s="1148"/>
      <c r="C16" s="1170"/>
      <c r="D16" s="1170"/>
      <c r="E16" s="1170"/>
      <c r="F16" s="1170"/>
    </row>
    <row r="17" spans="1:1" x14ac:dyDescent="0.25">
      <c r="A17" s="1171" t="s">
        <v>1197</v>
      </c>
    </row>
  </sheetData>
  <mergeCells count="1">
    <mergeCell ref="A3:F3"/>
  </mergeCells>
  <hyperlinks>
    <hyperlink ref="A17" r:id="rId1" xr:uid="{E17E23D3-610A-42CC-A188-69244C7485DB}"/>
    <hyperlink ref="A1" location="Índice!A1" display="Voltar ao índice" xr:uid="{9F77AD6A-A6A2-468E-ADE1-E98265950ED7}"/>
  </hyperlinks>
  <pageMargins left="0.39" right="0.2" top="0.74803149606299213" bottom="0.74803149606299213" header="0.31496062992125984" footer="0.31496062992125984"/>
  <pageSetup paperSize="9" fitToHeight="0" orientation="portrait" r:id="rId2"/>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78BC1-41C5-489D-8B0C-CAC357F75BFF}">
  <sheetPr codeName="Sheet89">
    <pageSetUpPr fitToPage="1"/>
  </sheetPr>
  <dimension ref="A1:F17"/>
  <sheetViews>
    <sheetView workbookViewId="0"/>
  </sheetViews>
  <sheetFormatPr defaultColWidth="9.1796875" defaultRowHeight="10.5" x14ac:dyDescent="0.25"/>
  <cols>
    <col min="1" max="1" width="25.7265625" style="1149" customWidth="1"/>
    <col min="2" max="6" width="10.7265625" style="1149" customWidth="1"/>
    <col min="7" max="16384" width="9.1796875" style="1149"/>
  </cols>
  <sheetData>
    <row r="1" spans="1:6" ht="12.5" x14ac:dyDescent="0.25">
      <c r="A1" s="371" t="s">
        <v>325</v>
      </c>
    </row>
    <row r="2" spans="1:6" ht="16.5" customHeight="1" x14ac:dyDescent="0.25">
      <c r="A2" s="1147" t="s">
        <v>1505</v>
      </c>
    </row>
    <row r="3" spans="1:6" ht="25" customHeight="1" x14ac:dyDescent="0.25">
      <c r="A3" s="2686" t="s">
        <v>1496</v>
      </c>
      <c r="B3" s="2686"/>
      <c r="C3" s="2686"/>
      <c r="D3" s="2686"/>
      <c r="E3" s="2686"/>
      <c r="F3" s="2686"/>
    </row>
    <row r="4" spans="1:6" x14ac:dyDescent="0.25">
      <c r="F4" s="1152" t="s">
        <v>241</v>
      </c>
    </row>
    <row r="5" spans="1:6" x14ac:dyDescent="0.25">
      <c r="A5" s="1154" t="s">
        <v>1198</v>
      </c>
      <c r="B5" s="1154" t="s">
        <v>1180</v>
      </c>
      <c r="C5" s="1154" t="s">
        <v>1181</v>
      </c>
      <c r="D5" s="1154">
        <v>2022</v>
      </c>
      <c r="E5" s="1154">
        <v>2021</v>
      </c>
      <c r="F5" s="1154">
        <v>2020</v>
      </c>
    </row>
    <row r="6" spans="1:6" x14ac:dyDescent="0.25">
      <c r="A6" s="1173" t="s">
        <v>1183</v>
      </c>
      <c r="B6" s="1158">
        <v>11615</v>
      </c>
      <c r="C6" s="1158">
        <v>13557</v>
      </c>
      <c r="D6" s="1158">
        <v>13157</v>
      </c>
      <c r="E6" s="1158">
        <v>12302</v>
      </c>
      <c r="F6" s="1158">
        <v>10279</v>
      </c>
    </row>
    <row r="7" spans="1:6" ht="7" customHeight="1" x14ac:dyDescent="0.25">
      <c r="A7" s="1175"/>
    </row>
    <row r="8" spans="1:6" x14ac:dyDescent="0.25">
      <c r="A8" s="1176" t="s">
        <v>1199</v>
      </c>
      <c r="B8" s="1160">
        <v>8636</v>
      </c>
      <c r="C8" s="1160">
        <v>9760</v>
      </c>
      <c r="D8" s="1160">
        <v>9323</v>
      </c>
      <c r="E8" s="1160">
        <v>9193</v>
      </c>
      <c r="F8" s="1160">
        <v>7486</v>
      </c>
    </row>
    <row r="9" spans="1:6" x14ac:dyDescent="0.25">
      <c r="A9" s="1176" t="s">
        <v>1200</v>
      </c>
      <c r="B9" s="1160">
        <v>2967</v>
      </c>
      <c r="C9" s="1160">
        <v>3790</v>
      </c>
      <c r="D9" s="1160">
        <v>3798</v>
      </c>
      <c r="E9" s="1160">
        <v>3086</v>
      </c>
      <c r="F9" s="1160">
        <v>2780</v>
      </c>
    </row>
    <row r="10" spans="1:6" x14ac:dyDescent="0.25">
      <c r="A10" s="1177" t="s">
        <v>1201</v>
      </c>
      <c r="B10" s="1160">
        <v>12</v>
      </c>
      <c r="C10" s="1160">
        <v>7</v>
      </c>
      <c r="D10" s="1160">
        <v>36</v>
      </c>
      <c r="E10" s="1160">
        <v>23</v>
      </c>
      <c r="F10" s="1160">
        <v>13</v>
      </c>
    </row>
    <row r="11" spans="1:6" ht="7" customHeight="1" thickBot="1" x14ac:dyDescent="0.3">
      <c r="A11" s="1168"/>
      <c r="B11" s="1168"/>
      <c r="C11" s="1169"/>
      <c r="D11" s="1169"/>
      <c r="E11" s="1168"/>
      <c r="F11" s="1168"/>
    </row>
    <row r="12" spans="1:6" ht="11" thickTop="1" x14ac:dyDescent="0.25">
      <c r="A12" s="1148" t="s">
        <v>1506</v>
      </c>
      <c r="B12" s="1178"/>
      <c r="C12" s="1178"/>
      <c r="D12" s="1178"/>
      <c r="E12" s="1178"/>
      <c r="F12" s="1178"/>
    </row>
    <row r="13" spans="1:6" x14ac:dyDescent="0.25">
      <c r="A13" s="1149" t="s">
        <v>1186</v>
      </c>
      <c r="B13" s="1148"/>
      <c r="C13" s="1170"/>
      <c r="D13" s="1170"/>
      <c r="E13" s="1170"/>
      <c r="F13" s="1170"/>
    </row>
    <row r="14" spans="1:6" x14ac:dyDescent="0.25">
      <c r="A14" s="1148" t="s">
        <v>1187</v>
      </c>
      <c r="F14" s="1170"/>
    </row>
    <row r="15" spans="1:6" ht="7" customHeight="1" x14ac:dyDescent="0.25"/>
    <row r="16" spans="1:6" x14ac:dyDescent="0.25">
      <c r="A16" s="927" t="s">
        <v>304</v>
      </c>
      <c r="B16" s="768"/>
      <c r="C16" s="768"/>
      <c r="D16" s="768"/>
      <c r="E16" s="768"/>
      <c r="F16" s="768"/>
    </row>
    <row r="17" spans="1:6" ht="12.5" x14ac:dyDescent="0.25">
      <c r="A17" s="1179" t="s">
        <v>1202</v>
      </c>
      <c r="B17" s="1180"/>
      <c r="C17" s="768"/>
      <c r="D17" s="768"/>
      <c r="E17" s="768"/>
      <c r="F17" s="768"/>
    </row>
  </sheetData>
  <mergeCells count="1">
    <mergeCell ref="A3:F3"/>
  </mergeCells>
  <hyperlinks>
    <hyperlink ref="A17" r:id="rId1" xr:uid="{C747E99A-27D6-4BD7-921E-4D61A9F83A24}"/>
    <hyperlink ref="A1" location="Índice!A1" display="Voltar ao índice" xr:uid="{867746B7-ACDA-4AF7-98D8-D56D52699A3B}"/>
  </hyperlinks>
  <pageMargins left="0.39" right="0.2" top="0.74803149606299213" bottom="0.74803149606299213" header="0.31496062992125984" footer="0.31496062992125984"/>
  <pageSetup paperSize="9" fitToHeight="0" orientation="portrait" r:id="rId2"/>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944B4A-2390-443E-A088-64E625BEC736}">
  <sheetPr codeName="Sheet90"/>
  <dimension ref="A1:F20"/>
  <sheetViews>
    <sheetView workbookViewId="0">
      <selection activeCell="A2" sqref="A2"/>
    </sheetView>
  </sheetViews>
  <sheetFormatPr defaultColWidth="9.1796875" defaultRowHeight="12.5" x14ac:dyDescent="0.25"/>
  <cols>
    <col min="1" max="1" width="33.1796875" style="228" customWidth="1"/>
    <col min="2" max="6" width="10.7265625" style="228" customWidth="1"/>
    <col min="7" max="16384" width="9.1796875" style="228"/>
  </cols>
  <sheetData>
    <row r="1" spans="1:6" x14ac:dyDescent="0.25">
      <c r="A1" s="371" t="s">
        <v>325</v>
      </c>
    </row>
    <row r="2" spans="1:6" x14ac:dyDescent="0.25">
      <c r="A2" s="1147" t="s">
        <v>1203</v>
      </c>
      <c r="B2" s="1149"/>
      <c r="C2" s="1149"/>
      <c r="D2" s="1149"/>
      <c r="E2" s="1149"/>
      <c r="F2" s="1149"/>
    </row>
    <row r="3" spans="1:6" ht="24.75" customHeight="1" x14ac:dyDescent="0.25">
      <c r="A3" s="2686" t="s">
        <v>1204</v>
      </c>
      <c r="B3" s="2686"/>
      <c r="C3" s="2686"/>
      <c r="D3" s="2686"/>
      <c r="E3" s="2686"/>
      <c r="F3" s="2686"/>
    </row>
    <row r="4" spans="1:6" x14ac:dyDescent="0.25">
      <c r="A4" s="1149"/>
      <c r="B4" s="1149"/>
      <c r="C4" s="1149"/>
      <c r="D4" s="1149"/>
      <c r="E4" s="1149"/>
      <c r="F4" s="1181" t="s">
        <v>241</v>
      </c>
    </row>
    <row r="5" spans="1:6" ht="18" customHeight="1" x14ac:dyDescent="0.25">
      <c r="A5" s="1154" t="s">
        <v>1205</v>
      </c>
      <c r="B5" s="1154" t="s">
        <v>1180</v>
      </c>
      <c r="C5" s="1154" t="s">
        <v>1181</v>
      </c>
      <c r="D5" s="1154">
        <v>2022</v>
      </c>
      <c r="E5" s="1154">
        <v>2021</v>
      </c>
      <c r="F5" s="1154">
        <v>2020</v>
      </c>
    </row>
    <row r="6" spans="1:6" ht="18" customHeight="1" x14ac:dyDescent="0.25">
      <c r="A6" s="1182" t="s">
        <v>1206</v>
      </c>
      <c r="B6" s="1158">
        <v>2967</v>
      </c>
      <c r="C6" s="1158">
        <v>3790</v>
      </c>
      <c r="D6" s="1158">
        <v>3798</v>
      </c>
      <c r="E6" s="1158">
        <v>3086</v>
      </c>
      <c r="F6" s="1158">
        <v>2780</v>
      </c>
    </row>
    <row r="7" spans="1:6" ht="6" customHeight="1" x14ac:dyDescent="0.25">
      <c r="A7" s="1183"/>
      <c r="B7" s="1158"/>
      <c r="C7" s="1158"/>
      <c r="D7" s="1158"/>
      <c r="E7" s="1158"/>
      <c r="F7" s="1158"/>
    </row>
    <row r="8" spans="1:6" ht="18" customHeight="1" x14ac:dyDescent="0.25">
      <c r="A8" s="1184" t="s">
        <v>1207</v>
      </c>
      <c r="B8" s="1185">
        <v>75</v>
      </c>
      <c r="C8" s="1152">
        <v>92</v>
      </c>
      <c r="D8" s="1185">
        <v>80</v>
      </c>
      <c r="E8" s="1185">
        <v>73</v>
      </c>
      <c r="F8" s="1185">
        <v>65</v>
      </c>
    </row>
    <row r="9" spans="1:6" ht="18" customHeight="1" x14ac:dyDescent="0.25">
      <c r="A9" s="1184" t="s">
        <v>1208</v>
      </c>
      <c r="B9" s="1185">
        <v>228</v>
      </c>
      <c r="C9" s="1152">
        <v>322</v>
      </c>
      <c r="D9" s="1185">
        <v>332</v>
      </c>
      <c r="E9" s="1185">
        <v>201</v>
      </c>
      <c r="F9" s="1185">
        <v>220</v>
      </c>
    </row>
    <row r="10" spans="1:6" ht="18" customHeight="1" x14ac:dyDescent="0.25">
      <c r="A10" s="1184" t="s">
        <v>1209</v>
      </c>
      <c r="B10" s="1185">
        <v>258</v>
      </c>
      <c r="C10" s="1152">
        <v>358</v>
      </c>
      <c r="D10" s="1185">
        <v>385</v>
      </c>
      <c r="E10" s="1185">
        <v>292</v>
      </c>
      <c r="F10" s="1185">
        <v>299</v>
      </c>
    </row>
    <row r="11" spans="1:6" ht="18" customHeight="1" x14ac:dyDescent="0.25">
      <c r="A11" s="1184" t="s">
        <v>1210</v>
      </c>
      <c r="B11" s="1185">
        <v>1606</v>
      </c>
      <c r="C11" s="1152">
        <v>1847</v>
      </c>
      <c r="D11" s="1185">
        <v>1786</v>
      </c>
      <c r="E11" s="1185">
        <v>1619</v>
      </c>
      <c r="F11" s="1185">
        <v>1483</v>
      </c>
    </row>
    <row r="12" spans="1:6" ht="18" customHeight="1" x14ac:dyDescent="0.25">
      <c r="A12" s="1186" t="s">
        <v>757</v>
      </c>
      <c r="B12" s="1185">
        <v>381</v>
      </c>
      <c r="C12" s="1152">
        <v>535</v>
      </c>
      <c r="D12" s="1185">
        <v>436</v>
      </c>
      <c r="E12" s="1185">
        <v>385</v>
      </c>
      <c r="F12" s="1185">
        <v>322</v>
      </c>
    </row>
    <row r="13" spans="1:6" ht="18" customHeight="1" x14ac:dyDescent="0.25">
      <c r="A13" s="1167" t="s">
        <v>1201</v>
      </c>
      <c r="B13" s="1185">
        <v>419</v>
      </c>
      <c r="C13" s="1152">
        <v>636</v>
      </c>
      <c r="D13" s="1185">
        <v>779</v>
      </c>
      <c r="E13" s="1185">
        <v>516</v>
      </c>
      <c r="F13" s="1185">
        <v>391</v>
      </c>
    </row>
    <row r="14" spans="1:6" ht="6" customHeight="1" thickBot="1" x14ac:dyDescent="0.3">
      <c r="A14" s="1187"/>
      <c r="B14" s="1188"/>
      <c r="C14" s="1189"/>
      <c r="D14" s="1188"/>
      <c r="E14" s="1188"/>
      <c r="F14" s="1188"/>
    </row>
    <row r="15" spans="1:6" ht="13" thickTop="1" x14ac:dyDescent="0.25">
      <c r="A15" s="1190" t="s">
        <v>1506</v>
      </c>
      <c r="B15" s="1148"/>
      <c r="C15" s="1148"/>
      <c r="D15" s="1148"/>
      <c r="E15" s="1148"/>
      <c r="F15" s="1148"/>
    </row>
    <row r="16" spans="1:6" x14ac:dyDescent="0.25">
      <c r="A16" s="1149" t="s">
        <v>1186</v>
      </c>
      <c r="B16" s="1148"/>
      <c r="C16" s="1148"/>
      <c r="D16" s="1148"/>
      <c r="E16" s="1148"/>
      <c r="F16" s="1148"/>
    </row>
    <row r="17" spans="1:6" x14ac:dyDescent="0.25">
      <c r="A17" s="1148" t="s">
        <v>1187</v>
      </c>
      <c r="B17" s="1149"/>
      <c r="C17" s="1149"/>
      <c r="D17" s="1149"/>
      <c r="E17" s="1149"/>
      <c r="F17" s="1149"/>
    </row>
    <row r="18" spans="1:6" ht="6" customHeight="1" x14ac:dyDescent="0.25"/>
    <row r="19" spans="1:6" x14ac:dyDescent="0.25">
      <c r="A19" s="927" t="s">
        <v>304</v>
      </c>
    </row>
    <row r="20" spans="1:6" x14ac:dyDescent="0.25">
      <c r="A20" s="1171" t="s">
        <v>1211</v>
      </c>
    </row>
  </sheetData>
  <mergeCells count="1">
    <mergeCell ref="A3:F3"/>
  </mergeCells>
  <hyperlinks>
    <hyperlink ref="A20" r:id="rId1" xr:uid="{8882BCA3-A14C-44A0-96C9-365F6028B9B0}"/>
    <hyperlink ref="A1" location="Índice!A1" display="Voltar ao índice" xr:uid="{91FC8BF9-91C6-45F7-8544-90E732AF9213}"/>
  </hyperlinks>
  <pageMargins left="0.7" right="0.7" top="0.75" bottom="0.75" header="0.3" footer="0.3"/>
  <pageSetup paperSize="9" orientation="portrait" verticalDpi="0" r:id="rId2"/>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37616-F3CB-468C-9D41-E7402725C3AA}">
  <sheetPr codeName="Sheet91"/>
  <dimension ref="A1:F33"/>
  <sheetViews>
    <sheetView workbookViewId="0"/>
  </sheetViews>
  <sheetFormatPr defaultColWidth="9.1796875" defaultRowHeight="12.5" x14ac:dyDescent="0.25"/>
  <cols>
    <col min="1" max="1" width="33.1796875" style="228" customWidth="1"/>
    <col min="2" max="6" width="10.7265625" style="228" customWidth="1"/>
    <col min="7" max="16384" width="9.1796875" style="228"/>
  </cols>
  <sheetData>
    <row r="1" spans="1:6" x14ac:dyDescent="0.25">
      <c r="A1" s="371" t="s">
        <v>325</v>
      </c>
    </row>
    <row r="2" spans="1:6" x14ac:dyDescent="0.25">
      <c r="A2" s="1147" t="s">
        <v>1212</v>
      </c>
      <c r="B2" s="1149"/>
      <c r="C2" s="1149"/>
      <c r="D2" s="1149"/>
      <c r="E2" s="1149"/>
      <c r="F2" s="1149"/>
    </row>
    <row r="3" spans="1:6" ht="25" customHeight="1" x14ac:dyDescent="0.25">
      <c r="A3" s="2686" t="s">
        <v>1213</v>
      </c>
      <c r="B3" s="2686"/>
      <c r="C3" s="2686"/>
      <c r="D3" s="2686"/>
      <c r="E3" s="2686"/>
      <c r="F3" s="2686"/>
    </row>
    <row r="4" spans="1:6" x14ac:dyDescent="0.25">
      <c r="A4" s="1149"/>
      <c r="B4" s="1149"/>
      <c r="C4" s="1149"/>
      <c r="D4" s="1149"/>
      <c r="E4" s="1149"/>
      <c r="F4" s="1191" t="s">
        <v>241</v>
      </c>
    </row>
    <row r="5" spans="1:6" x14ac:dyDescent="0.25">
      <c r="A5" s="1153" t="s">
        <v>1214</v>
      </c>
      <c r="B5" s="1154" t="s">
        <v>1180</v>
      </c>
      <c r="C5" s="1154" t="s">
        <v>1181</v>
      </c>
      <c r="D5" s="1154">
        <v>2022</v>
      </c>
      <c r="E5" s="1154">
        <v>2021</v>
      </c>
      <c r="F5" s="1154">
        <v>2020</v>
      </c>
    </row>
    <row r="6" spans="1:6" x14ac:dyDescent="0.25">
      <c r="A6" s="1173" t="s">
        <v>1183</v>
      </c>
      <c r="B6" s="1158">
        <v>11615</v>
      </c>
      <c r="C6" s="1158">
        <v>13557</v>
      </c>
      <c r="D6" s="1158">
        <v>13157</v>
      </c>
      <c r="E6" s="1158">
        <v>12302</v>
      </c>
      <c r="F6" s="1158">
        <v>10279</v>
      </c>
    </row>
    <row r="7" spans="1:6" ht="7" customHeight="1" x14ac:dyDescent="0.25">
      <c r="A7" s="1155"/>
      <c r="B7" s="1158"/>
      <c r="C7" s="1158"/>
      <c r="D7" s="1158"/>
      <c r="E7" s="1158"/>
      <c r="F7" s="1158"/>
    </row>
    <row r="8" spans="1:6" x14ac:dyDescent="0.25">
      <c r="A8" s="1192" t="s">
        <v>1215</v>
      </c>
      <c r="B8" s="1193">
        <v>568</v>
      </c>
      <c r="C8" s="1193">
        <v>731</v>
      </c>
      <c r="D8" s="1193">
        <v>771</v>
      </c>
      <c r="E8" s="1193">
        <v>527</v>
      </c>
      <c r="F8" s="1193">
        <v>430</v>
      </c>
    </row>
    <row r="9" spans="1:6" x14ac:dyDescent="0.25">
      <c r="A9" s="1176" t="s">
        <v>1216</v>
      </c>
      <c r="B9" s="1194">
        <v>16</v>
      </c>
      <c r="C9" s="1194">
        <v>11</v>
      </c>
      <c r="D9" s="1194">
        <v>15</v>
      </c>
      <c r="E9" s="1194">
        <v>15</v>
      </c>
      <c r="F9" s="1194">
        <v>16</v>
      </c>
    </row>
    <row r="10" spans="1:6" x14ac:dyDescent="0.25">
      <c r="A10" s="1176" t="s">
        <v>1217</v>
      </c>
      <c r="B10" s="1194">
        <v>107</v>
      </c>
      <c r="C10" s="1194">
        <v>147</v>
      </c>
      <c r="D10" s="1194">
        <v>192</v>
      </c>
      <c r="E10" s="1194">
        <v>0</v>
      </c>
      <c r="F10" s="1194">
        <v>0</v>
      </c>
    </row>
    <row r="11" spans="1:6" x14ac:dyDescent="0.25">
      <c r="A11" s="1176" t="s">
        <v>1218</v>
      </c>
      <c r="B11" s="1194">
        <v>445</v>
      </c>
      <c r="C11" s="1194">
        <v>573</v>
      </c>
      <c r="D11" s="1194">
        <v>564</v>
      </c>
      <c r="E11" s="1194">
        <v>512</v>
      </c>
      <c r="F11" s="1194">
        <v>414</v>
      </c>
    </row>
    <row r="12" spans="1:6" x14ac:dyDescent="0.25">
      <c r="A12" s="1195" t="s">
        <v>1219</v>
      </c>
      <c r="B12" s="1196">
        <v>155</v>
      </c>
      <c r="C12" s="1196">
        <v>172</v>
      </c>
      <c r="D12" s="1196">
        <v>191</v>
      </c>
      <c r="E12" s="1196">
        <v>175</v>
      </c>
      <c r="F12" s="1196">
        <v>127</v>
      </c>
    </row>
    <row r="13" spans="1:6" x14ac:dyDescent="0.25">
      <c r="A13" s="1197" t="s">
        <v>1220</v>
      </c>
      <c r="B13" s="1196">
        <v>472</v>
      </c>
      <c r="C13" s="1196">
        <v>635</v>
      </c>
      <c r="D13" s="1196">
        <v>569</v>
      </c>
      <c r="E13" s="1196">
        <v>563</v>
      </c>
      <c r="F13" s="1196">
        <v>361</v>
      </c>
    </row>
    <row r="14" spans="1:6" ht="7" customHeight="1" x14ac:dyDescent="0.25">
      <c r="A14" s="1149"/>
      <c r="B14" s="1198"/>
      <c r="C14" s="1198"/>
      <c r="D14" s="1198"/>
      <c r="E14" s="1198"/>
      <c r="F14" s="1198"/>
    </row>
    <row r="15" spans="1:6" x14ac:dyDescent="0.25">
      <c r="A15" s="1197" t="s">
        <v>224</v>
      </c>
      <c r="B15" s="1196">
        <v>7826</v>
      </c>
      <c r="C15" s="1199">
        <v>9474</v>
      </c>
      <c r="D15" s="1196">
        <v>8362</v>
      </c>
      <c r="E15" s="1196">
        <v>6906</v>
      </c>
      <c r="F15" s="1196">
        <v>5916</v>
      </c>
    </row>
    <row r="16" spans="1:6" x14ac:dyDescent="0.25">
      <c r="A16" s="1200" t="s">
        <v>1221</v>
      </c>
      <c r="B16" s="1198">
        <v>1773</v>
      </c>
      <c r="C16" s="1194">
        <v>1821</v>
      </c>
      <c r="D16" s="1194">
        <v>1825</v>
      </c>
      <c r="E16" s="1198">
        <v>1690</v>
      </c>
      <c r="F16" s="1198">
        <v>1288</v>
      </c>
    </row>
    <row r="17" spans="1:6" x14ac:dyDescent="0.25">
      <c r="A17" s="1200" t="s">
        <v>1222</v>
      </c>
      <c r="B17" s="1198">
        <v>91</v>
      </c>
      <c r="C17" s="1194">
        <v>113</v>
      </c>
      <c r="D17" s="1194">
        <v>114</v>
      </c>
      <c r="E17" s="1198">
        <v>107</v>
      </c>
      <c r="F17" s="1198">
        <v>98</v>
      </c>
    </row>
    <row r="18" spans="1:6" x14ac:dyDescent="0.25">
      <c r="A18" s="1200" t="s">
        <v>1223</v>
      </c>
      <c r="B18" s="1198">
        <v>19</v>
      </c>
      <c r="C18" s="1194">
        <v>12</v>
      </c>
      <c r="D18" s="1194">
        <v>20</v>
      </c>
      <c r="E18" s="1198">
        <v>9</v>
      </c>
      <c r="F18" s="1198">
        <v>16</v>
      </c>
    </row>
    <row r="19" spans="1:6" x14ac:dyDescent="0.25">
      <c r="A19" s="1200" t="s">
        <v>1224</v>
      </c>
      <c r="B19" s="1198">
        <v>1543</v>
      </c>
      <c r="C19" s="1194">
        <v>1938</v>
      </c>
      <c r="D19" s="1194">
        <v>1459</v>
      </c>
      <c r="E19" s="1198">
        <v>1097</v>
      </c>
      <c r="F19" s="1198">
        <v>1022</v>
      </c>
    </row>
    <row r="20" spans="1:6" x14ac:dyDescent="0.25">
      <c r="A20" s="1200" t="s">
        <v>1225</v>
      </c>
      <c r="B20" s="1198">
        <v>1089</v>
      </c>
      <c r="C20" s="1194">
        <v>1307</v>
      </c>
      <c r="D20" s="1194">
        <v>1370</v>
      </c>
      <c r="E20" s="1198">
        <v>1347</v>
      </c>
      <c r="F20" s="1198">
        <v>1014</v>
      </c>
    </row>
    <row r="21" spans="1:6" x14ac:dyDescent="0.25">
      <c r="A21" s="1200" t="s">
        <v>1226</v>
      </c>
      <c r="B21" s="1198">
        <v>115</v>
      </c>
      <c r="C21" s="1194">
        <v>110</v>
      </c>
      <c r="D21" s="1194">
        <v>115</v>
      </c>
      <c r="E21" s="1198">
        <v>82</v>
      </c>
      <c r="F21" s="1198">
        <v>72</v>
      </c>
    </row>
    <row r="22" spans="1:6" x14ac:dyDescent="0.25">
      <c r="A22" s="1200" t="s">
        <v>1227</v>
      </c>
      <c r="B22" s="1198">
        <v>345</v>
      </c>
      <c r="C22" s="1194">
        <v>384</v>
      </c>
      <c r="D22" s="1194">
        <v>348</v>
      </c>
      <c r="E22" s="1198">
        <v>227</v>
      </c>
      <c r="F22" s="1198">
        <v>188</v>
      </c>
    </row>
    <row r="23" spans="1:6" x14ac:dyDescent="0.25">
      <c r="A23" s="1200" t="s">
        <v>1228</v>
      </c>
      <c r="B23" s="1198">
        <v>423</v>
      </c>
      <c r="C23" s="1194">
        <v>613</v>
      </c>
      <c r="D23" s="1194">
        <v>344</v>
      </c>
      <c r="E23" s="1198">
        <v>356</v>
      </c>
      <c r="F23" s="1198">
        <v>209</v>
      </c>
    </row>
    <row r="24" spans="1:6" x14ac:dyDescent="0.25">
      <c r="A24" s="1200" t="s">
        <v>1229</v>
      </c>
      <c r="B24" s="1198">
        <v>2428</v>
      </c>
      <c r="C24" s="1194">
        <v>3176</v>
      </c>
      <c r="D24" s="1194">
        <v>2767</v>
      </c>
      <c r="E24" s="1198">
        <v>1991</v>
      </c>
      <c r="F24" s="1198">
        <v>2009</v>
      </c>
    </row>
    <row r="25" spans="1:6" ht="7" customHeight="1" x14ac:dyDescent="0.25">
      <c r="A25" s="1200"/>
      <c r="B25" s="1198"/>
      <c r="C25" s="1194"/>
      <c r="D25" s="1194"/>
      <c r="E25" s="1198"/>
      <c r="F25" s="1198"/>
    </row>
    <row r="26" spans="1:6" x14ac:dyDescent="0.25">
      <c r="A26" s="1197" t="s">
        <v>1230</v>
      </c>
      <c r="B26" s="1201">
        <v>2594</v>
      </c>
      <c r="C26" s="1196">
        <v>2545</v>
      </c>
      <c r="D26" s="1196">
        <v>3264</v>
      </c>
      <c r="E26" s="1201">
        <v>4131</v>
      </c>
      <c r="F26" s="1201">
        <v>3445</v>
      </c>
    </row>
    <row r="27" spans="1:6" ht="7" customHeight="1" thickBot="1" x14ac:dyDescent="0.3">
      <c r="A27" s="1189"/>
      <c r="B27" s="1202"/>
      <c r="C27" s="1202"/>
      <c r="D27" s="1202"/>
      <c r="E27" s="1202"/>
      <c r="F27" s="1202"/>
    </row>
    <row r="28" spans="1:6" ht="13" thickTop="1" x14ac:dyDescent="0.25">
      <c r="A28" s="1197" t="s">
        <v>375</v>
      </c>
      <c r="B28" s="1198"/>
      <c r="C28" s="1198"/>
      <c r="D28" s="1198"/>
      <c r="E28" s="1198"/>
      <c r="F28" s="1198"/>
    </row>
    <row r="29" spans="1:6" x14ac:dyDescent="0.25">
      <c r="A29" s="1186" t="s">
        <v>1231</v>
      </c>
      <c r="B29" s="1198"/>
      <c r="C29" s="1198"/>
      <c r="D29" s="1198"/>
      <c r="E29" s="1198"/>
      <c r="F29" s="1198"/>
    </row>
    <row r="30" spans="1:6" x14ac:dyDescent="0.25">
      <c r="A30" s="1186" t="s">
        <v>1232</v>
      </c>
      <c r="B30" s="1198"/>
      <c r="C30" s="1198"/>
      <c r="D30" s="1198"/>
      <c r="E30" s="1198"/>
      <c r="F30" s="1198"/>
    </row>
    <row r="31" spans="1:6" x14ac:dyDescent="0.25">
      <c r="A31" s="1186" t="s">
        <v>1233</v>
      </c>
      <c r="B31" s="1149"/>
      <c r="C31" s="1149"/>
      <c r="D31" s="1149"/>
      <c r="E31" s="1149"/>
      <c r="F31" s="1149"/>
    </row>
    <row r="32" spans="1:6" x14ac:dyDescent="0.25">
      <c r="A32" s="1149" t="s">
        <v>1186</v>
      </c>
      <c r="B32" s="1149"/>
      <c r="C32" s="1149"/>
      <c r="D32" s="1149"/>
      <c r="E32" s="1149"/>
      <c r="F32" s="1149"/>
    </row>
    <row r="33" spans="1:6" x14ac:dyDescent="0.25">
      <c r="A33" s="1148" t="s">
        <v>1187</v>
      </c>
      <c r="B33" s="1149"/>
      <c r="C33" s="1149"/>
      <c r="D33" s="1149"/>
      <c r="E33" s="1149"/>
      <c r="F33" s="1149"/>
    </row>
  </sheetData>
  <mergeCells count="1">
    <mergeCell ref="A3:F3"/>
  </mergeCells>
  <hyperlinks>
    <hyperlink ref="A1" location="Índice!A1" display="Voltar ao índice" xr:uid="{2B75B63C-936D-4B28-ABD9-D67ABECAEE2F}"/>
  </hyperlinks>
  <pageMargins left="0.7" right="0.7" top="0.75" bottom="0.75" header="0.3" footer="0.3"/>
  <pageSetup paperSize="9" orientation="portrait" verticalDpi="0" r:id="rId1"/>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1D4A8E-BC20-4A3E-9811-C5C1597E3142}">
  <sheetPr codeName="Sheet92">
    <pageSetUpPr fitToPage="1"/>
  </sheetPr>
  <dimension ref="A1:F24"/>
  <sheetViews>
    <sheetView workbookViewId="0">
      <selection activeCell="A2" sqref="A2"/>
    </sheetView>
  </sheetViews>
  <sheetFormatPr defaultColWidth="9.1796875" defaultRowHeight="12.5" x14ac:dyDescent="0.25"/>
  <cols>
    <col min="1" max="1" width="29.26953125" style="228" customWidth="1"/>
    <col min="2" max="6" width="10.7265625" style="228" customWidth="1"/>
    <col min="7" max="7" width="11.54296875" style="228" customWidth="1"/>
    <col min="8" max="16384" width="9.1796875" style="228"/>
  </cols>
  <sheetData>
    <row r="1" spans="1:6" x14ac:dyDescent="0.25">
      <c r="A1" s="371" t="s">
        <v>325</v>
      </c>
    </row>
    <row r="2" spans="1:6" x14ac:dyDescent="0.25">
      <c r="A2" s="1147" t="s">
        <v>1234</v>
      </c>
      <c r="B2" s="1148"/>
      <c r="C2" s="1149"/>
      <c r="D2" s="1149"/>
      <c r="E2" s="1149"/>
      <c r="F2" s="1149"/>
    </row>
    <row r="3" spans="1:6" ht="24.75" customHeight="1" x14ac:dyDescent="0.25">
      <c r="A3" s="2686" t="s">
        <v>1235</v>
      </c>
      <c r="B3" s="2686"/>
      <c r="C3" s="2686"/>
      <c r="D3" s="2686"/>
      <c r="E3" s="2686"/>
      <c r="F3" s="2686"/>
    </row>
    <row r="4" spans="1:6" x14ac:dyDescent="0.25">
      <c r="A4" s="1149"/>
      <c r="B4" s="1149"/>
      <c r="C4" s="1149"/>
      <c r="D4" s="1149"/>
      <c r="E4" s="1149"/>
      <c r="F4" s="1191" t="s">
        <v>241</v>
      </c>
    </row>
    <row r="5" spans="1:6" ht="18" customHeight="1" x14ac:dyDescent="0.25">
      <c r="A5" s="1153" t="s">
        <v>1236</v>
      </c>
      <c r="B5" s="1154" t="s">
        <v>1180</v>
      </c>
      <c r="C5" s="1154" t="s">
        <v>1181</v>
      </c>
      <c r="D5" s="1154">
        <v>2022</v>
      </c>
      <c r="E5" s="1154">
        <v>2021</v>
      </c>
      <c r="F5" s="1154">
        <v>2020</v>
      </c>
    </row>
    <row r="6" spans="1:6" ht="18" customHeight="1" x14ac:dyDescent="0.25">
      <c r="A6" s="1155" t="s">
        <v>1237</v>
      </c>
      <c r="B6" s="1158">
        <v>11615</v>
      </c>
      <c r="C6" s="1158">
        <v>13557</v>
      </c>
      <c r="D6" s="1158">
        <v>13157</v>
      </c>
      <c r="E6" s="1158">
        <v>12302</v>
      </c>
      <c r="F6" s="1158">
        <v>10279</v>
      </c>
    </row>
    <row r="7" spans="1:6" ht="6" customHeight="1" x14ac:dyDescent="0.25">
      <c r="A7" s="1175"/>
    </row>
    <row r="8" spans="1:6" ht="18" customHeight="1" x14ac:dyDescent="0.25">
      <c r="A8" s="1176" t="s">
        <v>1238</v>
      </c>
      <c r="B8" s="1203">
        <v>1612</v>
      </c>
      <c r="C8" s="1203">
        <v>1786</v>
      </c>
      <c r="D8" s="1203">
        <v>1777</v>
      </c>
      <c r="E8" s="1203">
        <v>1569</v>
      </c>
      <c r="F8" s="1203">
        <v>1245</v>
      </c>
    </row>
    <row r="9" spans="1:6" ht="18" customHeight="1" x14ac:dyDescent="0.25">
      <c r="A9" s="1176" t="s">
        <v>1239</v>
      </c>
      <c r="B9" s="1198">
        <v>891</v>
      </c>
      <c r="C9" s="1204">
        <v>1057</v>
      </c>
      <c r="D9" s="1204">
        <v>1230</v>
      </c>
      <c r="E9" s="1204">
        <v>1175</v>
      </c>
      <c r="F9" s="1198">
        <v>976</v>
      </c>
    </row>
    <row r="10" spans="1:6" ht="18" customHeight="1" x14ac:dyDescent="0.25">
      <c r="A10" s="1176" t="s">
        <v>1240</v>
      </c>
      <c r="B10" s="1198">
        <v>2314</v>
      </c>
      <c r="C10" s="1204">
        <v>2471</v>
      </c>
      <c r="D10" s="1204">
        <v>2529</v>
      </c>
      <c r="E10" s="1204">
        <v>2521</v>
      </c>
      <c r="F10" s="1198">
        <v>2153</v>
      </c>
    </row>
    <row r="11" spans="1:6" ht="18" customHeight="1" x14ac:dyDescent="0.25">
      <c r="A11" s="1176" t="s">
        <v>1241</v>
      </c>
      <c r="B11" s="1198">
        <v>2995</v>
      </c>
      <c r="C11" s="1204">
        <v>3650</v>
      </c>
      <c r="D11" s="1204">
        <v>3365</v>
      </c>
      <c r="E11" s="1204">
        <v>2914</v>
      </c>
      <c r="F11" s="1198">
        <v>2694</v>
      </c>
    </row>
    <row r="12" spans="1:6" ht="18" customHeight="1" x14ac:dyDescent="0.25">
      <c r="A12" s="1176" t="s">
        <v>1242</v>
      </c>
      <c r="B12" s="1198">
        <v>805</v>
      </c>
      <c r="C12" s="1204">
        <v>849</v>
      </c>
      <c r="D12" s="1204">
        <v>858</v>
      </c>
      <c r="E12" s="1204">
        <v>807</v>
      </c>
      <c r="F12" s="1198">
        <v>738</v>
      </c>
    </row>
    <row r="13" spans="1:6" ht="18" customHeight="1" x14ac:dyDescent="0.25">
      <c r="A13" s="1176" t="s">
        <v>1243</v>
      </c>
      <c r="B13" s="1198">
        <v>882</v>
      </c>
      <c r="C13" s="1204">
        <v>1107</v>
      </c>
      <c r="D13" s="1204">
        <v>1255</v>
      </c>
      <c r="E13" s="1204">
        <v>1553</v>
      </c>
      <c r="F13" s="1198">
        <v>1259</v>
      </c>
    </row>
    <row r="14" spans="1:6" ht="18" customHeight="1" x14ac:dyDescent="0.25">
      <c r="A14" s="1176" t="s">
        <v>1244</v>
      </c>
      <c r="B14" s="1198">
        <v>6144</v>
      </c>
      <c r="C14" s="1204">
        <v>6936</v>
      </c>
      <c r="D14" s="1204">
        <v>6492</v>
      </c>
      <c r="E14" s="1204">
        <v>6076</v>
      </c>
      <c r="F14" s="1198">
        <v>4783</v>
      </c>
    </row>
    <row r="15" spans="1:6" ht="18" customHeight="1" x14ac:dyDescent="0.25">
      <c r="A15" s="1176" t="s">
        <v>1245</v>
      </c>
      <c r="B15" s="1198">
        <v>409</v>
      </c>
      <c r="C15" s="1204">
        <v>541</v>
      </c>
      <c r="D15" s="1204">
        <v>644</v>
      </c>
      <c r="E15" s="1204">
        <v>466</v>
      </c>
      <c r="F15" s="1198">
        <v>432</v>
      </c>
    </row>
    <row r="16" spans="1:6" ht="18" customHeight="1" x14ac:dyDescent="0.25">
      <c r="A16" s="1176" t="s">
        <v>1246</v>
      </c>
      <c r="B16" s="1198">
        <v>564</v>
      </c>
      <c r="C16" s="1204">
        <v>684</v>
      </c>
      <c r="D16" s="1204">
        <v>678</v>
      </c>
      <c r="E16" s="1204">
        <v>694</v>
      </c>
      <c r="F16" s="1198">
        <v>630</v>
      </c>
    </row>
    <row r="17" spans="1:6" ht="6" customHeight="1" thickBot="1" x14ac:dyDescent="0.3">
      <c r="A17" s="1189"/>
      <c r="B17" s="1188"/>
      <c r="C17" s="1188"/>
      <c r="D17" s="1188"/>
      <c r="E17" s="1188"/>
      <c r="F17" s="1188"/>
    </row>
    <row r="18" spans="1:6" ht="13" thickTop="1" x14ac:dyDescent="0.25">
      <c r="A18" s="2687" t="s">
        <v>1507</v>
      </c>
      <c r="B18" s="2687"/>
      <c r="C18" s="2687"/>
      <c r="D18" s="2687"/>
      <c r="E18" s="2687"/>
      <c r="F18" s="2687"/>
    </row>
    <row r="19" spans="1:6" ht="13.75" customHeight="1" x14ac:dyDescent="0.25">
      <c r="A19" s="2687"/>
      <c r="B19" s="2687"/>
      <c r="C19" s="2687"/>
      <c r="D19" s="2687"/>
      <c r="E19" s="2687"/>
      <c r="F19" s="2687"/>
    </row>
    <row r="20" spans="1:6" ht="13.75" customHeight="1" x14ac:dyDescent="0.25">
      <c r="A20" s="1149" t="s">
        <v>1186</v>
      </c>
      <c r="B20" s="1205"/>
      <c r="C20" s="1205"/>
      <c r="D20" s="1205"/>
      <c r="E20" s="1205"/>
      <c r="F20" s="1205"/>
    </row>
    <row r="21" spans="1:6" x14ac:dyDescent="0.25">
      <c r="A21" s="1148" t="s">
        <v>1187</v>
      </c>
      <c r="B21" s="1149"/>
      <c r="C21" s="1149"/>
      <c r="D21" s="1149"/>
      <c r="E21" s="1149"/>
      <c r="F21" s="1149"/>
    </row>
    <row r="22" spans="1:6" ht="6" customHeight="1" x14ac:dyDescent="0.25"/>
    <row r="23" spans="1:6" x14ac:dyDescent="0.25">
      <c r="A23" s="927" t="s">
        <v>304</v>
      </c>
    </row>
    <row r="24" spans="1:6" x14ac:dyDescent="0.25">
      <c r="A24" s="1171" t="s">
        <v>1247</v>
      </c>
    </row>
  </sheetData>
  <mergeCells count="2">
    <mergeCell ref="A3:F3"/>
    <mergeCell ref="A18:F19"/>
  </mergeCells>
  <hyperlinks>
    <hyperlink ref="A24" r:id="rId1" xr:uid="{C41273CF-0869-40EF-ACF5-611D69B7F498}"/>
    <hyperlink ref="A1" location="Índice!A1" display="Voltar ao índice" xr:uid="{501204A3-A233-46C4-A215-922DF4A716F3}"/>
  </hyperlinks>
  <pageMargins left="0.70866141732283472" right="0.70866141732283472" top="0.74803149606299213" bottom="0.74803149606299213" header="0.31496062992125984" footer="0.31496062992125984"/>
  <pageSetup paperSize="9" scale="80" orientation="portrait" verticalDpi="0" r:id="rId2"/>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2C45FA-2A27-49CD-BCB5-5ECBB48BF275}">
  <sheetPr codeName="Sheet93">
    <pageSetUpPr fitToPage="1"/>
  </sheetPr>
  <dimension ref="A1:M25"/>
  <sheetViews>
    <sheetView workbookViewId="0">
      <selection activeCell="A2" sqref="A2"/>
    </sheetView>
  </sheetViews>
  <sheetFormatPr defaultColWidth="9.1796875" defaultRowHeight="12.5" x14ac:dyDescent="0.25"/>
  <cols>
    <col min="1" max="1" width="29.26953125" style="228" customWidth="1"/>
    <col min="2" max="13" width="10.7265625" style="228" customWidth="1"/>
    <col min="14" max="16384" width="9.1796875" style="228"/>
  </cols>
  <sheetData>
    <row r="1" spans="1:13" x14ac:dyDescent="0.25">
      <c r="A1" s="371" t="s">
        <v>325</v>
      </c>
    </row>
    <row r="2" spans="1:13" x14ac:dyDescent="0.25">
      <c r="A2" s="1147" t="s">
        <v>1248</v>
      </c>
      <c r="B2" s="1149"/>
      <c r="C2" s="1149"/>
      <c r="D2" s="1149"/>
      <c r="E2" s="1149"/>
      <c r="F2" s="1149"/>
      <c r="G2" s="1149"/>
    </row>
    <row r="3" spans="1:13" ht="25" customHeight="1" x14ac:dyDescent="0.25">
      <c r="A3" s="2686" t="s">
        <v>1249</v>
      </c>
      <c r="B3" s="2686"/>
      <c r="C3" s="2686"/>
      <c r="D3" s="2686"/>
      <c r="E3" s="2686"/>
      <c r="F3" s="2686"/>
      <c r="G3" s="2686"/>
      <c r="H3" s="2686"/>
      <c r="I3" s="2686"/>
      <c r="J3" s="2686"/>
      <c r="K3" s="2686"/>
      <c r="L3" s="2686"/>
      <c r="M3" s="2686"/>
    </row>
    <row r="4" spans="1:13" x14ac:dyDescent="0.25">
      <c r="A4" s="1149"/>
      <c r="B4" s="1149"/>
      <c r="C4" s="1149"/>
      <c r="D4" s="1149"/>
      <c r="E4" s="1149"/>
      <c r="F4" s="1149"/>
      <c r="G4" s="1149"/>
      <c r="H4" s="1149"/>
      <c r="I4" s="1149"/>
      <c r="J4" s="1149"/>
      <c r="K4" s="1149"/>
      <c r="L4" s="1149"/>
      <c r="M4" s="1181" t="s">
        <v>241</v>
      </c>
    </row>
    <row r="5" spans="1:13" x14ac:dyDescent="0.25">
      <c r="A5" s="2691" t="s">
        <v>1250</v>
      </c>
      <c r="B5" s="2688" t="s">
        <v>1180</v>
      </c>
      <c r="C5" s="2689"/>
      <c r="D5" s="2690"/>
      <c r="E5" s="2688" t="s">
        <v>1181</v>
      </c>
      <c r="F5" s="2689"/>
      <c r="G5" s="2690"/>
      <c r="H5" s="2688">
        <v>2022</v>
      </c>
      <c r="I5" s="2689"/>
      <c r="J5" s="2690"/>
      <c r="K5" s="2688">
        <v>2021</v>
      </c>
      <c r="L5" s="2689"/>
      <c r="M5" s="2690"/>
    </row>
    <row r="6" spans="1:13" ht="21" x14ac:dyDescent="0.25">
      <c r="A6" s="2691"/>
      <c r="B6" s="1206" t="s">
        <v>4</v>
      </c>
      <c r="C6" s="1207" t="s">
        <v>1251</v>
      </c>
      <c r="D6" s="1208" t="s">
        <v>1185</v>
      </c>
      <c r="E6" s="1209" t="s">
        <v>4</v>
      </c>
      <c r="F6" s="1210" t="s">
        <v>1251</v>
      </c>
      <c r="G6" s="1210" t="s">
        <v>1185</v>
      </c>
      <c r="H6" s="1209" t="s">
        <v>4</v>
      </c>
      <c r="I6" s="1210" t="s">
        <v>1251</v>
      </c>
      <c r="J6" s="1220" t="s">
        <v>1185</v>
      </c>
      <c r="K6" s="1206" t="s">
        <v>4</v>
      </c>
      <c r="L6" s="1207" t="s">
        <v>1251</v>
      </c>
      <c r="M6" s="1207" t="s">
        <v>1185</v>
      </c>
    </row>
    <row r="7" spans="1:13" x14ac:dyDescent="0.25">
      <c r="A7" s="1175" t="s">
        <v>1237</v>
      </c>
      <c r="B7" s="1211">
        <v>11615</v>
      </c>
      <c r="C7" s="1211">
        <v>10106</v>
      </c>
      <c r="D7" s="1212">
        <v>1509</v>
      </c>
      <c r="E7" s="1211">
        <v>13557</v>
      </c>
      <c r="F7" s="1211">
        <v>11723</v>
      </c>
      <c r="G7" s="1213">
        <v>1834</v>
      </c>
      <c r="H7" s="1211">
        <v>13157</v>
      </c>
      <c r="I7" s="1211">
        <v>11099</v>
      </c>
      <c r="J7" s="1213">
        <v>2058</v>
      </c>
      <c r="K7" s="1211">
        <v>12302</v>
      </c>
      <c r="L7" s="1211">
        <v>10670</v>
      </c>
      <c r="M7" s="1211">
        <v>1632</v>
      </c>
    </row>
    <row r="8" spans="1:13" ht="7" customHeight="1" x14ac:dyDescent="0.25">
      <c r="A8" s="1175"/>
      <c r="B8" s="1211"/>
      <c r="C8" s="1211"/>
      <c r="D8" s="1213"/>
      <c r="E8" s="1211"/>
      <c r="F8" s="1211"/>
      <c r="G8" s="1213"/>
      <c r="H8" s="1211"/>
      <c r="I8" s="1211"/>
      <c r="J8" s="1213"/>
      <c r="K8" s="1211"/>
      <c r="L8" s="1211"/>
      <c r="M8" s="1211"/>
    </row>
    <row r="9" spans="1:13" x14ac:dyDescent="0.25">
      <c r="A9" s="1214" t="s">
        <v>1238</v>
      </c>
      <c r="B9" s="1204">
        <v>1610</v>
      </c>
      <c r="C9" s="1204">
        <v>1459</v>
      </c>
      <c r="D9" s="1215">
        <v>151</v>
      </c>
      <c r="E9" s="1149">
        <v>1814</v>
      </c>
      <c r="F9" s="1149">
        <v>1637</v>
      </c>
      <c r="G9" s="1216">
        <v>177</v>
      </c>
      <c r="H9" s="1204">
        <v>1771</v>
      </c>
      <c r="I9" s="1204">
        <v>1579</v>
      </c>
      <c r="J9" s="1215">
        <v>192</v>
      </c>
      <c r="K9" s="1149">
        <v>1569</v>
      </c>
      <c r="L9" s="1149">
        <v>1445</v>
      </c>
      <c r="M9" s="1149">
        <v>124</v>
      </c>
    </row>
    <row r="10" spans="1:13" x14ac:dyDescent="0.25">
      <c r="A10" s="1214" t="s">
        <v>1239</v>
      </c>
      <c r="B10" s="1204">
        <v>900</v>
      </c>
      <c r="C10" s="1204">
        <v>743</v>
      </c>
      <c r="D10" s="1215">
        <v>157</v>
      </c>
      <c r="E10" s="1149">
        <v>1070</v>
      </c>
      <c r="F10" s="1149">
        <v>907</v>
      </c>
      <c r="G10" s="1216">
        <v>163</v>
      </c>
      <c r="H10" s="1204">
        <v>1235</v>
      </c>
      <c r="I10" s="1204">
        <v>1049</v>
      </c>
      <c r="J10" s="1215">
        <v>186</v>
      </c>
      <c r="K10" s="1149">
        <v>1175</v>
      </c>
      <c r="L10" s="1149">
        <v>1019</v>
      </c>
      <c r="M10" s="1149">
        <v>156</v>
      </c>
    </row>
    <row r="11" spans="1:13" x14ac:dyDescent="0.25">
      <c r="A11" s="1214" t="s">
        <v>1240</v>
      </c>
      <c r="B11" s="1204">
        <v>2368</v>
      </c>
      <c r="C11" s="1204">
        <v>1944</v>
      </c>
      <c r="D11" s="1215">
        <v>424</v>
      </c>
      <c r="E11" s="1149">
        <v>2525</v>
      </c>
      <c r="F11" s="1149">
        <v>2073</v>
      </c>
      <c r="G11" s="1216">
        <v>452</v>
      </c>
      <c r="H11" s="1204">
        <v>2529</v>
      </c>
      <c r="I11" s="1204">
        <v>2020</v>
      </c>
      <c r="J11" s="1215">
        <v>509</v>
      </c>
      <c r="K11" s="1149">
        <v>2521</v>
      </c>
      <c r="L11" s="1149">
        <v>2100</v>
      </c>
      <c r="M11" s="1149">
        <v>421</v>
      </c>
    </row>
    <row r="12" spans="1:13" x14ac:dyDescent="0.25">
      <c r="A12" s="1214" t="s">
        <v>1241</v>
      </c>
      <c r="B12" s="1204">
        <v>3068</v>
      </c>
      <c r="C12" s="1204">
        <v>2662</v>
      </c>
      <c r="D12" s="1215">
        <v>406</v>
      </c>
      <c r="E12" s="1149">
        <v>3739</v>
      </c>
      <c r="F12" s="1149">
        <v>3232</v>
      </c>
      <c r="G12" s="1216">
        <v>507</v>
      </c>
      <c r="H12" s="1204">
        <v>3378</v>
      </c>
      <c r="I12" s="1204">
        <v>2808</v>
      </c>
      <c r="J12" s="1215">
        <v>570</v>
      </c>
      <c r="K12" s="1149">
        <v>2914</v>
      </c>
      <c r="L12" s="1149">
        <v>2544</v>
      </c>
      <c r="M12" s="1149">
        <v>370</v>
      </c>
    </row>
    <row r="13" spans="1:13" x14ac:dyDescent="0.25">
      <c r="A13" s="1214" t="s">
        <v>1242</v>
      </c>
      <c r="B13" s="1204">
        <v>831</v>
      </c>
      <c r="C13" s="1204">
        <v>689</v>
      </c>
      <c r="D13" s="1215">
        <v>142</v>
      </c>
      <c r="E13" s="1149">
        <v>888</v>
      </c>
      <c r="F13" s="1149">
        <v>734</v>
      </c>
      <c r="G13" s="1216">
        <v>154</v>
      </c>
      <c r="H13" s="1204">
        <v>871</v>
      </c>
      <c r="I13" s="1204">
        <v>661</v>
      </c>
      <c r="J13" s="1215">
        <v>210</v>
      </c>
      <c r="K13" s="1149">
        <v>807</v>
      </c>
      <c r="L13" s="1149">
        <v>649</v>
      </c>
      <c r="M13" s="1149">
        <v>158</v>
      </c>
    </row>
    <row r="14" spans="1:13" x14ac:dyDescent="0.25">
      <c r="A14" s="1214" t="s">
        <v>1243</v>
      </c>
      <c r="B14" s="1204">
        <v>908</v>
      </c>
      <c r="C14" s="1204">
        <v>762</v>
      </c>
      <c r="D14" s="1215">
        <v>146</v>
      </c>
      <c r="E14" s="1149">
        <v>1192</v>
      </c>
      <c r="F14" s="1149">
        <v>1012</v>
      </c>
      <c r="G14" s="1216">
        <v>180</v>
      </c>
      <c r="H14" s="1204">
        <v>1264</v>
      </c>
      <c r="I14" s="1204">
        <v>1090</v>
      </c>
      <c r="J14" s="1215">
        <v>174</v>
      </c>
      <c r="K14" s="1149">
        <v>1553</v>
      </c>
      <c r="L14" s="1149">
        <v>1393</v>
      </c>
      <c r="M14" s="1149">
        <v>160</v>
      </c>
    </row>
    <row r="15" spans="1:13" x14ac:dyDescent="0.25">
      <c r="A15" s="1214" t="s">
        <v>1244</v>
      </c>
      <c r="B15" s="1204">
        <v>6295</v>
      </c>
      <c r="C15" s="1204">
        <v>5629</v>
      </c>
      <c r="D15" s="1215">
        <v>666</v>
      </c>
      <c r="E15" s="1149">
        <v>7184</v>
      </c>
      <c r="F15" s="1149">
        <v>6392</v>
      </c>
      <c r="G15" s="1216">
        <v>792</v>
      </c>
      <c r="H15" s="1204">
        <v>6578</v>
      </c>
      <c r="I15" s="1204">
        <v>5629</v>
      </c>
      <c r="J15" s="1215">
        <v>949</v>
      </c>
      <c r="K15" s="1149">
        <v>6076</v>
      </c>
      <c r="L15" s="1149">
        <v>5327</v>
      </c>
      <c r="M15" s="1149">
        <v>749</v>
      </c>
    </row>
    <row r="16" spans="1:13" x14ac:dyDescent="0.25">
      <c r="A16" s="1214" t="s">
        <v>1245</v>
      </c>
      <c r="B16" s="1204">
        <v>425</v>
      </c>
      <c r="C16" s="1204">
        <v>392</v>
      </c>
      <c r="D16" s="1215">
        <v>33</v>
      </c>
      <c r="E16" s="1149">
        <v>616</v>
      </c>
      <c r="F16" s="1149">
        <v>547</v>
      </c>
      <c r="G16" s="1216">
        <v>69</v>
      </c>
      <c r="H16" s="1204">
        <v>646</v>
      </c>
      <c r="I16" s="1204">
        <v>556</v>
      </c>
      <c r="J16" s="1215">
        <v>90</v>
      </c>
      <c r="K16" s="1149">
        <v>466</v>
      </c>
      <c r="L16" s="1149">
        <v>413</v>
      </c>
      <c r="M16" s="1149">
        <v>53</v>
      </c>
    </row>
    <row r="17" spans="1:13" x14ac:dyDescent="0.25">
      <c r="A17" s="1214" t="s">
        <v>1246</v>
      </c>
      <c r="B17" s="1204">
        <v>579</v>
      </c>
      <c r="C17" s="1204">
        <v>467</v>
      </c>
      <c r="D17" s="1215">
        <v>112</v>
      </c>
      <c r="E17" s="1149">
        <v>700</v>
      </c>
      <c r="F17" s="1149">
        <v>527</v>
      </c>
      <c r="G17" s="1216">
        <v>173</v>
      </c>
      <c r="H17" s="1204">
        <v>674</v>
      </c>
      <c r="I17" s="1204">
        <v>522</v>
      </c>
      <c r="J17" s="1215">
        <v>152</v>
      </c>
      <c r="K17" s="1149">
        <v>694</v>
      </c>
      <c r="L17" s="1149">
        <v>576</v>
      </c>
      <c r="M17" s="1149">
        <v>118</v>
      </c>
    </row>
    <row r="18" spans="1:13" ht="7" customHeight="1" thickBot="1" x14ac:dyDescent="0.3">
      <c r="A18" s="1189"/>
      <c r="B18" s="1189"/>
      <c r="C18" s="1189"/>
      <c r="D18" s="1189"/>
      <c r="E18" s="1168"/>
      <c r="F18" s="1168"/>
      <c r="G18" s="1168"/>
      <c r="H18" s="1189"/>
      <c r="I18" s="1189"/>
      <c r="J18" s="1221"/>
      <c r="K18" s="1189"/>
      <c r="L18" s="1189"/>
      <c r="M18" s="1189"/>
    </row>
    <row r="19" spans="1:13" ht="7" customHeight="1" thickTop="1" x14ac:dyDescent="0.25">
      <c r="A19" s="1217"/>
      <c r="B19" s="1217"/>
      <c r="C19" s="1217"/>
      <c r="D19" s="1217"/>
      <c r="E19" s="1218"/>
      <c r="F19" s="1218"/>
      <c r="G19" s="1219"/>
    </row>
    <row r="20" spans="1:13" ht="12.75" customHeight="1" x14ac:dyDescent="0.25">
      <c r="A20" s="1326" t="s">
        <v>1508</v>
      </c>
      <c r="B20" s="1325"/>
      <c r="C20" s="1325"/>
      <c r="D20" s="1325"/>
      <c r="E20" s="1325"/>
      <c r="F20" s="1325"/>
      <c r="G20" s="1325"/>
    </row>
    <row r="21" spans="1:13" x14ac:dyDescent="0.25">
      <c r="A21" s="1149" t="s">
        <v>1186</v>
      </c>
      <c r="B21" s="1149"/>
      <c r="C21" s="1149"/>
      <c r="D21" s="1149"/>
      <c r="E21" s="1149"/>
      <c r="F21" s="1149"/>
      <c r="G21" s="1149"/>
    </row>
    <row r="22" spans="1:13" x14ac:dyDescent="0.25">
      <c r="A22" s="1148" t="s">
        <v>1187</v>
      </c>
      <c r="B22" s="1149"/>
      <c r="C22" s="1149"/>
      <c r="D22" s="1149"/>
      <c r="E22" s="1149"/>
      <c r="F22" s="1149"/>
      <c r="G22" s="1149"/>
    </row>
    <row r="23" spans="1:13" ht="7" customHeight="1" x14ac:dyDescent="0.25">
      <c r="A23" s="1149"/>
      <c r="B23" s="1149"/>
      <c r="C23" s="1149"/>
      <c r="D23" s="1149"/>
      <c r="E23" s="1149"/>
      <c r="F23" s="1149"/>
      <c r="G23" s="1149"/>
    </row>
    <row r="24" spans="1:13" x14ac:dyDescent="0.25">
      <c r="A24" s="927" t="s">
        <v>304</v>
      </c>
      <c r="B24" s="1149"/>
      <c r="C24" s="1149"/>
      <c r="D24" s="1149"/>
      <c r="E24" s="1149"/>
      <c r="F24" s="1149"/>
      <c r="G24" s="1149"/>
    </row>
    <row r="25" spans="1:13" x14ac:dyDescent="0.25">
      <c r="A25" s="1171" t="s">
        <v>1247</v>
      </c>
      <c r="B25" s="1149"/>
      <c r="C25" s="1149"/>
      <c r="D25" s="1149"/>
      <c r="E25" s="1149"/>
      <c r="F25" s="1149"/>
      <c r="G25" s="1149"/>
    </row>
  </sheetData>
  <mergeCells count="6">
    <mergeCell ref="A3:M3"/>
    <mergeCell ref="H5:J5"/>
    <mergeCell ref="K5:M5"/>
    <mergeCell ref="E5:G5"/>
    <mergeCell ref="B5:D5"/>
    <mergeCell ref="A5:A6"/>
  </mergeCells>
  <hyperlinks>
    <hyperlink ref="A25" r:id="rId1" xr:uid="{F46E8001-A9EB-4DF5-8F75-98163BAC56D7}"/>
    <hyperlink ref="A1" location="Índice!A1" display="Voltar ao índice" xr:uid="{FF1F065B-0E2A-4CC7-A5F4-B0B30D0EBAC7}"/>
  </hyperlinks>
  <pageMargins left="0.70866141732283472" right="0.70866141732283472" top="0.74803149606299213" bottom="0.74803149606299213" header="0.31496062992125984" footer="0.31496062992125984"/>
  <pageSetup paperSize="9" scale="80" orientation="portrait" verticalDpi="0" r:id="rId2"/>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2BAC0-D7A0-4CB8-83BD-95296F41C2D2}">
  <sheetPr codeName="Sheet94">
    <pageSetUpPr fitToPage="1"/>
  </sheetPr>
  <dimension ref="A1:G21"/>
  <sheetViews>
    <sheetView workbookViewId="0">
      <selection activeCell="A3" sqref="A3:F3"/>
    </sheetView>
  </sheetViews>
  <sheetFormatPr defaultColWidth="11.453125" defaultRowHeight="13" x14ac:dyDescent="0.3"/>
  <cols>
    <col min="1" max="1" width="24.81640625" style="1223" customWidth="1"/>
    <col min="2" max="2" width="12" style="1223" customWidth="1"/>
    <col min="3" max="3" width="10.7265625" style="1223" customWidth="1"/>
    <col min="4" max="4" width="13.453125" style="1223" customWidth="1"/>
    <col min="5" max="6" width="10.7265625" style="1223" customWidth="1"/>
    <col min="7" max="8" width="11.453125" style="1223"/>
    <col min="9" max="9" width="22.26953125" style="1223" customWidth="1"/>
    <col min="10" max="11" width="11.453125" style="1223"/>
    <col min="12" max="12" width="9.453125" style="1223" customWidth="1"/>
    <col min="13" max="16384" width="11.453125" style="1223"/>
  </cols>
  <sheetData>
    <row r="1" spans="1:7" x14ac:dyDescent="0.3">
      <c r="A1" s="371" t="s">
        <v>325</v>
      </c>
    </row>
    <row r="2" spans="1:7" x14ac:dyDescent="0.3">
      <c r="A2" s="2694" t="s">
        <v>1252</v>
      </c>
      <c r="B2" s="2694"/>
      <c r="C2" s="2694"/>
      <c r="D2" s="2694"/>
      <c r="E2" s="2694"/>
      <c r="F2" s="2694"/>
    </row>
    <row r="3" spans="1:7" ht="20.149999999999999" customHeight="1" x14ac:dyDescent="0.3">
      <c r="A3" s="2695" t="s">
        <v>1253</v>
      </c>
      <c r="B3" s="2695"/>
      <c r="C3" s="2695"/>
      <c r="D3" s="2695"/>
      <c r="E3" s="2695"/>
      <c r="F3" s="2695"/>
    </row>
    <row r="4" spans="1:7" x14ac:dyDescent="0.3">
      <c r="A4" s="1224">
        <v>2024</v>
      </c>
      <c r="B4" s="1224"/>
      <c r="C4" s="1225"/>
      <c r="D4" s="1225"/>
      <c r="E4" s="1225"/>
      <c r="F4" s="1226" t="s">
        <v>241</v>
      </c>
    </row>
    <row r="5" spans="1:7" x14ac:dyDescent="0.3">
      <c r="A5" s="2696" t="s">
        <v>638</v>
      </c>
      <c r="B5" s="2699" t="s">
        <v>1254</v>
      </c>
      <c r="C5" s="2702" t="s">
        <v>1255</v>
      </c>
      <c r="D5" s="2703"/>
      <c r="E5" s="2703"/>
      <c r="F5" s="2704"/>
    </row>
    <row r="6" spans="1:7" x14ac:dyDescent="0.3">
      <c r="A6" s="2697"/>
      <c r="B6" s="2700"/>
      <c r="C6" s="2696" t="s">
        <v>1256</v>
      </c>
      <c r="D6" s="2696" t="s">
        <v>1257</v>
      </c>
      <c r="E6" s="2696" t="s">
        <v>1258</v>
      </c>
      <c r="F6" s="2696" t="s">
        <v>1259</v>
      </c>
    </row>
    <row r="7" spans="1:7" ht="19.5" customHeight="1" x14ac:dyDescent="0.3">
      <c r="A7" s="2698"/>
      <c r="B7" s="2701"/>
      <c r="C7" s="2698"/>
      <c r="D7" s="2698"/>
      <c r="E7" s="2698"/>
      <c r="F7" s="2698"/>
    </row>
    <row r="8" spans="1:7" ht="18" customHeight="1" x14ac:dyDescent="0.3">
      <c r="A8" s="1227" t="s">
        <v>14</v>
      </c>
      <c r="B8" s="1228">
        <v>987</v>
      </c>
      <c r="C8" s="1228">
        <v>879</v>
      </c>
      <c r="D8" s="1228">
        <v>55</v>
      </c>
      <c r="E8" s="1228">
        <v>36</v>
      </c>
      <c r="F8" s="1228">
        <v>17</v>
      </c>
      <c r="G8" s="1229"/>
    </row>
    <row r="9" spans="1:7" ht="18" customHeight="1" x14ac:dyDescent="0.3">
      <c r="A9" s="1227" t="s">
        <v>850</v>
      </c>
      <c r="B9" s="1228">
        <v>947</v>
      </c>
      <c r="C9" s="1228">
        <v>843</v>
      </c>
      <c r="D9" s="1228">
        <v>52</v>
      </c>
      <c r="E9" s="1228">
        <v>35</v>
      </c>
      <c r="F9" s="1228">
        <v>17</v>
      </c>
    </row>
    <row r="10" spans="1:7" ht="18" customHeight="1" x14ac:dyDescent="0.3">
      <c r="A10" s="1230" t="s">
        <v>531</v>
      </c>
      <c r="B10" s="1231">
        <v>268</v>
      </c>
      <c r="C10" s="1231">
        <v>236</v>
      </c>
      <c r="D10" s="1231">
        <v>14</v>
      </c>
      <c r="E10" s="1232">
        <v>8</v>
      </c>
      <c r="F10" s="1226">
        <v>10</v>
      </c>
    </row>
    <row r="11" spans="1:7" ht="18" customHeight="1" x14ac:dyDescent="0.3">
      <c r="A11" s="1230" t="s">
        <v>532</v>
      </c>
      <c r="B11" s="1231">
        <v>153</v>
      </c>
      <c r="C11" s="1231">
        <v>137</v>
      </c>
      <c r="D11" s="1231">
        <v>9</v>
      </c>
      <c r="E11" s="1232">
        <v>4</v>
      </c>
      <c r="F11" s="1232">
        <v>3</v>
      </c>
    </row>
    <row r="12" spans="1:7" ht="18" customHeight="1" x14ac:dyDescent="0.3">
      <c r="A12" s="1230" t="s">
        <v>533</v>
      </c>
      <c r="B12" s="1231">
        <v>57</v>
      </c>
      <c r="C12" s="1231">
        <v>54</v>
      </c>
      <c r="D12" s="1231">
        <v>1</v>
      </c>
      <c r="E12" s="1226">
        <v>1</v>
      </c>
      <c r="F12" s="1226">
        <v>1</v>
      </c>
    </row>
    <row r="13" spans="1:7" ht="18" customHeight="1" x14ac:dyDescent="0.3">
      <c r="A13" s="1230" t="s">
        <v>534</v>
      </c>
      <c r="B13" s="1231">
        <v>395</v>
      </c>
      <c r="C13" s="1231">
        <v>345</v>
      </c>
      <c r="D13" s="1231">
        <v>25</v>
      </c>
      <c r="E13" s="1232">
        <v>22</v>
      </c>
      <c r="F13" s="1232">
        <v>3</v>
      </c>
    </row>
    <row r="14" spans="1:7" ht="18" customHeight="1" x14ac:dyDescent="0.3">
      <c r="A14" s="1230" t="s">
        <v>535</v>
      </c>
      <c r="B14" s="1231">
        <v>21</v>
      </c>
      <c r="C14" s="1231">
        <v>20</v>
      </c>
      <c r="D14" s="1226">
        <v>1</v>
      </c>
      <c r="E14" s="1226">
        <v>0</v>
      </c>
      <c r="F14" s="1226">
        <v>0</v>
      </c>
    </row>
    <row r="15" spans="1:7" ht="18" customHeight="1" x14ac:dyDescent="0.3">
      <c r="A15" s="1230" t="s">
        <v>536</v>
      </c>
      <c r="B15" s="1231">
        <v>27</v>
      </c>
      <c r="C15" s="1231">
        <v>25</v>
      </c>
      <c r="D15" s="1226">
        <v>2</v>
      </c>
      <c r="E15" s="1226">
        <v>0</v>
      </c>
      <c r="F15" s="1226">
        <v>0</v>
      </c>
    </row>
    <row r="16" spans="1:7" ht="18" customHeight="1" x14ac:dyDescent="0.3">
      <c r="A16" s="1230" t="s">
        <v>537</v>
      </c>
      <c r="B16" s="1231">
        <v>26</v>
      </c>
      <c r="C16" s="1233">
        <v>26</v>
      </c>
      <c r="D16" s="1226">
        <v>0</v>
      </c>
      <c r="E16" s="1226">
        <v>0</v>
      </c>
      <c r="F16" s="1226">
        <v>0</v>
      </c>
    </row>
    <row r="17" spans="1:6" ht="18" customHeight="1" x14ac:dyDescent="0.3">
      <c r="A17" s="1227" t="s">
        <v>1260</v>
      </c>
      <c r="B17" s="1228">
        <v>27</v>
      </c>
      <c r="C17" s="1228">
        <v>25</v>
      </c>
      <c r="D17" s="1234">
        <v>2</v>
      </c>
      <c r="E17" s="1235">
        <v>0</v>
      </c>
      <c r="F17" s="1235">
        <v>0</v>
      </c>
    </row>
    <row r="18" spans="1:6" ht="18" customHeight="1" x14ac:dyDescent="0.3">
      <c r="A18" s="1227" t="s">
        <v>1261</v>
      </c>
      <c r="B18" s="1228">
        <v>13</v>
      </c>
      <c r="C18" s="1228">
        <v>11</v>
      </c>
      <c r="D18" s="1234">
        <v>1</v>
      </c>
      <c r="E18" s="1235">
        <v>1</v>
      </c>
      <c r="F18" s="1235">
        <v>0</v>
      </c>
    </row>
    <row r="19" spans="1:6" ht="6" customHeight="1" thickBot="1" x14ac:dyDescent="0.35">
      <c r="A19" s="1236"/>
      <c r="B19" s="1237"/>
      <c r="C19" s="1237"/>
      <c r="D19" s="1237"/>
      <c r="E19" s="1237"/>
      <c r="F19" s="1237"/>
    </row>
    <row r="20" spans="1:6" ht="17.149999999999999" customHeight="1" thickTop="1" x14ac:dyDescent="0.35">
      <c r="A20" s="1238" t="s">
        <v>1262</v>
      </c>
      <c r="B20" s="1239"/>
      <c r="C20" s="1239"/>
      <c r="D20" s="1243"/>
      <c r="E20" s="1243"/>
      <c r="F20" s="1243"/>
    </row>
    <row r="21" spans="1:6" ht="16.5" customHeight="1" x14ac:dyDescent="0.35">
      <c r="A21" s="2692" t="s">
        <v>1263</v>
      </c>
      <c r="B21" s="2693"/>
      <c r="C21" s="2693"/>
      <c r="D21" s="2693"/>
      <c r="E21" s="2693"/>
      <c r="F21" s="2693"/>
    </row>
  </sheetData>
  <mergeCells count="10">
    <mergeCell ref="A21:F21"/>
    <mergeCell ref="A2:F2"/>
    <mergeCell ref="A3:F3"/>
    <mergeCell ref="A5:A7"/>
    <mergeCell ref="B5:B7"/>
    <mergeCell ref="C5:F5"/>
    <mergeCell ref="C6:C7"/>
    <mergeCell ref="D6:D7"/>
    <mergeCell ref="E6:E7"/>
    <mergeCell ref="F6:F7"/>
  </mergeCells>
  <hyperlinks>
    <hyperlink ref="A1" location="Índice!A1" display="Voltar ao índice" xr:uid="{335B829C-A4FA-498C-A49E-687C9C8ADD85}"/>
  </hyperlinks>
  <pageMargins left="0.51" right="0.24" top="0.74803149606299213" bottom="0.74803149606299213" header="0.31496062992125984" footer="0.31496062992125984"/>
  <pageSetup paperSize="9" orientation="portrait"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171</vt:i4>
      </vt:variant>
      <vt:variant>
        <vt:lpstr>Named Ranges</vt:lpstr>
      </vt:variant>
      <vt:variant>
        <vt:i4>225</vt:i4>
      </vt:variant>
    </vt:vector>
  </HeadingPairs>
  <TitlesOfParts>
    <vt:vector size="396" baseType="lpstr">
      <vt:lpstr>Índice</vt:lpstr>
      <vt:lpstr>Q.1</vt:lpstr>
      <vt:lpstr>Q.1_(cont.1)</vt:lpstr>
      <vt:lpstr>Q.1_(cont.2)</vt:lpstr>
      <vt:lpstr>Q.1_(cont.3)</vt:lpstr>
      <vt:lpstr>2.1</vt:lpstr>
      <vt:lpstr>2.2</vt:lpstr>
      <vt:lpstr>3.1</vt:lpstr>
      <vt:lpstr>3.2</vt:lpstr>
      <vt:lpstr>4.1</vt:lpstr>
      <vt:lpstr>4.2.1</vt:lpstr>
      <vt:lpstr>4.2.2</vt:lpstr>
      <vt:lpstr>4.2.3</vt:lpstr>
      <vt:lpstr>4.2.4</vt:lpstr>
      <vt:lpstr>4.2.5</vt:lpstr>
      <vt:lpstr>4.2.6</vt:lpstr>
      <vt:lpstr>4.2.7</vt:lpstr>
      <vt:lpstr>4.2.8.1</vt:lpstr>
      <vt:lpstr>4.2.8.2</vt:lpstr>
      <vt:lpstr>4.2.9.1</vt:lpstr>
      <vt:lpstr>4.2.9.2</vt:lpstr>
      <vt:lpstr>4.2.10.1</vt:lpstr>
      <vt:lpstr>4.2.10.2</vt:lpstr>
      <vt:lpstr>4.2.11.1</vt:lpstr>
      <vt:lpstr>4.2.11.2</vt:lpstr>
      <vt:lpstr>4.2.12.1</vt:lpstr>
      <vt:lpstr>4.2.12.2</vt:lpstr>
      <vt:lpstr>4.2.13.1</vt:lpstr>
      <vt:lpstr>4.2.13.2</vt:lpstr>
      <vt:lpstr>4.2.14.1</vt:lpstr>
      <vt:lpstr>4.2.14.2</vt:lpstr>
      <vt:lpstr>4.2.15.1</vt:lpstr>
      <vt:lpstr>4.2.15.2</vt:lpstr>
      <vt:lpstr>4.2.16.1</vt:lpstr>
      <vt:lpstr>4.2.16.2</vt:lpstr>
      <vt:lpstr>4.2.17.1</vt:lpstr>
      <vt:lpstr>4.2.17.2</vt:lpstr>
      <vt:lpstr>4.2.18</vt:lpstr>
      <vt:lpstr>4.3.1</vt:lpstr>
      <vt:lpstr>4.3.2</vt:lpstr>
      <vt:lpstr>4.3.3</vt:lpstr>
      <vt:lpstr>4.3.4</vt:lpstr>
      <vt:lpstr>5.1</vt:lpstr>
      <vt:lpstr>5.2</vt:lpstr>
      <vt:lpstr>5.3</vt:lpstr>
      <vt:lpstr>5.4</vt:lpstr>
      <vt:lpstr>5.5</vt:lpstr>
      <vt:lpstr>5.6</vt:lpstr>
      <vt:lpstr>5.7</vt:lpstr>
      <vt:lpstr>5.8</vt:lpstr>
      <vt:lpstr>6.1</vt:lpstr>
      <vt:lpstr>6.2</vt:lpstr>
      <vt:lpstr>6.3</vt:lpstr>
      <vt:lpstr>6.4</vt:lpstr>
      <vt:lpstr>7.1.1</vt:lpstr>
      <vt:lpstr>7.1.2</vt:lpstr>
      <vt:lpstr>7.1.3</vt:lpstr>
      <vt:lpstr>7.1.4</vt:lpstr>
      <vt:lpstr>7.1.5</vt:lpstr>
      <vt:lpstr>7.1.6</vt:lpstr>
      <vt:lpstr>7.1.7</vt:lpstr>
      <vt:lpstr>7.1.8</vt:lpstr>
      <vt:lpstr>7.1.9</vt:lpstr>
      <vt:lpstr>7.1.10</vt:lpstr>
      <vt:lpstr>7.1.11</vt:lpstr>
      <vt:lpstr>7.1.12</vt:lpstr>
      <vt:lpstr>7.1.13</vt:lpstr>
      <vt:lpstr>7.1.14</vt:lpstr>
      <vt:lpstr>7.1.15</vt:lpstr>
      <vt:lpstr>7.1.16</vt:lpstr>
      <vt:lpstr>7.1.17</vt:lpstr>
      <vt:lpstr>7.1.18</vt:lpstr>
      <vt:lpstr>7.1.19</vt:lpstr>
      <vt:lpstr>7.1.20</vt:lpstr>
      <vt:lpstr>7.1.21</vt:lpstr>
      <vt:lpstr>7.1.22</vt:lpstr>
      <vt:lpstr>7.1.23</vt:lpstr>
      <vt:lpstr>7.1.24</vt:lpstr>
      <vt:lpstr>7.1.25</vt:lpstr>
      <vt:lpstr>7.2.1</vt:lpstr>
      <vt:lpstr>7.2.2</vt:lpstr>
      <vt:lpstr>7.2.3</vt:lpstr>
      <vt:lpstr>7.2.4</vt:lpstr>
      <vt:lpstr>7.2.5</vt:lpstr>
      <vt:lpstr>7.3</vt:lpstr>
      <vt:lpstr>8.1.1</vt:lpstr>
      <vt:lpstr>8.1.2</vt:lpstr>
      <vt:lpstr>8.1.3</vt:lpstr>
      <vt:lpstr>8.1.4</vt:lpstr>
      <vt:lpstr>8.1.5</vt:lpstr>
      <vt:lpstr>8.1.6</vt:lpstr>
      <vt:lpstr>9.1.1</vt:lpstr>
      <vt:lpstr>9.1.2</vt:lpstr>
      <vt:lpstr>9.1.3</vt:lpstr>
      <vt:lpstr>9.1.4</vt:lpstr>
      <vt:lpstr>9.1.5</vt:lpstr>
      <vt:lpstr>9.1.6</vt:lpstr>
      <vt:lpstr>9.1.7</vt:lpstr>
      <vt:lpstr>9.2.1</vt:lpstr>
      <vt:lpstr>9.2.2</vt:lpstr>
      <vt:lpstr>9.2.3</vt:lpstr>
      <vt:lpstr>9.2.4</vt:lpstr>
      <vt:lpstr>9.2.5</vt:lpstr>
      <vt:lpstr>9.2.6</vt:lpstr>
      <vt:lpstr>9.2.7</vt:lpstr>
      <vt:lpstr>9.2.8</vt:lpstr>
      <vt:lpstr>9.2.9</vt:lpstr>
      <vt:lpstr>9.2.10</vt:lpstr>
      <vt:lpstr>9.2.11</vt:lpstr>
      <vt:lpstr>9.2.12</vt:lpstr>
      <vt:lpstr>9.2.13</vt:lpstr>
      <vt:lpstr>9.2.14</vt:lpstr>
      <vt:lpstr>9.2.15</vt:lpstr>
      <vt:lpstr>9.2.16</vt:lpstr>
      <vt:lpstr>9.2.17</vt:lpstr>
      <vt:lpstr>9.2.18</vt:lpstr>
      <vt:lpstr>9.2.19</vt:lpstr>
      <vt:lpstr>9.2.20</vt:lpstr>
      <vt:lpstr>9.2.21</vt:lpstr>
      <vt:lpstr>9.2.22</vt:lpstr>
      <vt:lpstr>9.2.23</vt:lpstr>
      <vt:lpstr>9.2.24</vt:lpstr>
      <vt:lpstr>9.2.25</vt:lpstr>
      <vt:lpstr>9.2.26</vt:lpstr>
      <vt:lpstr>9.2.27</vt:lpstr>
      <vt:lpstr>9.2.28</vt:lpstr>
      <vt:lpstr>9.2.29</vt:lpstr>
      <vt:lpstr>9.2.30</vt:lpstr>
      <vt:lpstr>9.2.31</vt:lpstr>
      <vt:lpstr>9.2.32</vt:lpstr>
      <vt:lpstr>9.2.33</vt:lpstr>
      <vt:lpstr>9.2.34</vt:lpstr>
      <vt:lpstr>9.2.35</vt:lpstr>
      <vt:lpstr>10.1 </vt:lpstr>
      <vt:lpstr>10.2.1</vt:lpstr>
      <vt:lpstr>10.2.2</vt:lpstr>
      <vt:lpstr>10.2.3 </vt:lpstr>
      <vt:lpstr>10.3.1 </vt:lpstr>
      <vt:lpstr>10.3.2</vt:lpstr>
      <vt:lpstr>10.3.3</vt:lpstr>
      <vt:lpstr>10.3.4</vt:lpstr>
      <vt:lpstr>10.3.5</vt:lpstr>
      <vt:lpstr>11.1.1</vt:lpstr>
      <vt:lpstr>11.1.2</vt:lpstr>
      <vt:lpstr>11.1.3</vt:lpstr>
      <vt:lpstr>11.1.4</vt:lpstr>
      <vt:lpstr>11.1.4 (Continuação 1)</vt:lpstr>
      <vt:lpstr>11.1.4 (Continuação 2)</vt:lpstr>
      <vt:lpstr>11.1.4 (Continuação 3)</vt:lpstr>
      <vt:lpstr>11.1.5</vt:lpstr>
      <vt:lpstr>11.1.6</vt:lpstr>
      <vt:lpstr>12.1</vt:lpstr>
      <vt:lpstr>12.2</vt:lpstr>
      <vt:lpstr>12.3</vt:lpstr>
      <vt:lpstr>12.4</vt:lpstr>
      <vt:lpstr>12.5</vt:lpstr>
      <vt:lpstr>12.6</vt:lpstr>
      <vt:lpstr>13.1</vt:lpstr>
      <vt:lpstr>13.2.1</vt:lpstr>
      <vt:lpstr>13.2.2</vt:lpstr>
      <vt:lpstr>13.2.3</vt:lpstr>
      <vt:lpstr>13.2.4</vt:lpstr>
      <vt:lpstr>13.2.5</vt:lpstr>
      <vt:lpstr>13.2.6</vt:lpstr>
      <vt:lpstr>13.2.7</vt:lpstr>
      <vt:lpstr>13.2.8</vt:lpstr>
      <vt:lpstr>13.2.9</vt:lpstr>
      <vt:lpstr>13.2.10</vt:lpstr>
      <vt:lpstr>13.2.11</vt:lpstr>
      <vt:lpstr>13.2.12</vt:lpstr>
      <vt:lpstr>13.2.13</vt:lpstr>
      <vt:lpstr>'11.1.6'!_Hlk529442577</vt:lpstr>
      <vt:lpstr>'11.1.6'!_Hlk529442588</vt:lpstr>
      <vt:lpstr>'11.1.6'!_Hlk529442600</vt:lpstr>
      <vt:lpstr>'11.1.6'!_Hlk529442609</vt:lpstr>
      <vt:lpstr>'11.1.6'!_Hlk529442621</vt:lpstr>
      <vt:lpstr>'11.1.6'!_Hlk529442633</vt:lpstr>
      <vt:lpstr>'11.1.6'!_Hlk529442642</vt:lpstr>
      <vt:lpstr>'11.1.6'!_Hlk529442651</vt:lpstr>
      <vt:lpstr>'11.1.6'!_Hlk529442660</vt:lpstr>
      <vt:lpstr>'11.1.5'!_Hlk529442805</vt:lpstr>
      <vt:lpstr>'11.1.5'!_Hlk529442814</vt:lpstr>
      <vt:lpstr>'11.1.5'!_Hlk529442827</vt:lpstr>
      <vt:lpstr>'11.1.5'!_Hlk529442839</vt:lpstr>
      <vt:lpstr>'11.1.5'!_Hlk529442849</vt:lpstr>
      <vt:lpstr>'11.1.4 (Continuação 3)'!_Hlk529443034</vt:lpstr>
      <vt:lpstr>'11.1.4 (Continuação 3)'!_Hlk529443042</vt:lpstr>
      <vt:lpstr>'11.1.4 (Continuação 3)'!_Hlk529443050</vt:lpstr>
      <vt:lpstr>'11.1.4 (Continuação 3)'!_Hlk529443059</vt:lpstr>
      <vt:lpstr>'11.1.4 (Continuação 3)'!_Hlk529443068</vt:lpstr>
      <vt:lpstr>'11.1.1'!_Hlk529443364</vt:lpstr>
      <vt:lpstr>'11.1.1'!_Hlk529443373</vt:lpstr>
      <vt:lpstr>'11.1.1'!_Hlk529443381</vt:lpstr>
      <vt:lpstr>'11.1.1'!_Hlk529443391</vt:lpstr>
      <vt:lpstr>'11.1.1'!_Hlk529443400</vt:lpstr>
      <vt:lpstr>'11.1.4 (Continuação 3)'!_Hlk529519259</vt:lpstr>
      <vt:lpstr>'11.1.4 (Continuação 3)'!_Hlk529519271</vt:lpstr>
      <vt:lpstr>'11.1.4 (Continuação 3)'!_Hlk529519282</vt:lpstr>
      <vt:lpstr>'11.1.4 (Continuação 3)'!_Hlk529519296</vt:lpstr>
      <vt:lpstr>'11.1.4 (Continuação 3)'!_Hlk529519306</vt:lpstr>
      <vt:lpstr>'11.1.4 (Continuação 3)'!_Hlk529519314</vt:lpstr>
      <vt:lpstr>'11.1.4 (Continuação 3)'!_Hlk529519324</vt:lpstr>
      <vt:lpstr>'11.1.4 (Continuação 3)'!_Hlk529519673</vt:lpstr>
      <vt:lpstr>'11.1.6'!_Hlk529535340</vt:lpstr>
      <vt:lpstr>'11.1.6'!_Hlk529535349</vt:lpstr>
      <vt:lpstr>'11.1.6'!_Hlk529535359</vt:lpstr>
      <vt:lpstr>'11.1.6'!_Hlk529535367</vt:lpstr>
      <vt:lpstr>'11.1.6'!_Hlk529535379</vt:lpstr>
      <vt:lpstr>'11.1.6'!_Hlk529535388</vt:lpstr>
      <vt:lpstr>'11.1.6'!_Hlk529535396</vt:lpstr>
      <vt:lpstr>'11.1.6'!_Hlk529535406</vt:lpstr>
      <vt:lpstr>'11.1.4 (Continuação 3)'!OLE_LINK4</vt:lpstr>
      <vt:lpstr>'10.1 '!Print_Area</vt:lpstr>
      <vt:lpstr>'10.2.1'!Print_Area</vt:lpstr>
      <vt:lpstr>'10.2.2'!Print_Area</vt:lpstr>
      <vt:lpstr>'10.2.3 '!Print_Area</vt:lpstr>
      <vt:lpstr>'10.3.1 '!Print_Area</vt:lpstr>
      <vt:lpstr>'10.3.2'!Print_Area</vt:lpstr>
      <vt:lpstr>'10.3.3'!Print_Area</vt:lpstr>
      <vt:lpstr>'10.3.4'!Print_Area</vt:lpstr>
      <vt:lpstr>'10.3.5'!Print_Area</vt:lpstr>
      <vt:lpstr>'11.1.1'!Print_Area</vt:lpstr>
      <vt:lpstr>'11.1.2'!Print_Area</vt:lpstr>
      <vt:lpstr>'11.1.3'!Print_Area</vt:lpstr>
      <vt:lpstr>'11.1.4'!Print_Area</vt:lpstr>
      <vt:lpstr>'11.1.4 (Continuação 1)'!Print_Area</vt:lpstr>
      <vt:lpstr>'11.1.4 (Continuação 2)'!Print_Area</vt:lpstr>
      <vt:lpstr>'11.1.4 (Continuação 3)'!Print_Area</vt:lpstr>
      <vt:lpstr>'11.1.5'!Print_Area</vt:lpstr>
      <vt:lpstr>'11.1.6'!Print_Area</vt:lpstr>
      <vt:lpstr>'12.1'!Print_Area</vt:lpstr>
      <vt:lpstr>'12.2'!Print_Area</vt:lpstr>
      <vt:lpstr>'12.3'!Print_Area</vt:lpstr>
      <vt:lpstr>'12.4'!Print_Area</vt:lpstr>
      <vt:lpstr>'12.5'!Print_Area</vt:lpstr>
      <vt:lpstr>'12.6'!Print_Area</vt:lpstr>
      <vt:lpstr>'13.1'!Print_Area</vt:lpstr>
      <vt:lpstr>'13.2.1'!Print_Area</vt:lpstr>
      <vt:lpstr>'13.2.10'!Print_Area</vt:lpstr>
      <vt:lpstr>'13.2.11'!Print_Area</vt:lpstr>
      <vt:lpstr>'13.2.12'!Print_Area</vt:lpstr>
      <vt:lpstr>'13.2.13'!Print_Area</vt:lpstr>
      <vt:lpstr>'13.2.2'!Print_Area</vt:lpstr>
      <vt:lpstr>'13.2.3'!Print_Area</vt:lpstr>
      <vt:lpstr>'13.2.4'!Print_Area</vt:lpstr>
      <vt:lpstr>'13.2.5'!Print_Area</vt:lpstr>
      <vt:lpstr>'13.2.6'!Print_Area</vt:lpstr>
      <vt:lpstr>'13.2.7'!Print_Area</vt:lpstr>
      <vt:lpstr>'13.2.8'!Print_Area</vt:lpstr>
      <vt:lpstr>'13.2.9'!Print_Area</vt:lpstr>
      <vt:lpstr>'2.1'!Print_Area</vt:lpstr>
      <vt:lpstr>'2.2'!Print_Area</vt:lpstr>
      <vt:lpstr>'3.1'!Print_Area</vt:lpstr>
      <vt:lpstr>'3.2'!Print_Area</vt:lpstr>
      <vt:lpstr>'4.1'!Print_Area</vt:lpstr>
      <vt:lpstr>'4.2.1'!Print_Area</vt:lpstr>
      <vt:lpstr>'4.2.10.1'!Print_Area</vt:lpstr>
      <vt:lpstr>'4.2.10.2'!Print_Area</vt:lpstr>
      <vt:lpstr>'4.2.11.1'!Print_Area</vt:lpstr>
      <vt:lpstr>'4.2.11.2'!Print_Area</vt:lpstr>
      <vt:lpstr>'4.2.12.1'!Print_Area</vt:lpstr>
      <vt:lpstr>'4.2.12.2'!Print_Area</vt:lpstr>
      <vt:lpstr>'4.2.13.1'!Print_Area</vt:lpstr>
      <vt:lpstr>'4.2.13.2'!Print_Area</vt:lpstr>
      <vt:lpstr>'4.2.14.1'!Print_Area</vt:lpstr>
      <vt:lpstr>'4.2.14.2'!Print_Area</vt:lpstr>
      <vt:lpstr>'4.2.15.1'!Print_Area</vt:lpstr>
      <vt:lpstr>'4.2.15.2'!Print_Area</vt:lpstr>
      <vt:lpstr>'4.2.16.1'!Print_Area</vt:lpstr>
      <vt:lpstr>'4.2.16.2'!Print_Area</vt:lpstr>
      <vt:lpstr>'4.2.17.1'!Print_Area</vt:lpstr>
      <vt:lpstr>'4.2.17.2'!Print_Area</vt:lpstr>
      <vt:lpstr>'4.2.18'!Print_Area</vt:lpstr>
      <vt:lpstr>'4.2.2'!Print_Area</vt:lpstr>
      <vt:lpstr>'4.2.3'!Print_Area</vt:lpstr>
      <vt:lpstr>'4.2.4'!Print_Area</vt:lpstr>
      <vt:lpstr>'4.2.5'!Print_Area</vt:lpstr>
      <vt:lpstr>'4.2.7'!Print_Area</vt:lpstr>
      <vt:lpstr>'4.2.8.1'!Print_Area</vt:lpstr>
      <vt:lpstr>'4.2.8.2'!Print_Area</vt:lpstr>
      <vt:lpstr>'4.2.9.1'!Print_Area</vt:lpstr>
      <vt:lpstr>'4.2.9.2'!Print_Area</vt:lpstr>
      <vt:lpstr>'4.3.1'!Print_Area</vt:lpstr>
      <vt:lpstr>'4.3.2'!Print_Area</vt:lpstr>
      <vt:lpstr>'4.3.3'!Print_Area</vt:lpstr>
      <vt:lpstr>'4.3.4'!Print_Area</vt:lpstr>
      <vt:lpstr>'5.1'!Print_Area</vt:lpstr>
      <vt:lpstr>'5.2'!Print_Area</vt:lpstr>
      <vt:lpstr>'5.3'!Print_Area</vt:lpstr>
      <vt:lpstr>'5.4'!Print_Area</vt:lpstr>
      <vt:lpstr>'5.5'!Print_Area</vt:lpstr>
      <vt:lpstr>'5.6'!Print_Area</vt:lpstr>
      <vt:lpstr>'5.7'!Print_Area</vt:lpstr>
      <vt:lpstr>'5.8'!Print_Area</vt:lpstr>
      <vt:lpstr>'6.1'!Print_Area</vt:lpstr>
      <vt:lpstr>'6.2'!Print_Area</vt:lpstr>
      <vt:lpstr>'6.3'!Print_Area</vt:lpstr>
      <vt:lpstr>'6.4'!Print_Area</vt:lpstr>
      <vt:lpstr>'7.1.1'!Print_Area</vt:lpstr>
      <vt:lpstr>'7.1.10'!Print_Area</vt:lpstr>
      <vt:lpstr>'7.1.12'!Print_Area</vt:lpstr>
      <vt:lpstr>'7.1.13'!Print_Area</vt:lpstr>
      <vt:lpstr>'7.1.14'!Print_Area</vt:lpstr>
      <vt:lpstr>'7.1.15'!Print_Area</vt:lpstr>
      <vt:lpstr>'7.1.16'!Print_Area</vt:lpstr>
      <vt:lpstr>'7.1.17'!Print_Area</vt:lpstr>
      <vt:lpstr>'7.1.18'!Print_Area</vt:lpstr>
      <vt:lpstr>'7.1.2'!Print_Area</vt:lpstr>
      <vt:lpstr>'7.1.20'!Print_Area</vt:lpstr>
      <vt:lpstr>'7.1.21'!Print_Area</vt:lpstr>
      <vt:lpstr>'7.1.22'!Print_Area</vt:lpstr>
      <vt:lpstr>'7.1.23'!Print_Area</vt:lpstr>
      <vt:lpstr>'7.1.24'!Print_Area</vt:lpstr>
      <vt:lpstr>'7.1.25'!Print_Area</vt:lpstr>
      <vt:lpstr>'7.1.3'!Print_Area</vt:lpstr>
      <vt:lpstr>'7.1.5'!Print_Area</vt:lpstr>
      <vt:lpstr>'7.1.6'!Print_Area</vt:lpstr>
      <vt:lpstr>'7.1.7'!Print_Area</vt:lpstr>
      <vt:lpstr>'7.1.8'!Print_Area</vt:lpstr>
      <vt:lpstr>'7.1.9'!Print_Area</vt:lpstr>
      <vt:lpstr>'7.2.1'!Print_Area</vt:lpstr>
      <vt:lpstr>'7.2.2'!Print_Area</vt:lpstr>
      <vt:lpstr>'7.2.3'!Print_Area</vt:lpstr>
      <vt:lpstr>'7.2.4'!Print_Area</vt:lpstr>
      <vt:lpstr>'7.2.5'!Print_Area</vt:lpstr>
      <vt:lpstr>'7.3'!Print_Area</vt:lpstr>
      <vt:lpstr>'8.1.1'!Print_Area</vt:lpstr>
      <vt:lpstr>'8.1.2'!Print_Area</vt:lpstr>
      <vt:lpstr>'8.1.3'!Print_Area</vt:lpstr>
      <vt:lpstr>'8.1.4'!Print_Area</vt:lpstr>
      <vt:lpstr>'8.1.5'!Print_Area</vt:lpstr>
      <vt:lpstr>'8.1.6'!Print_Area</vt:lpstr>
      <vt:lpstr>'9.1.1'!Print_Area</vt:lpstr>
      <vt:lpstr>'9.1.2'!Print_Area</vt:lpstr>
      <vt:lpstr>'9.1.3'!Print_Area</vt:lpstr>
      <vt:lpstr>'9.1.4'!Print_Area</vt:lpstr>
      <vt:lpstr>'9.1.5'!Print_Area</vt:lpstr>
      <vt:lpstr>'9.1.6'!Print_Area</vt:lpstr>
      <vt:lpstr>'9.1.7'!Print_Area</vt:lpstr>
      <vt:lpstr>'9.2.1'!Print_Area</vt:lpstr>
      <vt:lpstr>'9.2.10'!Print_Area</vt:lpstr>
      <vt:lpstr>'9.2.11'!Print_Area</vt:lpstr>
      <vt:lpstr>'9.2.12'!Print_Area</vt:lpstr>
      <vt:lpstr>'9.2.13'!Print_Area</vt:lpstr>
      <vt:lpstr>'9.2.14'!Print_Area</vt:lpstr>
      <vt:lpstr>'9.2.15'!Print_Area</vt:lpstr>
      <vt:lpstr>'9.2.16'!Print_Area</vt:lpstr>
      <vt:lpstr>'9.2.17'!Print_Area</vt:lpstr>
      <vt:lpstr>'9.2.18'!Print_Area</vt:lpstr>
      <vt:lpstr>'9.2.19'!Print_Area</vt:lpstr>
      <vt:lpstr>'9.2.2'!Print_Area</vt:lpstr>
      <vt:lpstr>'9.2.20'!Print_Area</vt:lpstr>
      <vt:lpstr>'9.2.21'!Print_Area</vt:lpstr>
      <vt:lpstr>'9.2.22'!Print_Area</vt:lpstr>
      <vt:lpstr>'9.2.23'!Print_Area</vt:lpstr>
      <vt:lpstr>'9.2.24'!Print_Area</vt:lpstr>
      <vt:lpstr>'9.2.25'!Print_Area</vt:lpstr>
      <vt:lpstr>'9.2.26'!Print_Area</vt:lpstr>
      <vt:lpstr>'9.2.27'!Print_Area</vt:lpstr>
      <vt:lpstr>'9.2.28'!Print_Area</vt:lpstr>
      <vt:lpstr>'9.2.29'!Print_Area</vt:lpstr>
      <vt:lpstr>'9.2.3'!Print_Area</vt:lpstr>
      <vt:lpstr>'9.2.30'!Print_Area</vt:lpstr>
      <vt:lpstr>'9.2.31'!Print_Area</vt:lpstr>
      <vt:lpstr>'9.2.32'!Print_Area</vt:lpstr>
      <vt:lpstr>'9.2.33'!Print_Area</vt:lpstr>
      <vt:lpstr>'9.2.34'!Print_Area</vt:lpstr>
      <vt:lpstr>'9.2.35'!Print_Area</vt:lpstr>
      <vt:lpstr>'9.2.4'!Print_Area</vt:lpstr>
      <vt:lpstr>'9.2.5'!Print_Area</vt:lpstr>
      <vt:lpstr>'9.2.6'!Print_Area</vt:lpstr>
      <vt:lpstr>'9.2.7'!Print_Area</vt:lpstr>
      <vt:lpstr>'9.2.8'!Print_Area</vt:lpstr>
      <vt:lpstr>'9.2.9'!Print_Area</vt:lpstr>
      <vt:lpstr>Q.1!Print_Area</vt:lpstr>
      <vt:lpstr>'Q.1_(cont.1)'!Print_Area</vt:lpstr>
      <vt:lpstr>'Q.1_(cont.2)'!Print_Area</vt:lpstr>
      <vt:lpstr>'Q.1_(cont.3)'!Print_Area</vt:lpstr>
      <vt:lpstr>'7.2.2'!Print_Area_MI</vt:lpstr>
      <vt:lpstr>'7.2.3'!Print_Area_MI</vt:lpstr>
      <vt:lpstr>'7.2.4'!Print_Area_MI</vt:lpstr>
      <vt:lpstr>'7.3'!Print_Area_MI</vt:lpstr>
      <vt:lpstr>'8.1.2'!Print_Area_MI</vt:lpstr>
      <vt:lpstr>'8.1.5'!Print_Area_MI</vt:lpstr>
      <vt:lpstr>'8.1.6'!Print_Area_MI</vt:lpstr>
      <vt:lpstr>'13.2.4'!Print_Titles</vt:lpstr>
      <vt:lpstr>'13.2.7'!Print_Titles</vt:lpstr>
      <vt:lpstr>'13.2.8'!Print_Titles</vt:lpstr>
      <vt:lpstr>'4.2.3'!Print_Titles</vt:lpstr>
      <vt:lpstr>'4.2.4'!Print_Titles</vt:lpstr>
      <vt:lpstr>'5.1'!Print_Titles</vt:lpstr>
      <vt:lpstr>'5.2'!Print_Titles</vt:lpstr>
      <vt:lpstr>'7.1.11'!Print_Titles</vt:lpstr>
      <vt:lpstr>Q.1!Print_Titles</vt:lpstr>
      <vt:lpstr>'Q.1_(cont.1)'!Print_Titles</vt:lpstr>
      <vt:lpstr>'Q.1_(cont.2)'!Print_Titles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2025-12-05T13:39:10Z</dcterms:created>
  <dcterms:modified xsi:type="dcterms:W3CDTF">2025-12-05T13:39:41Z</dcterms:modified>
</cp:coreProperties>
</file>