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AEREO\13. Stat Flash\2025_09_Statflash\"/>
    </mc:Choice>
  </mc:AlternateContent>
  <xr:revisionPtr revIDLastSave="0" documentId="13_ncr:1_{5CD83A5D-AA69-46FC-A9FC-AD52127B375E}" xr6:coauthVersionLast="47" xr6:coauthVersionMax="47" xr10:uidLastSave="{00000000-0000-0000-0000-000000000000}"/>
  <bookViews>
    <workbookView xWindow="9510" yWindow="0" windowWidth="9780" windowHeight="10170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3" i="6" l="1"/>
  <c r="Q103" i="6"/>
  <c r="R103" i="6"/>
  <c r="K103" i="6"/>
  <c r="L103" i="6"/>
  <c r="M103" i="6"/>
  <c r="N103" i="6"/>
  <c r="O103" i="6"/>
  <c r="H103" i="6"/>
  <c r="C103" i="6"/>
  <c r="AG105" i="5"/>
  <c r="AH105" i="5"/>
  <c r="AI105" i="5"/>
  <c r="AJ105" i="5"/>
  <c r="AK105" i="5"/>
  <c r="AL105" i="5"/>
  <c r="AA105" i="5"/>
  <c r="AB105" i="5"/>
  <c r="AC105" i="5"/>
  <c r="AD105" i="5"/>
  <c r="AE105" i="5"/>
  <c r="AF105" i="5"/>
  <c r="I102" i="4"/>
  <c r="J102" i="4"/>
  <c r="K102" i="4"/>
  <c r="L102" i="6"/>
  <c r="M102" i="6"/>
  <c r="N102" i="6"/>
  <c r="O102" i="6"/>
  <c r="Q102" i="6"/>
  <c r="R102" i="6"/>
  <c r="H102" i="6"/>
  <c r="P102" i="6" s="1"/>
  <c r="C102" i="6"/>
  <c r="K102" i="6" s="1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P101" i="6"/>
  <c r="Q101" i="6"/>
  <c r="R101" i="6"/>
  <c r="H101" i="6"/>
  <c r="C101" i="6"/>
  <c r="K101" i="6" s="1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K100" i="6"/>
  <c r="L100" i="6"/>
  <c r="M100" i="6"/>
  <c r="N100" i="6"/>
  <c r="O100" i="6"/>
  <c r="H100" i="6"/>
  <c r="P100" i="6" s="1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P99" i="6" s="1"/>
  <c r="C99" i="6"/>
  <c r="K99" i="6" s="1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P97" i="6" s="1"/>
  <c r="C97" i="6"/>
  <c r="K97" i="6" s="1"/>
  <c r="R96" i="6"/>
  <c r="Q96" i="6"/>
  <c r="O96" i="6"/>
  <c r="N96" i="6"/>
  <c r="M96" i="6"/>
  <c r="L96" i="6"/>
  <c r="H96" i="6"/>
  <c r="P96" i="6" s="1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K92" i="6"/>
  <c r="H92" i="6"/>
  <c r="P92" i="6" s="1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K89" i="6"/>
  <c r="H89" i="6"/>
  <c r="P89" i="6" s="1"/>
  <c r="C89" i="6"/>
  <c r="R88" i="6"/>
  <c r="Q88" i="6"/>
  <c r="O88" i="6"/>
  <c r="N88" i="6"/>
  <c r="M88" i="6"/>
  <c r="L88" i="6"/>
  <c r="H88" i="6"/>
  <c r="P88" i="6" s="1"/>
  <c r="C88" i="6"/>
  <c r="K88" i="6" s="1"/>
  <c r="R87" i="6"/>
  <c r="Q87" i="6"/>
  <c r="O87" i="6"/>
  <c r="N87" i="6"/>
  <c r="M87" i="6"/>
  <c r="L87" i="6"/>
  <c r="H87" i="6"/>
  <c r="P87" i="6" s="1"/>
  <c r="C87" i="6"/>
  <c r="R86" i="6"/>
  <c r="Q86" i="6"/>
  <c r="O86" i="6"/>
  <c r="N86" i="6"/>
  <c r="M86" i="6"/>
  <c r="L86" i="6"/>
  <c r="K86" i="6"/>
  <c r="H86" i="6"/>
  <c r="P86" i="6" s="1"/>
  <c r="C86" i="6"/>
  <c r="R85" i="6"/>
  <c r="Q85" i="6"/>
  <c r="O85" i="6"/>
  <c r="N85" i="6"/>
  <c r="M85" i="6"/>
  <c r="L85" i="6"/>
  <c r="H85" i="6"/>
  <c r="P85" i="6" s="1"/>
  <c r="C85" i="6"/>
  <c r="K85" i="6" s="1"/>
  <c r="R84" i="6"/>
  <c r="Q84" i="6"/>
  <c r="O84" i="6"/>
  <c r="N84" i="6"/>
  <c r="M84" i="6"/>
  <c r="L84" i="6"/>
  <c r="H84" i="6"/>
  <c r="P84" i="6" s="1"/>
  <c r="C84" i="6"/>
  <c r="K98" i="6" s="1"/>
  <c r="R83" i="6"/>
  <c r="Q83" i="6"/>
  <c r="O83" i="6"/>
  <c r="N83" i="6"/>
  <c r="M83" i="6"/>
  <c r="L83" i="6"/>
  <c r="K83" i="6"/>
  <c r="H83" i="6"/>
  <c r="P83" i="6" s="1"/>
  <c r="C83" i="6"/>
  <c r="R82" i="6"/>
  <c r="Q82" i="6"/>
  <c r="O82" i="6"/>
  <c r="N82" i="6"/>
  <c r="M82" i="6"/>
  <c r="L82" i="6"/>
  <c r="H82" i="6"/>
  <c r="P82" i="6" s="1"/>
  <c r="C82" i="6"/>
  <c r="K82" i="6" s="1"/>
  <c r="R81" i="6"/>
  <c r="Q81" i="6"/>
  <c r="O81" i="6"/>
  <c r="N81" i="6"/>
  <c r="M81" i="6"/>
  <c r="L81" i="6"/>
  <c r="H81" i="6"/>
  <c r="P81" i="6" s="1"/>
  <c r="C81" i="6"/>
  <c r="K95" i="6" s="1"/>
  <c r="R78" i="6"/>
  <c r="Q78" i="6"/>
  <c r="O78" i="6"/>
  <c r="N78" i="6"/>
  <c r="M78" i="6"/>
  <c r="L78" i="6"/>
  <c r="K78" i="6"/>
  <c r="H78" i="6"/>
  <c r="P78" i="6" s="1"/>
  <c r="C78" i="6"/>
  <c r="R77" i="6"/>
  <c r="Q77" i="6"/>
  <c r="O77" i="6"/>
  <c r="N77" i="6"/>
  <c r="M77" i="6"/>
  <c r="L77" i="6"/>
  <c r="H77" i="6"/>
  <c r="P77" i="6" s="1"/>
  <c r="C77" i="6"/>
  <c r="K77" i="6" s="1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K75" i="6"/>
  <c r="H75" i="6"/>
  <c r="P75" i="6" s="1"/>
  <c r="C75" i="6"/>
  <c r="R74" i="6"/>
  <c r="Q74" i="6"/>
  <c r="O74" i="6"/>
  <c r="N74" i="6"/>
  <c r="M74" i="6"/>
  <c r="L74" i="6"/>
  <c r="H74" i="6"/>
  <c r="P74" i="6" s="1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K72" i="6"/>
  <c r="H72" i="6"/>
  <c r="P72" i="6" s="1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K69" i="6"/>
  <c r="H69" i="6"/>
  <c r="P69" i="6" s="1"/>
  <c r="C69" i="6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P67" i="6" s="1"/>
  <c r="C67" i="6"/>
  <c r="K81" i="6" s="1"/>
  <c r="R64" i="6"/>
  <c r="Q64" i="6"/>
  <c r="O64" i="6"/>
  <c r="N64" i="6"/>
  <c r="M64" i="6"/>
  <c r="L64" i="6"/>
  <c r="K64" i="6"/>
  <c r="H64" i="6"/>
  <c r="P64" i="6" s="1"/>
  <c r="C64" i="6"/>
  <c r="R63" i="6"/>
  <c r="Q63" i="6"/>
  <c r="O63" i="6"/>
  <c r="N63" i="6"/>
  <c r="M63" i="6"/>
  <c r="L63" i="6"/>
  <c r="H63" i="6"/>
  <c r="P63" i="6" s="1"/>
  <c r="C63" i="6"/>
  <c r="K63" i="6" s="1"/>
  <c r="R62" i="6"/>
  <c r="Q62" i="6"/>
  <c r="O62" i="6"/>
  <c r="N62" i="6"/>
  <c r="M62" i="6"/>
  <c r="L62" i="6"/>
  <c r="H62" i="6"/>
  <c r="P62" i="6" s="1"/>
  <c r="C62" i="6"/>
  <c r="K76" i="6" s="1"/>
  <c r="R61" i="6"/>
  <c r="Q61" i="6"/>
  <c r="O61" i="6"/>
  <c r="N61" i="6"/>
  <c r="M61" i="6"/>
  <c r="L61" i="6"/>
  <c r="K61" i="6"/>
  <c r="H61" i="6"/>
  <c r="P61" i="6" s="1"/>
  <c r="C61" i="6"/>
  <c r="R60" i="6"/>
  <c r="Q60" i="6"/>
  <c r="O60" i="6"/>
  <c r="N60" i="6"/>
  <c r="M60" i="6"/>
  <c r="L60" i="6"/>
  <c r="H60" i="6"/>
  <c r="P60" i="6" s="1"/>
  <c r="C60" i="6"/>
  <c r="K60" i="6" s="1"/>
  <c r="R59" i="6"/>
  <c r="Q59" i="6"/>
  <c r="O59" i="6"/>
  <c r="N59" i="6"/>
  <c r="M59" i="6"/>
  <c r="L59" i="6"/>
  <c r="H59" i="6"/>
  <c r="P59" i="6" s="1"/>
  <c r="C59" i="6"/>
  <c r="K73" i="6" s="1"/>
  <c r="R58" i="6"/>
  <c r="Q58" i="6"/>
  <c r="O58" i="6"/>
  <c r="N58" i="6"/>
  <c r="M58" i="6"/>
  <c r="L58" i="6"/>
  <c r="K58" i="6"/>
  <c r="H58" i="6"/>
  <c r="P58" i="6" s="1"/>
  <c r="C58" i="6"/>
  <c r="R57" i="6"/>
  <c r="Q57" i="6"/>
  <c r="O57" i="6"/>
  <c r="N57" i="6"/>
  <c r="M57" i="6"/>
  <c r="L57" i="6"/>
  <c r="H57" i="6"/>
  <c r="P57" i="6" s="1"/>
  <c r="C57" i="6"/>
  <c r="K57" i="6" s="1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K55" i="6"/>
  <c r="H55" i="6"/>
  <c r="P55" i="6" s="1"/>
  <c r="C55" i="6"/>
  <c r="R54" i="6"/>
  <c r="Q54" i="6"/>
  <c r="O54" i="6"/>
  <c r="N54" i="6"/>
  <c r="M54" i="6"/>
  <c r="L54" i="6"/>
  <c r="H54" i="6"/>
  <c r="P54" i="6" s="1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K50" i="6"/>
  <c r="H50" i="6"/>
  <c r="P50" i="6" s="1"/>
  <c r="C50" i="6"/>
  <c r="R49" i="6"/>
  <c r="Q49" i="6"/>
  <c r="O49" i="6"/>
  <c r="N49" i="6"/>
  <c r="M49" i="6"/>
  <c r="L49" i="6"/>
  <c r="H49" i="6"/>
  <c r="P49" i="6" s="1"/>
  <c r="C49" i="6"/>
  <c r="K49" i="6" s="1"/>
  <c r="R48" i="6"/>
  <c r="Q48" i="6"/>
  <c r="O48" i="6"/>
  <c r="N48" i="6"/>
  <c r="M48" i="6"/>
  <c r="L48" i="6"/>
  <c r="H48" i="6"/>
  <c r="P48" i="6" s="1"/>
  <c r="C48" i="6"/>
  <c r="K48" i="6" s="1"/>
  <c r="R47" i="6"/>
  <c r="Q47" i="6"/>
  <c r="O47" i="6"/>
  <c r="N47" i="6"/>
  <c r="M47" i="6"/>
  <c r="L47" i="6"/>
  <c r="K47" i="6"/>
  <c r="H47" i="6"/>
  <c r="P47" i="6" s="1"/>
  <c r="C47" i="6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K45" i="6" s="1"/>
  <c r="R44" i="6"/>
  <c r="Q44" i="6"/>
  <c r="O44" i="6"/>
  <c r="N44" i="6"/>
  <c r="M44" i="6"/>
  <c r="L44" i="6"/>
  <c r="K44" i="6"/>
  <c r="H44" i="6"/>
  <c r="P44" i="6" s="1"/>
  <c r="C44" i="6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P42" i="6" s="1"/>
  <c r="C42" i="6"/>
  <c r="K42" i="6" s="1"/>
  <c r="R41" i="6"/>
  <c r="Q41" i="6"/>
  <c r="O41" i="6"/>
  <c r="N41" i="6"/>
  <c r="M41" i="6"/>
  <c r="L41" i="6"/>
  <c r="K41" i="6"/>
  <c r="H41" i="6"/>
  <c r="P41" i="6" s="1"/>
  <c r="C41" i="6"/>
  <c r="R40" i="6"/>
  <c r="Q40" i="6"/>
  <c r="O40" i="6"/>
  <c r="N40" i="6"/>
  <c r="M40" i="6"/>
  <c r="L40" i="6"/>
  <c r="H40" i="6"/>
  <c r="P40" i="6" s="1"/>
  <c r="C40" i="6"/>
  <c r="K40" i="6" s="1"/>
  <c r="R39" i="6"/>
  <c r="Q39" i="6"/>
  <c r="O39" i="6"/>
  <c r="N39" i="6"/>
  <c r="M39" i="6"/>
  <c r="L39" i="6"/>
  <c r="H39" i="6"/>
  <c r="P39" i="6" s="1"/>
  <c r="C39" i="6"/>
  <c r="K39" i="6" s="1"/>
  <c r="R36" i="6"/>
  <c r="Q36" i="6"/>
  <c r="O36" i="6"/>
  <c r="N36" i="6"/>
  <c r="M36" i="6"/>
  <c r="L36" i="6"/>
  <c r="H36" i="6"/>
  <c r="P36" i="6" s="1"/>
  <c r="C36" i="6"/>
  <c r="R35" i="6"/>
  <c r="Q35" i="6"/>
  <c r="O35" i="6"/>
  <c r="N35" i="6"/>
  <c r="M35" i="6"/>
  <c r="L35" i="6"/>
  <c r="H35" i="6"/>
  <c r="P35" i="6" s="1"/>
  <c r="C35" i="6"/>
  <c r="K35" i="6" s="1"/>
  <c r="R34" i="6"/>
  <c r="Q34" i="6"/>
  <c r="O34" i="6"/>
  <c r="N34" i="6"/>
  <c r="M34" i="6"/>
  <c r="L34" i="6"/>
  <c r="H34" i="6"/>
  <c r="P34" i="6" s="1"/>
  <c r="C34" i="6"/>
  <c r="K34" i="6" s="1"/>
  <c r="R33" i="6"/>
  <c r="Q33" i="6"/>
  <c r="O33" i="6"/>
  <c r="N33" i="6"/>
  <c r="M33" i="6"/>
  <c r="L33" i="6"/>
  <c r="H33" i="6"/>
  <c r="P33" i="6" s="1"/>
  <c r="C33" i="6"/>
  <c r="R32" i="6"/>
  <c r="Q32" i="6"/>
  <c r="O32" i="6"/>
  <c r="N32" i="6"/>
  <c r="M32" i="6"/>
  <c r="L32" i="6"/>
  <c r="H32" i="6"/>
  <c r="P32" i="6" s="1"/>
  <c r="C32" i="6"/>
  <c r="K32" i="6" s="1"/>
  <c r="R31" i="6"/>
  <c r="Q31" i="6"/>
  <c r="O31" i="6"/>
  <c r="N31" i="6"/>
  <c r="M31" i="6"/>
  <c r="L31" i="6"/>
  <c r="H31" i="6"/>
  <c r="P31" i="6" s="1"/>
  <c r="C31" i="6"/>
  <c r="K31" i="6" s="1"/>
  <c r="R30" i="6"/>
  <c r="Q30" i="6"/>
  <c r="O30" i="6"/>
  <c r="N30" i="6"/>
  <c r="M30" i="6"/>
  <c r="L30" i="6"/>
  <c r="H30" i="6"/>
  <c r="P30" i="6" s="1"/>
  <c r="C30" i="6"/>
  <c r="R29" i="6"/>
  <c r="Q29" i="6"/>
  <c r="O29" i="6"/>
  <c r="N29" i="6"/>
  <c r="M29" i="6"/>
  <c r="L29" i="6"/>
  <c r="H29" i="6"/>
  <c r="P29" i="6" s="1"/>
  <c r="C29" i="6"/>
  <c r="K29" i="6" s="1"/>
  <c r="R28" i="6"/>
  <c r="Q28" i="6"/>
  <c r="O28" i="6"/>
  <c r="N28" i="6"/>
  <c r="M28" i="6"/>
  <c r="L28" i="6"/>
  <c r="H28" i="6"/>
  <c r="P28" i="6" s="1"/>
  <c r="C28" i="6"/>
  <c r="K28" i="6" s="1"/>
  <c r="R27" i="6"/>
  <c r="Q27" i="6"/>
  <c r="O27" i="6"/>
  <c r="N27" i="6"/>
  <c r="M27" i="6"/>
  <c r="L27" i="6"/>
  <c r="H27" i="6"/>
  <c r="P27" i="6" s="1"/>
  <c r="C27" i="6"/>
  <c r="R26" i="6"/>
  <c r="Q26" i="6"/>
  <c r="O26" i="6"/>
  <c r="N26" i="6"/>
  <c r="M26" i="6"/>
  <c r="L26" i="6"/>
  <c r="H26" i="6"/>
  <c r="P26" i="6" s="1"/>
  <c r="C26" i="6"/>
  <c r="K26" i="6" s="1"/>
  <c r="R25" i="6"/>
  <c r="Q25" i="6"/>
  <c r="O25" i="6"/>
  <c r="N25" i="6"/>
  <c r="M25" i="6"/>
  <c r="L25" i="6"/>
  <c r="H25" i="6"/>
  <c r="P25" i="6" s="1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K53" i="6" l="1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<sst xmlns="http://schemas.openxmlformats.org/spreadsheetml/2006/main" count="959" uniqueCount="104">
  <si>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</si>
  <si>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</si>
  <si>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</si>
  <si>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</si>
  <si>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</si>
  <si>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</si>
  <si>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</si>
  <si>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</si>
  <si>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</si>
  <si>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</si>
  <si>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</si>
  <si>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</si>
  <si>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</si>
  <si>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</si>
  <si>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</si>
  <si>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</si>
  <si>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</si>
  <si>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</si>
  <si>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</si>
  <si>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</si>
  <si>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</si>
  <si>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</si>
  <si>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</si>
  <si>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</si>
  <si>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</si>
  <si>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</si>
  <si>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</si>
  <si>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</si>
  <si>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</si>
  <si>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</si>
  <si>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</si>
  <si>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</si>
  <si>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</si>
  <si>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</si>
  <si>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</si>
  <si>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</si>
  <si>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</si>
  <si>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</si>
  <si>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</si>
  <si>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</si>
  <si>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</si>
  <si>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</si>
  <si>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</si>
  <si>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</si>
  <si>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</si>
  <si>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</si>
  <si>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</si>
  <si>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</si>
  <si>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</si>
  <si>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</si>
  <si>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</si>
  <si>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</si>
  <si>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</si>
  <si>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</si>
  <si>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</si>
  <si>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</si>
  <si>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</si>
  <si>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</si>
  <si>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</si>
  <si>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</si>
  <si>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</si>
  <si>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</si>
  <si>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</si>
  <si>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</si>
  <si>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</si>
  <si>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</si>
  <si>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</si>
  <si>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</si>
  <si>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</si>
  <si>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</si>
  <si>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</si>
  <si>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</si>
  <si>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</si>
  <si>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</si>
  <si>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</si>
  <si>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</si>
  <si>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</si>
  <si>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</si>
  <si>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</si>
  <si>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</si>
  <si>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</si>
  <si>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</si>
  <si>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</si>
  <si>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</si>
  <si>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</si>
  <si>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</si>
  <si>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</si>
  <si>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</si>
  <si>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</si>
  <si>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</si>
  <si>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</si>
  <si>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</si>
  <si>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</si>
  <si>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</si>
  <si>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</si>
  <si>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</si>
  <si>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</si>
  <si>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</si>
  <si>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setembro 2025</t>
  </si>
  <si>
    <t>Air Transport Flash Statistics – September 2025</t>
  </si>
  <si>
    <t>Quadro 04 - Transporte aéreo - Principais países de origem e de destino dos passageiros movimentados nas infraestruturas aeroportuárias nacionais, em voos comerciais - janeiro a setembro 2025</t>
  </si>
  <si>
    <t>Table 04 - Air transport - Main country of origin and destination of flights with passengers at national airports, commercial flights - January to September 2025</t>
  </si>
  <si>
    <r>
      <t xml:space="preserve">jan a set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</si>
  <si>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Sep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</si>
</sst>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topLeftCell="B1" workbookViewId="0">
      <selection activeCell="B10" sqref="B10"/>
    </sheetView>
  </sheetViews>
  <sheetFormatPr defaultColWidth="9.08984375" defaultRowHeight="13" x14ac:dyDescent="0.3"/>
  <cols>
    <col min="1" max="1" width="2.453125" style="1" customWidth="1"/>
    <col min="2" max="2" width="137" style="1" customWidth="1"/>
    <col min="3" max="16384" width="9.08984375" style="1"/>
  </cols>
  <sheetData>
    <row r="1" spans="1:2" x14ac:dyDescent="0.3">
      <c r="A1" s="1" t="s">
        <v>5</v>
      </c>
    </row>
    <row r="7" spans="1:2" x14ac:dyDescent="0.3">
      <c r="A7" s="1" t="s">
        <v>5</v>
      </c>
    </row>
    <row r="8" spans="1:2" x14ac:dyDescent="0.3">
      <c r="B8" s="9" t="s">
        <v>6</v>
      </c>
    </row>
    <row r="9" spans="1:2" ht="5.15" customHeight="1" x14ac:dyDescent="0.3"/>
    <row r="10" spans="1:2" x14ac:dyDescent="0.3">
      <c r="B10" s="10" t="s">
        <v>98</v>
      </c>
    </row>
    <row r="11" spans="1:2" x14ac:dyDescent="0.3">
      <c r="B11" s="1" t="s">
        <v>5</v>
      </c>
    </row>
    <row r="12" spans="1:2" x14ac:dyDescent="0.3">
      <c r="B12" s="5" t="s">
        <v>7</v>
      </c>
    </row>
    <row r="13" spans="1:2" x14ac:dyDescent="0.3">
      <c r="B13" s="1" t="s">
        <v>5</v>
      </c>
    </row>
    <row r="14" spans="1:2" x14ac:dyDescent="0.3">
      <c r="B14" s="6"/>
    </row>
    <row r="15" spans="1:2" s="7" customFormat="1" x14ac:dyDescent="0.3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x14ac:dyDescent="0.3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x14ac:dyDescent="0.3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x14ac:dyDescent="0.3">
      <c r="B18" s="11" t="str">
        <f>'04'!B2</f>
        <v>Quadro 04 - Transporte aéreo - Principais países de origem e de destino dos passageiros movimentados nas infraestruturas aeroportuárias nacionais, em voos comerciais - janeiro a setembro 2025</v>
      </c>
    </row>
    <row r="19" spans="2:2" s="7" customFormat="1" x14ac:dyDescent="0.3">
      <c r="B19" s="8"/>
    </row>
    <row r="20" spans="2:2" s="13" customFormat="1" x14ac:dyDescent="0.3">
      <c r="B20" s="12"/>
    </row>
    <row r="21" spans="2:2" s="13" customFormat="1" x14ac:dyDescent="0.3">
      <c r="B21" s="14"/>
    </row>
    <row r="22" spans="2:2" s="13" customFormat="1" x14ac:dyDescent="0.3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topLeftCell="B1" workbookViewId="0">
      <selection activeCell="B10" sqref="B10"/>
    </sheetView>
  </sheetViews>
  <sheetFormatPr defaultColWidth="9.08984375" defaultRowHeight="13" x14ac:dyDescent="0.3"/>
  <cols>
    <col min="1" max="1" width="2.453125" style="1" customWidth="1"/>
    <col min="2" max="2" width="137" style="1" customWidth="1"/>
    <col min="3" max="16384" width="9.08984375" style="1"/>
  </cols>
  <sheetData>
    <row r="1" spans="1:2" x14ac:dyDescent="0.3">
      <c r="A1" s="1" t="s">
        <v>5</v>
      </c>
    </row>
    <row r="7" spans="1:2" x14ac:dyDescent="0.3">
      <c r="A7" s="1" t="s">
        <v>5</v>
      </c>
    </row>
    <row r="8" spans="1:2" x14ac:dyDescent="0.3">
      <c r="B8" s="106" t="s">
        <v>8</v>
      </c>
    </row>
    <row r="9" spans="1:2" ht="5.15" customHeight="1" x14ac:dyDescent="0.3"/>
    <row r="10" spans="1:2" x14ac:dyDescent="0.3">
      <c r="B10" s="107" t="s">
        <v>99</v>
      </c>
    </row>
    <row r="11" spans="1:2" x14ac:dyDescent="0.3">
      <c r="B11" s="1" t="s">
        <v>5</v>
      </c>
    </row>
    <row r="12" spans="1:2" x14ac:dyDescent="0.3">
      <c r="B12" s="5" t="s">
        <v>9</v>
      </c>
    </row>
    <row r="13" spans="1:2" x14ac:dyDescent="0.3">
      <c r="B13" s="1" t="s">
        <v>5</v>
      </c>
    </row>
    <row r="14" spans="1:2" x14ac:dyDescent="0.3">
      <c r="B14" s="6"/>
    </row>
    <row r="15" spans="1:2" s="7" customFormat="1" x14ac:dyDescent="0.3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x14ac:dyDescent="0.3">
      <c r="B16" s="11" t="str">
        <f>'02'!B3</f>
        <v>Table 02 - Air transport - Disembarked and embarked passengers by continent, at national airports, commercial flights - monthly</v>
      </c>
    </row>
    <row r="17" spans="2:2" s="7" customFormat="1" x14ac:dyDescent="0.3">
      <c r="B17" s="11" t="str">
        <f>'03'!B3</f>
        <v>Table 03 - Air transport - Passengers and freight and mail movement at national airports, commercial flights  - monthly</v>
      </c>
    </row>
    <row r="18" spans="2:2" s="7" customFormat="1" x14ac:dyDescent="0.3">
      <c r="B18" s="11" t="str">
        <f>'04'!B3</f>
        <v>Table 04 - Air transport - Main country of origin and destination of flights with passengers at national airports, commercial flights - January to September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08984375" defaultRowHeight="13" x14ac:dyDescent="0.35"/>
  <cols>
    <col min="1" max="1" width="2.6328125" style="2" customWidth="1"/>
    <col min="2" max="2" width="12.81640625" style="2" customWidth="1"/>
    <col min="3" max="3" width="13.81640625" style="21" customWidth="1"/>
    <col min="4" max="4" width="1.81640625" style="21" customWidth="1"/>
    <col min="5" max="5" width="13.81640625" style="21" customWidth="1"/>
    <col min="6" max="6" width="1.81640625" style="21" customWidth="1"/>
    <col min="7" max="7" width="13.81640625" style="21" customWidth="1"/>
    <col min="8" max="8" width="2.1796875" style="21" customWidth="1"/>
    <col min="9" max="11" width="13.81640625" style="21" customWidth="1"/>
    <col min="12" max="12" width="12.81640625" style="22" customWidth="1"/>
    <col min="13" max="16384" width="9.08984375" style="2"/>
  </cols>
  <sheetData>
    <row r="1" spans="2:12" ht="6.75" customHeight="1" x14ac:dyDescent="0.35"/>
    <row r="2" spans="2:12" ht="13.65" customHeight="1" x14ac:dyDescent="0.35">
      <c r="B2" s="23" t="s">
        <v>10</v>
      </c>
      <c r="L2" s="24"/>
    </row>
    <row r="3" spans="2:12" x14ac:dyDescent="0.35">
      <c r="B3" s="23" t="s">
        <v>11</v>
      </c>
    </row>
    <row r="4" spans="2:12" ht="13.65" customHeight="1" thickBot="1" x14ac:dyDescent="0.4"/>
    <row r="5" spans="2:12" ht="13.5" thickBot="1" x14ac:dyDescent="0.4">
      <c r="B5" s="25"/>
      <c r="C5" s="112" t="s">
        <v>12</v>
      </c>
      <c r="D5" s="113"/>
      <c r="E5" s="110" t="s">
        <v>13</v>
      </c>
      <c r="F5" s="110"/>
      <c r="G5" s="110" t="s">
        <v>14</v>
      </c>
      <c r="H5" s="110"/>
      <c r="I5" s="46" t="s">
        <v>12</v>
      </c>
      <c r="J5" s="47" t="s">
        <v>13</v>
      </c>
      <c r="K5" s="47" t="s">
        <v>14</v>
      </c>
      <c r="L5" s="26"/>
    </row>
    <row r="6" spans="2:12" s="15" customFormat="1" ht="12.5" thickBot="1" x14ac:dyDescent="0.4">
      <c r="B6" s="16"/>
      <c r="C6" s="114" t="s">
        <v>15</v>
      </c>
      <c r="D6" s="115"/>
      <c r="E6" s="116" t="s">
        <v>16</v>
      </c>
      <c r="F6" s="116"/>
      <c r="G6" s="116" t="s">
        <v>17</v>
      </c>
      <c r="H6" s="116"/>
      <c r="I6" s="49" t="s">
        <v>15</v>
      </c>
      <c r="J6" s="50" t="s">
        <v>16</v>
      </c>
      <c r="K6" s="50" t="s">
        <v>17</v>
      </c>
      <c r="L6" s="17"/>
    </row>
    <row r="7" spans="2:12" ht="15" thickBot="1" x14ac:dyDescent="0.4">
      <c r="B7" s="25"/>
      <c r="C7" s="109" t="s">
        <v>18</v>
      </c>
      <c r="D7" s="110"/>
      <c r="E7" s="111" t="s">
        <v>75</v>
      </c>
      <c r="F7" s="111"/>
      <c r="G7" s="111" t="s">
        <v>19</v>
      </c>
      <c r="H7" s="111"/>
      <c r="I7" s="4" t="s">
        <v>1</v>
      </c>
      <c r="J7" s="4" t="s">
        <v>1</v>
      </c>
      <c r="K7" s="4" t="s">
        <v>1</v>
      </c>
      <c r="L7" s="26"/>
    </row>
    <row r="8" spans="2:12" ht="6.9" customHeight="1" x14ac:dyDescent="0.35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" customHeight="1" x14ac:dyDescent="0.35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" customHeight="1" x14ac:dyDescent="0.35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" customHeight="1" x14ac:dyDescent="0.35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" customHeight="1" x14ac:dyDescent="0.35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" customHeight="1" x14ac:dyDescent="0.35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" customHeight="1" x14ac:dyDescent="0.35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" customHeight="1" x14ac:dyDescent="0.35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" customHeight="1" x14ac:dyDescent="0.35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" customHeight="1" x14ac:dyDescent="0.35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" customHeight="1" x14ac:dyDescent="0.35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" customHeight="1" x14ac:dyDescent="0.35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" customHeight="1" x14ac:dyDescent="0.35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" customHeight="1" x14ac:dyDescent="0.35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" customHeight="1" x14ac:dyDescent="0.35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" customHeight="1" x14ac:dyDescent="0.35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" customHeight="1" x14ac:dyDescent="0.35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" customHeight="1" x14ac:dyDescent="0.35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" customHeight="1" x14ac:dyDescent="0.35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" customHeight="1" x14ac:dyDescent="0.35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" customHeight="1" x14ac:dyDescent="0.35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" customHeight="1" x14ac:dyDescent="0.35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" customHeight="1" x14ac:dyDescent="0.35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" customHeight="1" x14ac:dyDescent="0.35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" customHeight="1" x14ac:dyDescent="0.35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" customHeight="1" x14ac:dyDescent="0.35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" customHeight="1" x14ac:dyDescent="0.35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" customHeight="1" x14ac:dyDescent="0.35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" customHeight="1" x14ac:dyDescent="0.35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" customHeight="1" x14ac:dyDescent="0.35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" customHeight="1" x14ac:dyDescent="0.35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" customHeight="1" x14ac:dyDescent="0.35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" customHeight="1" x14ac:dyDescent="0.35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" customHeight="1" x14ac:dyDescent="0.35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" customHeight="1" x14ac:dyDescent="0.35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" customHeight="1" x14ac:dyDescent="0.35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" customHeight="1" x14ac:dyDescent="0.35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" customHeight="1" x14ac:dyDescent="0.35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" customHeight="1" x14ac:dyDescent="0.35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" customHeight="1" x14ac:dyDescent="0.35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" customHeight="1" x14ac:dyDescent="0.35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" customHeight="1" x14ac:dyDescent="0.35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" customHeight="1" x14ac:dyDescent="0.35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" customHeight="1" x14ac:dyDescent="0.35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" customHeight="1" x14ac:dyDescent="0.35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" customHeight="1" x14ac:dyDescent="0.35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" customHeight="1" x14ac:dyDescent="0.35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" customHeight="1" x14ac:dyDescent="0.35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" customHeight="1" x14ac:dyDescent="0.35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" customHeight="1" x14ac:dyDescent="0.35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" customHeight="1" x14ac:dyDescent="0.35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" customHeight="1" x14ac:dyDescent="0.35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" customHeight="1" x14ac:dyDescent="0.35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" customHeight="1" x14ac:dyDescent="0.35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" customHeight="1" x14ac:dyDescent="0.35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" customHeight="1" x14ac:dyDescent="0.35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" customHeight="1" x14ac:dyDescent="0.35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" customHeight="1" x14ac:dyDescent="0.35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" customHeight="1" x14ac:dyDescent="0.35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" customHeight="1" x14ac:dyDescent="0.35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" customHeight="1" x14ac:dyDescent="0.35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" customHeight="1" x14ac:dyDescent="0.35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" customHeight="1" x14ac:dyDescent="0.35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" customHeight="1" x14ac:dyDescent="0.35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" customHeight="1" x14ac:dyDescent="0.35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" customHeight="1" x14ac:dyDescent="0.35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" customHeight="1" x14ac:dyDescent="0.35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" customHeight="1" x14ac:dyDescent="0.35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" customHeight="1" x14ac:dyDescent="0.35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" customHeight="1" x14ac:dyDescent="0.35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" customHeight="1" x14ac:dyDescent="0.35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" customHeight="1" x14ac:dyDescent="0.35">
      <c r="B79" s="29" t="s">
        <v>76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77</v>
      </c>
    </row>
    <row r="80" spans="2:14" ht="13" customHeight="1" x14ac:dyDescent="0.35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" customHeight="1" x14ac:dyDescent="0.35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" customHeight="1" x14ac:dyDescent="0.35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" customHeight="1" x14ac:dyDescent="0.35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" customHeight="1" x14ac:dyDescent="0.35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" customHeight="1" x14ac:dyDescent="0.35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" customHeight="1" x14ac:dyDescent="0.35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" customHeight="1" x14ac:dyDescent="0.35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" customHeight="1" x14ac:dyDescent="0.35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" customHeight="1" x14ac:dyDescent="0.35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" customHeight="1" x14ac:dyDescent="0.35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" customHeight="1" x14ac:dyDescent="0.35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" customHeight="1" x14ac:dyDescent="0.35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" customHeight="1" x14ac:dyDescent="0.35">
      <c r="B93" s="29" t="s">
        <v>78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79</v>
      </c>
    </row>
    <row r="94" spans="2:14" ht="13" customHeight="1" x14ac:dyDescent="0.35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3" customHeight="1" x14ac:dyDescent="0.35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3" customHeight="1" x14ac:dyDescent="0.35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3" customHeight="1" x14ac:dyDescent="0.35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3" customHeight="1" x14ac:dyDescent="0.35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3" customHeight="1" x14ac:dyDescent="0.35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" customHeight="1" x14ac:dyDescent="0.35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" customHeight="1" x14ac:dyDescent="0.35">
      <c r="B101" s="33" t="s">
        <v>35</v>
      </c>
      <c r="C101" s="61">
        <v>26316</v>
      </c>
      <c r="E101" s="35">
        <v>7790.5159999999996</v>
      </c>
      <c r="F101" s="35"/>
      <c r="G101" s="35">
        <v>20537.261999999999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-1.3714746526915036</v>
      </c>
      <c r="L101" s="3" t="s">
        <v>36</v>
      </c>
      <c r="N101" s="40"/>
    </row>
    <row r="102" spans="2:14" ht="13" customHeight="1" x14ac:dyDescent="0.35">
      <c r="B102" s="33" t="s">
        <v>37</v>
      </c>
      <c r="C102" s="61">
        <v>24645</v>
      </c>
      <c r="D102" s="34"/>
      <c r="E102" s="35">
        <v>7181.6710000000003</v>
      </c>
      <c r="F102" s="35"/>
      <c r="G102" s="35">
        <v>20163.697000000004</v>
      </c>
      <c r="H102" s="62"/>
      <c r="I102" s="70">
        <f t="shared" ref="I102" si="28">C102/C88*100-100</f>
        <v>4.009284659210806</v>
      </c>
      <c r="J102" s="36">
        <f t="shared" ref="J102" si="29">E102/E88*100-100</f>
        <v>3.4282073538203264</v>
      </c>
      <c r="K102" s="71">
        <f t="shared" ref="K102" si="30">G102/G88*100-100</f>
        <v>-2.3041290449866949</v>
      </c>
      <c r="L102" s="3" t="s">
        <v>38</v>
      </c>
      <c r="N102" s="40"/>
    </row>
    <row r="103" spans="2:14" ht="13" customHeight="1" x14ac:dyDescent="0.35">
      <c r="B103" s="33" t="s">
        <v>39</v>
      </c>
      <c r="C103" s="61"/>
      <c r="E103" s="35"/>
      <c r="F103" s="35"/>
      <c r="G103" s="35"/>
      <c r="H103" s="62"/>
      <c r="I103" s="70"/>
      <c r="J103" s="36"/>
      <c r="K103" s="71"/>
      <c r="L103" s="3" t="s">
        <v>40</v>
      </c>
      <c r="N103" s="40"/>
    </row>
    <row r="104" spans="2:14" ht="13" customHeight="1" x14ac:dyDescent="0.35">
      <c r="B104" s="33" t="s">
        <v>41</v>
      </c>
      <c r="C104" s="61"/>
      <c r="D104" s="34"/>
      <c r="E104" s="35"/>
      <c r="F104" s="35"/>
      <c r="G104" s="35"/>
      <c r="H104" s="62"/>
      <c r="I104" s="70"/>
      <c r="J104" s="36"/>
      <c r="K104" s="71"/>
      <c r="L104" s="3" t="s">
        <v>42</v>
      </c>
      <c r="N104" s="40"/>
    </row>
    <row r="105" spans="2:14" ht="13" customHeight="1" x14ac:dyDescent="0.35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" customHeight="1" thickBot="1" x14ac:dyDescent="0.4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3.5" thickTop="1" x14ac:dyDescent="0.35">
      <c r="B107" s="2" t="s">
        <v>80</v>
      </c>
      <c r="L107" s="41" t="s">
        <v>81</v>
      </c>
    </row>
    <row r="108" spans="2:14" x14ac:dyDescent="0.35">
      <c r="B108" s="42" t="s">
        <v>82</v>
      </c>
      <c r="L108" s="41" t="s">
        <v>83</v>
      </c>
    </row>
    <row r="109" spans="2:14" x14ac:dyDescent="0.35">
      <c r="L109" s="41"/>
    </row>
    <row r="110" spans="2:14" x14ac:dyDescent="0.35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="70" zoomScaleNormal="70" workbookViewId="0">
      <pane ySplit="11" topLeftCell="A12" activePane="bottomLeft" state="frozen"/>
      <selection pane="bottomLeft" activeCell="B2" sqref="B2"/>
    </sheetView>
  </sheetViews>
  <sheetFormatPr defaultColWidth="9.08984375" defaultRowHeight="13" x14ac:dyDescent="0.35"/>
  <cols>
    <col min="1" max="1" width="2.6328125" style="2" customWidth="1"/>
    <col min="2" max="2" width="12.81640625" style="2" customWidth="1"/>
    <col min="3" max="3" width="8.81640625" style="21" customWidth="1"/>
    <col min="4" max="4" width="1.81640625" style="21" customWidth="1"/>
    <col min="5" max="5" width="10.81640625" style="21" customWidth="1"/>
    <col min="6" max="6" width="1.81640625" style="21" customWidth="1"/>
    <col min="7" max="7" width="8.81640625" style="21" customWidth="1"/>
    <col min="8" max="8" width="1.81640625" style="21" customWidth="1"/>
    <col min="9" max="9" width="8.81640625" style="21" customWidth="1"/>
    <col min="10" max="10" width="1.81640625" style="21" customWidth="1"/>
    <col min="11" max="11" width="8.81640625" style="21" customWidth="1"/>
    <col min="12" max="12" width="1.81640625" style="21" customWidth="1"/>
    <col min="13" max="13" width="8.81640625" style="21" customWidth="1"/>
    <col min="14" max="14" width="1.81640625" style="21" customWidth="1"/>
    <col min="15" max="15" width="8.81640625" style="21" customWidth="1"/>
    <col min="16" max="16" width="1.81640625" style="21" customWidth="1"/>
    <col min="17" max="17" width="10.81640625" style="21" customWidth="1"/>
    <col min="18" max="18" width="1.81640625" style="21" customWidth="1"/>
    <col min="19" max="19" width="8.81640625" style="21" customWidth="1"/>
    <col min="20" max="20" width="1.81640625" style="21" customWidth="1"/>
    <col min="21" max="21" width="8.81640625" style="21" customWidth="1"/>
    <col min="22" max="22" width="1.81640625" style="21" customWidth="1"/>
    <col min="23" max="23" width="8.81640625" style="21" customWidth="1"/>
    <col min="24" max="24" width="1.81640625" style="21" customWidth="1"/>
    <col min="25" max="25" width="8.81640625" style="21" customWidth="1"/>
    <col min="26" max="26" width="1.81640625" style="21" customWidth="1"/>
    <col min="27" max="27" width="8.81640625" style="21" customWidth="1"/>
    <col min="28" max="28" width="12.81640625" style="21" customWidth="1"/>
    <col min="29" max="33" width="8.81640625" style="21" customWidth="1"/>
    <col min="34" max="34" width="12.81640625" style="21" customWidth="1"/>
    <col min="35" max="38" width="8.81640625" style="21" customWidth="1"/>
    <col min="39" max="39" width="12.81640625" style="22" customWidth="1"/>
    <col min="40" max="16384" width="9.08984375" style="2"/>
  </cols>
  <sheetData>
    <row r="1" spans="2:39" ht="6.75" customHeight="1" x14ac:dyDescent="0.35"/>
    <row r="2" spans="2:39" ht="13.65" customHeight="1" x14ac:dyDescent="0.35">
      <c r="B2" s="23" t="s">
        <v>45</v>
      </c>
      <c r="AM2" s="24"/>
    </row>
    <row r="3" spans="2:39" x14ac:dyDescent="0.35">
      <c r="B3" s="23" t="s">
        <v>46</v>
      </c>
    </row>
    <row r="4" spans="2:39" ht="13.65" customHeight="1" thickBot="1" x14ac:dyDescent="0.4"/>
    <row r="5" spans="2:39" ht="15" customHeight="1" thickBot="1" x14ac:dyDescent="0.4">
      <c r="B5" s="25"/>
      <c r="C5" s="121" t="s">
        <v>47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12"/>
      <c r="O5" s="121" t="s">
        <v>48</v>
      </c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12"/>
      <c r="AA5" s="123" t="s">
        <v>47</v>
      </c>
      <c r="AB5" s="124"/>
      <c r="AC5" s="124"/>
      <c r="AD5" s="124"/>
      <c r="AE5" s="124"/>
      <c r="AF5" s="125"/>
      <c r="AG5" s="123" t="s">
        <v>48</v>
      </c>
      <c r="AH5" s="124"/>
      <c r="AI5" s="124"/>
      <c r="AJ5" s="124"/>
      <c r="AK5" s="124"/>
      <c r="AL5" s="125"/>
      <c r="AM5" s="26"/>
    </row>
    <row r="6" spans="2:39" s="15" customFormat="1" ht="15" customHeight="1" thickBot="1" x14ac:dyDescent="0.4">
      <c r="B6" s="16"/>
      <c r="C6" s="126" t="s">
        <v>49</v>
      </c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14"/>
      <c r="O6" s="126" t="s">
        <v>50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14"/>
      <c r="AA6" s="128" t="s">
        <v>49</v>
      </c>
      <c r="AB6" s="129"/>
      <c r="AC6" s="129"/>
      <c r="AD6" s="129"/>
      <c r="AE6" s="129"/>
      <c r="AF6" s="130"/>
      <c r="AG6" s="128" t="s">
        <v>50</v>
      </c>
      <c r="AH6" s="129"/>
      <c r="AI6" s="129"/>
      <c r="AJ6" s="129"/>
      <c r="AK6" s="129"/>
      <c r="AL6" s="130"/>
      <c r="AM6" s="17"/>
    </row>
    <row r="7" spans="2:39" ht="15" customHeight="1" thickBot="1" x14ac:dyDescent="0.4">
      <c r="B7" s="25"/>
      <c r="C7" s="121" t="s">
        <v>51</v>
      </c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12"/>
      <c r="O7" s="121" t="s">
        <v>52</v>
      </c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12"/>
      <c r="AA7" s="123" t="s">
        <v>51</v>
      </c>
      <c r="AB7" s="124"/>
      <c r="AC7" s="124"/>
      <c r="AD7" s="124"/>
      <c r="AE7" s="124"/>
      <c r="AF7" s="125"/>
      <c r="AG7" s="123" t="s">
        <v>52</v>
      </c>
      <c r="AH7" s="124"/>
      <c r="AI7" s="124"/>
      <c r="AJ7" s="124"/>
      <c r="AK7" s="124"/>
      <c r="AL7" s="125"/>
      <c r="AM7" s="26"/>
    </row>
    <row r="8" spans="2:39" s="15" customFormat="1" ht="15" customHeight="1" thickBot="1" x14ac:dyDescent="0.4">
      <c r="B8" s="16"/>
      <c r="C8" s="126" t="s">
        <v>53</v>
      </c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54"/>
      <c r="O8" s="126" t="s">
        <v>54</v>
      </c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14"/>
      <c r="AA8" s="128" t="s">
        <v>53</v>
      </c>
      <c r="AB8" s="129"/>
      <c r="AC8" s="129"/>
      <c r="AD8" s="129"/>
      <c r="AE8" s="129"/>
      <c r="AF8" s="130"/>
      <c r="AG8" s="128" t="s">
        <v>54</v>
      </c>
      <c r="AH8" s="129"/>
      <c r="AI8" s="129"/>
      <c r="AJ8" s="129"/>
      <c r="AK8" s="129"/>
      <c r="AL8" s="130"/>
      <c r="AM8" s="17"/>
    </row>
    <row r="9" spans="2:39" ht="30" customHeight="1" thickBot="1" x14ac:dyDescent="0.4">
      <c r="B9" s="25"/>
      <c r="C9" s="113" t="s">
        <v>0</v>
      </c>
      <c r="D9" s="113"/>
      <c r="E9" s="113" t="s">
        <v>55</v>
      </c>
      <c r="F9" s="113"/>
      <c r="G9" s="121" t="s">
        <v>56</v>
      </c>
      <c r="H9" s="112"/>
      <c r="I9" s="113" t="s">
        <v>57</v>
      </c>
      <c r="J9" s="113"/>
      <c r="K9" s="113" t="s">
        <v>58</v>
      </c>
      <c r="L9" s="113"/>
      <c r="M9" s="121" t="s">
        <v>59</v>
      </c>
      <c r="N9" s="112"/>
      <c r="O9" s="113" t="s">
        <v>0</v>
      </c>
      <c r="P9" s="113"/>
      <c r="Q9" s="113" t="s">
        <v>55</v>
      </c>
      <c r="R9" s="113"/>
      <c r="S9" s="121" t="s">
        <v>56</v>
      </c>
      <c r="T9" s="112"/>
      <c r="U9" s="113" t="s">
        <v>57</v>
      </c>
      <c r="V9" s="113"/>
      <c r="W9" s="113" t="s">
        <v>58</v>
      </c>
      <c r="X9" s="113"/>
      <c r="Y9" s="121" t="s">
        <v>59</v>
      </c>
      <c r="Z9" s="112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4">
      <c r="B10" s="18"/>
      <c r="C10" s="117" t="s">
        <v>86</v>
      </c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7" t="s">
        <v>86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9" t="s">
        <v>1</v>
      </c>
      <c r="AB10" s="120"/>
      <c r="AC10" s="120"/>
      <c r="AD10" s="120"/>
      <c r="AE10" s="120"/>
      <c r="AF10" s="120"/>
      <c r="AG10" s="119" t="s">
        <v>1</v>
      </c>
      <c r="AH10" s="120"/>
      <c r="AI10" s="120"/>
      <c r="AJ10" s="120"/>
      <c r="AK10" s="120"/>
      <c r="AL10" s="120"/>
      <c r="AM10" s="19"/>
    </row>
    <row r="11" spans="2:39" ht="6.9" customHeight="1" x14ac:dyDescent="0.35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" customHeight="1" x14ac:dyDescent="0.35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" customHeight="1" x14ac:dyDescent="0.35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" customHeight="1" x14ac:dyDescent="0.35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" customHeight="1" x14ac:dyDescent="0.35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" customHeight="1" x14ac:dyDescent="0.35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" customHeight="1" x14ac:dyDescent="0.35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" customHeight="1" x14ac:dyDescent="0.35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" customHeight="1" x14ac:dyDescent="0.35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" customHeight="1" x14ac:dyDescent="0.35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" customHeight="1" x14ac:dyDescent="0.35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" customHeight="1" x14ac:dyDescent="0.35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" customHeight="1" x14ac:dyDescent="0.35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" customHeight="1" x14ac:dyDescent="0.35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" customHeight="1" x14ac:dyDescent="0.35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" customHeight="1" x14ac:dyDescent="0.35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" customHeight="1" x14ac:dyDescent="0.35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" customHeight="1" x14ac:dyDescent="0.35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" customHeight="1" x14ac:dyDescent="0.35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" customHeight="1" x14ac:dyDescent="0.35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" customHeight="1" x14ac:dyDescent="0.35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" customHeight="1" x14ac:dyDescent="0.35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" customHeight="1" x14ac:dyDescent="0.35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" customHeight="1" x14ac:dyDescent="0.35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" customHeight="1" x14ac:dyDescent="0.35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" customHeight="1" x14ac:dyDescent="0.35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" customHeight="1" x14ac:dyDescent="0.35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" customHeight="1" x14ac:dyDescent="0.35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" customHeight="1" x14ac:dyDescent="0.35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" customHeight="1" x14ac:dyDescent="0.35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" customHeight="1" x14ac:dyDescent="0.35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" customHeight="1" x14ac:dyDescent="0.35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" customHeight="1" x14ac:dyDescent="0.35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" customHeight="1" x14ac:dyDescent="0.35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" customHeight="1" x14ac:dyDescent="0.35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" customHeight="1" x14ac:dyDescent="0.35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" customHeight="1" x14ac:dyDescent="0.35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" customHeight="1" x14ac:dyDescent="0.35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" customHeight="1" x14ac:dyDescent="0.35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" customHeight="1" x14ac:dyDescent="0.35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" customHeight="1" x14ac:dyDescent="0.35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" customHeight="1" x14ac:dyDescent="0.35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" customHeight="1" x14ac:dyDescent="0.35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" customHeight="1" x14ac:dyDescent="0.35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" customHeight="1" x14ac:dyDescent="0.35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" customHeight="1" x14ac:dyDescent="0.35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" customHeight="1" x14ac:dyDescent="0.35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" customHeight="1" x14ac:dyDescent="0.35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" customHeight="1" x14ac:dyDescent="0.35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" customHeight="1" x14ac:dyDescent="0.35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" customHeight="1" x14ac:dyDescent="0.35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" customHeight="1" x14ac:dyDescent="0.35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" customHeight="1" x14ac:dyDescent="0.35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" customHeight="1" x14ac:dyDescent="0.35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" customHeight="1" x14ac:dyDescent="0.35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" customHeight="1" x14ac:dyDescent="0.35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" customHeight="1" x14ac:dyDescent="0.35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" customHeight="1" x14ac:dyDescent="0.35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" customHeight="1" x14ac:dyDescent="0.35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" customHeight="1" x14ac:dyDescent="0.35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" customHeight="1" x14ac:dyDescent="0.35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" customHeight="1" x14ac:dyDescent="0.35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" customHeight="1" x14ac:dyDescent="0.35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" customHeight="1" x14ac:dyDescent="0.35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" customHeight="1" x14ac:dyDescent="0.35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" customHeight="1" x14ac:dyDescent="0.35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" customHeight="1" x14ac:dyDescent="0.35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" customHeight="1" x14ac:dyDescent="0.35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" customHeight="1" x14ac:dyDescent="0.35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" customHeight="1" x14ac:dyDescent="0.35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" customHeight="1" x14ac:dyDescent="0.35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" customHeight="1" x14ac:dyDescent="0.35">
      <c r="B82" s="29" t="s">
        <v>76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77</v>
      </c>
    </row>
    <row r="83" spans="2:41" ht="13" customHeight="1" x14ac:dyDescent="0.35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" customHeight="1" x14ac:dyDescent="0.35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" customHeight="1" x14ac:dyDescent="0.35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" customHeight="1" x14ac:dyDescent="0.35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" customHeight="1" x14ac:dyDescent="0.35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" customHeight="1" x14ac:dyDescent="0.35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" customHeight="1" x14ac:dyDescent="0.35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" customHeight="1" x14ac:dyDescent="0.35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" customHeight="1" x14ac:dyDescent="0.35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" customHeight="1" x14ac:dyDescent="0.35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" customHeight="1" x14ac:dyDescent="0.35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" customHeight="1" x14ac:dyDescent="0.35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" customHeight="1" x14ac:dyDescent="0.35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" customHeight="1" x14ac:dyDescent="0.35">
      <c r="B96" s="29" t="s">
        <v>78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79</v>
      </c>
    </row>
    <row r="97" spans="2:41" ht="13" customHeight="1" x14ac:dyDescent="0.35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" customHeight="1" x14ac:dyDescent="0.35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" customHeight="1" x14ac:dyDescent="0.35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" customHeight="1" x14ac:dyDescent="0.35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" customHeight="1" x14ac:dyDescent="0.35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" customHeight="1" x14ac:dyDescent="0.35">
      <c r="B102" s="33" t="s">
        <v>31</v>
      </c>
      <c r="C102" s="61">
        <v>3563.364</v>
      </c>
      <c r="D102" s="34"/>
      <c r="E102" s="35">
        <v>2922.0210000000002</v>
      </c>
      <c r="F102" s="34"/>
      <c r="G102" s="35">
        <v>2424.9369999999999</v>
      </c>
      <c r="H102" s="35"/>
      <c r="I102" s="35">
        <v>112.416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3540.799</v>
      </c>
      <c r="P102" s="34"/>
      <c r="Q102" s="35">
        <v>2899.0619999999999</v>
      </c>
      <c r="R102" s="34"/>
      <c r="S102" s="35">
        <v>2415.5079999999998</v>
      </c>
      <c r="T102" s="35"/>
      <c r="U102" s="35">
        <v>113.503</v>
      </c>
      <c r="V102" s="35"/>
      <c r="W102" s="35">
        <v>332.78800000000001</v>
      </c>
      <c r="X102" s="35"/>
      <c r="Y102" s="35">
        <v>37.262999999999998</v>
      </c>
      <c r="Z102" s="35"/>
      <c r="AA102" s="70">
        <f t="shared" ref="AA102" si="36">C102/C88*100-100</f>
        <v>5.1568515542324462</v>
      </c>
      <c r="AB102" s="36">
        <f t="shared" ref="AB102" si="37">E102/E88*100-100</f>
        <v>5.2968777646087659</v>
      </c>
      <c r="AC102" s="36">
        <f t="shared" ref="AC102" si="38">G102/G88*100-100</f>
        <v>4.5761558445142754</v>
      </c>
      <c r="AD102" s="36">
        <f t="shared" ref="AD102" si="39">I102/I88*100-100</f>
        <v>10.434799693498633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6.7386960137872904</v>
      </c>
      <c r="AH102" s="36">
        <f t="shared" ref="AH102" si="43">Q102/Q88*100-100</f>
        <v>7.1880253681528643</v>
      </c>
      <c r="AI102" s="36">
        <f t="shared" ref="AI102" si="44">S102/S88*100-100</f>
        <v>6.3275114206505521</v>
      </c>
      <c r="AJ102" s="36">
        <f t="shared" ref="AJ102" si="45">U102/U88*100-100</f>
        <v>8.9614852929882431</v>
      </c>
      <c r="AK102" s="36">
        <f t="shared" ref="AK102" si="46">W102/W88*100-100</f>
        <v>12.289912776474949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" customHeight="1" x14ac:dyDescent="0.35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" customHeight="1" x14ac:dyDescent="0.35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" customHeight="1" x14ac:dyDescent="0.35">
      <c r="B105" s="33" t="s">
        <v>37</v>
      </c>
      <c r="C105" s="61">
        <v>3568.1950000000002</v>
      </c>
      <c r="D105" s="34"/>
      <c r="E105" s="35">
        <v>2934.5929999999998</v>
      </c>
      <c r="F105" s="34"/>
      <c r="G105" s="35">
        <v>2395</v>
      </c>
      <c r="H105" s="35"/>
      <c r="I105" s="35">
        <v>133.779</v>
      </c>
      <c r="J105" s="35"/>
      <c r="K105" s="35">
        <v>361.05700000000002</v>
      </c>
      <c r="L105" s="35"/>
      <c r="M105" s="35">
        <v>44.756999999999998</v>
      </c>
      <c r="N105" s="62"/>
      <c r="O105" s="35">
        <v>3603.9780000000001</v>
      </c>
      <c r="P105" s="34"/>
      <c r="Q105" s="35">
        <v>2969.7449999999999</v>
      </c>
      <c r="R105" s="34"/>
      <c r="S105" s="35">
        <v>2472.248</v>
      </c>
      <c r="T105" s="35"/>
      <c r="U105" s="35">
        <v>109.86499999999999</v>
      </c>
      <c r="V105" s="35"/>
      <c r="W105" s="35">
        <v>344.46899999999999</v>
      </c>
      <c r="X105" s="35"/>
      <c r="Y105" s="35">
        <v>43.162999999999997</v>
      </c>
      <c r="Z105" s="35"/>
      <c r="AA105" s="70">
        <f t="shared" ref="AA105" si="72">C105/C91*100-100</f>
        <v>3.3377006185442752</v>
      </c>
      <c r="AB105" s="36">
        <f t="shared" ref="AB105" si="73">E105/E91*100-100</f>
        <v>3.7775676398238716</v>
      </c>
      <c r="AC105" s="36">
        <f t="shared" ref="AC105" si="74">G105/G91*100-100</f>
        <v>3.2992797948333958</v>
      </c>
      <c r="AD105" s="36">
        <f t="shared" ref="AD105" si="75">I105/I91*100-100</f>
        <v>5.8252580785507888</v>
      </c>
      <c r="AE105" s="36">
        <f t="shared" ref="AE105" si="76">K105/K91*100-100</f>
        <v>6.2491723583886909</v>
      </c>
      <c r="AF105" s="71">
        <f t="shared" ref="AF105" si="77">M105/M91*100-100</f>
        <v>4.0134789681617349</v>
      </c>
      <c r="AG105" s="70">
        <f t="shared" ref="AG105" si="78">O105/O91*100-100</f>
        <v>3.6214241189825032</v>
      </c>
      <c r="AH105" s="36">
        <f t="shared" ref="AH105" si="79">Q105/Q91*100-100</f>
        <v>4.1352977438219938</v>
      </c>
      <c r="AI105" s="36">
        <f t="shared" ref="AI105" si="80">S105/S91*100-100</f>
        <v>3.592740352322437</v>
      </c>
      <c r="AJ105" s="36">
        <f t="shared" ref="AJ105" si="81">U105/U91*100-100</f>
        <v>5.3810368807251479</v>
      </c>
      <c r="AK105" s="36">
        <f t="shared" ref="AK105" si="82">W105/W91*100-100</f>
        <v>7.1709912264327045</v>
      </c>
      <c r="AL105" s="71">
        <f t="shared" ref="AL105" si="83">Y105/Y91*100-100</f>
        <v>8.9094670972951207</v>
      </c>
      <c r="AM105" s="3" t="s">
        <v>38</v>
      </c>
      <c r="AO105" s="40"/>
    </row>
    <row r="106" spans="2:41" ht="13" customHeight="1" x14ac:dyDescent="0.35">
      <c r="B106" s="33" t="s">
        <v>39</v>
      </c>
      <c r="C106" s="61"/>
      <c r="D106" s="34"/>
      <c r="E106" s="35"/>
      <c r="G106" s="35"/>
      <c r="H106" s="35"/>
      <c r="I106" s="35"/>
      <c r="J106" s="35"/>
      <c r="K106" s="35"/>
      <c r="L106" s="35"/>
      <c r="M106" s="35"/>
      <c r="N106" s="62"/>
      <c r="O106" s="35"/>
      <c r="Q106" s="35"/>
      <c r="S106" s="35"/>
      <c r="T106" s="35"/>
      <c r="U106" s="35"/>
      <c r="V106" s="35"/>
      <c r="W106" s="35"/>
      <c r="X106" s="35"/>
      <c r="Y106" s="35"/>
      <c r="Z106" s="35"/>
      <c r="AA106" s="70"/>
      <c r="AB106" s="36"/>
      <c r="AC106" s="36"/>
      <c r="AD106" s="36"/>
      <c r="AE106" s="36"/>
      <c r="AF106" s="71"/>
      <c r="AG106" s="70"/>
      <c r="AH106" s="36"/>
      <c r="AI106" s="36"/>
      <c r="AJ106" s="36"/>
      <c r="AK106" s="36"/>
      <c r="AL106" s="71"/>
      <c r="AM106" s="3" t="s">
        <v>40</v>
      </c>
      <c r="AO106" s="40"/>
    </row>
    <row r="107" spans="2:41" ht="13" customHeight="1" x14ac:dyDescent="0.35">
      <c r="B107" s="33" t="s">
        <v>41</v>
      </c>
      <c r="C107" s="61"/>
      <c r="D107" s="34"/>
      <c r="E107" s="35"/>
      <c r="F107" s="34"/>
      <c r="G107" s="35"/>
      <c r="H107" s="35"/>
      <c r="I107" s="35"/>
      <c r="J107" s="35"/>
      <c r="K107" s="35"/>
      <c r="L107" s="35"/>
      <c r="M107" s="35"/>
      <c r="N107" s="62"/>
      <c r="O107" s="35"/>
      <c r="P107" s="34"/>
      <c r="Q107" s="35"/>
      <c r="R107" s="34"/>
      <c r="S107" s="35"/>
      <c r="T107" s="35"/>
      <c r="U107" s="35"/>
      <c r="V107" s="35"/>
      <c r="W107" s="35"/>
      <c r="X107" s="35"/>
      <c r="Y107" s="35"/>
      <c r="Z107" s="35"/>
      <c r="AA107" s="70"/>
      <c r="AB107" s="36"/>
      <c r="AC107" s="36"/>
      <c r="AD107" s="36"/>
      <c r="AE107" s="36"/>
      <c r="AF107" s="71"/>
      <c r="AG107" s="70"/>
      <c r="AH107" s="36"/>
      <c r="AI107" s="36"/>
      <c r="AJ107" s="36"/>
      <c r="AK107" s="36"/>
      <c r="AL107" s="71"/>
      <c r="AM107" s="3" t="s">
        <v>42</v>
      </c>
      <c r="AO107" s="40"/>
    </row>
    <row r="108" spans="2:41" ht="13" customHeight="1" x14ac:dyDescent="0.35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" customHeight="1" thickBot="1" x14ac:dyDescent="0.4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3.5" thickTop="1" x14ac:dyDescent="0.35">
      <c r="B110" s="2" t="s">
        <v>80</v>
      </c>
      <c r="AM110" s="41" t="s">
        <v>81</v>
      </c>
    </row>
    <row r="111" spans="2:41" x14ac:dyDescent="0.35">
      <c r="B111" s="42" t="s">
        <v>82</v>
      </c>
      <c r="AM111" s="41" t="s">
        <v>83</v>
      </c>
    </row>
    <row r="112" spans="2:41" x14ac:dyDescent="0.35">
      <c r="B112" s="42" t="s">
        <v>84</v>
      </c>
      <c r="AM112" s="41"/>
    </row>
    <row r="113" spans="2:39" x14ac:dyDescent="0.35">
      <c r="B113" s="42" t="s">
        <v>85</v>
      </c>
      <c r="AM113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="85" zoomScaleNormal="85" workbookViewId="0">
      <selection activeCell="B2" sqref="B2"/>
    </sheetView>
  </sheetViews>
  <sheetFormatPr defaultColWidth="9.08984375" defaultRowHeight="13" x14ac:dyDescent="0.35"/>
  <cols>
    <col min="1" max="1" width="2.6328125" style="2" customWidth="1"/>
    <col min="2" max="2" width="10.81640625" style="2" customWidth="1"/>
    <col min="3" max="7" width="8.81640625" style="21" customWidth="1"/>
    <col min="8" max="10" width="7.81640625" style="21" customWidth="1"/>
    <col min="11" max="18" width="8.81640625" style="21" customWidth="1"/>
    <col min="19" max="19" width="10.81640625" style="22" customWidth="1"/>
    <col min="20" max="16384" width="9.08984375" style="2"/>
  </cols>
  <sheetData>
    <row r="1" spans="2:19" ht="6.75" customHeight="1" x14ac:dyDescent="0.35"/>
    <row r="2" spans="2:19" ht="13.65" customHeight="1" x14ac:dyDescent="0.35">
      <c r="B2" s="23" t="s">
        <v>61</v>
      </c>
      <c r="S2" s="24"/>
    </row>
    <row r="3" spans="2:19" x14ac:dyDescent="0.35">
      <c r="B3" s="23" t="s">
        <v>62</v>
      </c>
    </row>
    <row r="4" spans="2:19" ht="13.65" customHeight="1" thickBot="1" x14ac:dyDescent="0.4"/>
    <row r="5" spans="2:19" ht="15" customHeight="1" thickBot="1" x14ac:dyDescent="0.4">
      <c r="B5" s="25"/>
      <c r="C5" s="122" t="s">
        <v>13</v>
      </c>
      <c r="D5" s="122"/>
      <c r="E5" s="122"/>
      <c r="F5" s="122"/>
      <c r="G5" s="122"/>
      <c r="H5" s="137" t="s">
        <v>14</v>
      </c>
      <c r="I5" s="138"/>
      <c r="J5" s="138"/>
      <c r="K5" s="123" t="s">
        <v>13</v>
      </c>
      <c r="L5" s="124"/>
      <c r="M5" s="124"/>
      <c r="N5" s="124"/>
      <c r="O5" s="125"/>
      <c r="P5" s="139" t="s">
        <v>14</v>
      </c>
      <c r="Q5" s="139"/>
      <c r="R5" s="139"/>
      <c r="S5" s="26"/>
    </row>
    <row r="6" spans="2:19" s="16" customFormat="1" ht="15" customHeight="1" thickBot="1" x14ac:dyDescent="0.4">
      <c r="C6" s="127" t="s">
        <v>16</v>
      </c>
      <c r="D6" s="127"/>
      <c r="E6" s="127"/>
      <c r="F6" s="127"/>
      <c r="G6" s="127"/>
      <c r="H6" s="140" t="s">
        <v>17</v>
      </c>
      <c r="I6" s="141"/>
      <c r="J6" s="141"/>
      <c r="K6" s="128" t="s">
        <v>16</v>
      </c>
      <c r="L6" s="129"/>
      <c r="M6" s="129"/>
      <c r="N6" s="129"/>
      <c r="O6" s="130"/>
      <c r="P6" s="142" t="s">
        <v>17</v>
      </c>
      <c r="Q6" s="143"/>
      <c r="R6" s="144"/>
      <c r="S6" s="17"/>
    </row>
    <row r="7" spans="2:19" ht="15" customHeight="1" thickBot="1" x14ac:dyDescent="0.4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4">
      <c r="B8" s="18"/>
      <c r="C8" s="131" t="s">
        <v>86</v>
      </c>
      <c r="D8" s="131"/>
      <c r="E8" s="131"/>
      <c r="F8" s="131"/>
      <c r="G8" s="131"/>
      <c r="H8" s="132" t="s">
        <v>87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" customHeight="1" x14ac:dyDescent="0.35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" customHeight="1" x14ac:dyDescent="0.35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" customHeight="1" x14ac:dyDescent="0.35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" customHeight="1" x14ac:dyDescent="0.35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" customHeight="1" x14ac:dyDescent="0.35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" customHeight="1" x14ac:dyDescent="0.35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" customHeight="1" x14ac:dyDescent="0.35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" customHeight="1" x14ac:dyDescent="0.35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" customHeight="1" x14ac:dyDescent="0.35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" customHeight="1" x14ac:dyDescent="0.35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" customHeight="1" x14ac:dyDescent="0.35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" customHeight="1" x14ac:dyDescent="0.35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" customHeight="1" x14ac:dyDescent="0.35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" customHeight="1" x14ac:dyDescent="0.35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" customHeight="1" x14ac:dyDescent="0.35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" customHeight="1" x14ac:dyDescent="0.35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" customHeight="1" x14ac:dyDescent="0.35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" customHeight="1" x14ac:dyDescent="0.35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" customHeight="1" x14ac:dyDescent="0.35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" customHeight="1" x14ac:dyDescent="0.35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" customHeight="1" x14ac:dyDescent="0.35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" customHeight="1" x14ac:dyDescent="0.35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" customHeight="1" x14ac:dyDescent="0.35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" customHeight="1" x14ac:dyDescent="0.35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" customHeight="1" x14ac:dyDescent="0.35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" customHeight="1" x14ac:dyDescent="0.35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" customHeight="1" x14ac:dyDescent="0.35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" customHeight="1" x14ac:dyDescent="0.35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" customHeight="1" x14ac:dyDescent="0.35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" customHeight="1" x14ac:dyDescent="0.35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" customHeight="1" x14ac:dyDescent="0.35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" customHeight="1" x14ac:dyDescent="0.35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" customHeight="1" x14ac:dyDescent="0.35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" customHeight="1" x14ac:dyDescent="0.35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" customHeight="1" x14ac:dyDescent="0.35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" customHeight="1" x14ac:dyDescent="0.35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" customHeight="1" x14ac:dyDescent="0.35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" customHeight="1" x14ac:dyDescent="0.35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" customHeight="1" x14ac:dyDescent="0.35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" customHeight="1" x14ac:dyDescent="0.35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" customHeight="1" x14ac:dyDescent="0.35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" customHeight="1" x14ac:dyDescent="0.35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" customHeight="1" x14ac:dyDescent="0.35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" customHeight="1" x14ac:dyDescent="0.35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" customHeight="1" x14ac:dyDescent="0.35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" customHeight="1" x14ac:dyDescent="0.35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" customHeight="1" x14ac:dyDescent="0.35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" customHeight="1" x14ac:dyDescent="0.35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" customHeight="1" x14ac:dyDescent="0.35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" customHeight="1" x14ac:dyDescent="0.35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" customHeight="1" x14ac:dyDescent="0.35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" customHeight="1" x14ac:dyDescent="0.35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" customHeight="1" x14ac:dyDescent="0.35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" customHeight="1" x14ac:dyDescent="0.35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" customHeight="1" x14ac:dyDescent="0.35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" customHeight="1" x14ac:dyDescent="0.35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" customHeight="1" x14ac:dyDescent="0.35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" customHeight="1" x14ac:dyDescent="0.35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" customHeight="1" x14ac:dyDescent="0.35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" customHeight="1" x14ac:dyDescent="0.35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" customHeight="1" x14ac:dyDescent="0.35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" customHeight="1" x14ac:dyDescent="0.35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" customHeight="1" x14ac:dyDescent="0.35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" customHeight="1" x14ac:dyDescent="0.35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" customHeight="1" x14ac:dyDescent="0.35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" customHeight="1" x14ac:dyDescent="0.35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" customHeight="1" x14ac:dyDescent="0.35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" customHeight="1" x14ac:dyDescent="0.35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" customHeight="1" x14ac:dyDescent="0.35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" customHeight="1" x14ac:dyDescent="0.35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" customHeight="1" x14ac:dyDescent="0.35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" customHeight="1" x14ac:dyDescent="0.35">
      <c r="B80" s="29" t="s">
        <v>76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77</v>
      </c>
    </row>
    <row r="81" spans="2:19" ht="13" customHeight="1" x14ac:dyDescent="0.35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" customHeight="1" x14ac:dyDescent="0.35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" customHeight="1" x14ac:dyDescent="0.35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" customHeight="1" x14ac:dyDescent="0.35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" customHeight="1" x14ac:dyDescent="0.35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" customHeight="1" x14ac:dyDescent="0.35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" customHeight="1" x14ac:dyDescent="0.35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" customHeight="1" x14ac:dyDescent="0.35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" customHeight="1" x14ac:dyDescent="0.35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" customHeight="1" x14ac:dyDescent="0.35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" customHeight="1" x14ac:dyDescent="0.35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" customHeight="1" x14ac:dyDescent="0.35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" customHeight="1" x14ac:dyDescent="0.35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" customHeight="1" x14ac:dyDescent="0.35">
      <c r="B94" s="29" t="s">
        <v>78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79</v>
      </c>
    </row>
    <row r="95" spans="2:19" ht="13" customHeight="1" x14ac:dyDescent="0.35">
      <c r="B95" s="33" t="s">
        <v>20</v>
      </c>
      <c r="C95" s="83">
        <f t="shared" ref="C95:C103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3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" customHeight="1" x14ac:dyDescent="0.35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3" customHeight="1" x14ac:dyDescent="0.35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3" customHeight="1" x14ac:dyDescent="0.35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3" customHeight="1" x14ac:dyDescent="0.35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3" customHeight="1" x14ac:dyDescent="0.35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" customHeight="1" x14ac:dyDescent="0.35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" customHeight="1" x14ac:dyDescent="0.35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" customHeight="1" x14ac:dyDescent="0.35">
      <c r="B103" s="33" t="s">
        <v>37</v>
      </c>
      <c r="C103" s="83">
        <f t="shared" si="17"/>
        <v>7181.6710000000003</v>
      </c>
      <c r="D103" s="84">
        <v>3316.1729999999998</v>
      </c>
      <c r="E103" s="84">
        <v>1632.5509999999999</v>
      </c>
      <c r="F103" s="84">
        <v>1212.2170000000001</v>
      </c>
      <c r="G103" s="85">
        <v>1020.73</v>
      </c>
      <c r="H103" s="86">
        <f t="shared" si="18"/>
        <v>20.164000000000001</v>
      </c>
      <c r="I103" s="32">
        <v>15.448</v>
      </c>
      <c r="J103" s="35">
        <v>4.7160000000000002</v>
      </c>
      <c r="K103" s="74">
        <f t="shared" ref="K103" si="52">C103/C89*100-100</f>
        <v>3.4282073538203264</v>
      </c>
      <c r="L103" s="36">
        <f t="shared" ref="L103" si="53">D103/D89*100-100</f>
        <v>1.1163689286462386</v>
      </c>
      <c r="M103" s="36">
        <f t="shared" ref="M103" si="54">E103/E89*100-100</f>
        <v>7.7967818465985772</v>
      </c>
      <c r="N103" s="36">
        <f t="shared" ref="N103" si="55">F103/F89*100-100</f>
        <v>1.8837556437867136</v>
      </c>
      <c r="O103" s="71">
        <f t="shared" ref="O103" si="56">G103/G89*100-100</f>
        <v>6.3489731640051588</v>
      </c>
      <c r="P103" s="74">
        <f t="shared" ref="P103" si="57">H103/H89*100-100</f>
        <v>-2.3062015503875841</v>
      </c>
      <c r="Q103" s="36">
        <f t="shared" ref="Q103" si="58">I103/I89*100-100</f>
        <v>-5.0347328948177221</v>
      </c>
      <c r="R103" s="71">
        <f t="shared" ref="R103" si="59">J103/J89*100-100</f>
        <v>7.8435856391493246</v>
      </c>
      <c r="S103" s="3" t="s">
        <v>38</v>
      </c>
    </row>
    <row r="104" spans="2:19" ht="13" customHeight="1" x14ac:dyDescent="0.35">
      <c r="B104" s="33" t="s">
        <v>39</v>
      </c>
      <c r="C104" s="83"/>
      <c r="D104" s="84"/>
      <c r="E104" s="84"/>
      <c r="F104" s="84"/>
      <c r="G104" s="85"/>
      <c r="H104" s="86"/>
      <c r="I104" s="32"/>
      <c r="J104" s="35"/>
      <c r="K104" s="74"/>
      <c r="L104" s="36"/>
      <c r="M104" s="36"/>
      <c r="N104" s="36"/>
      <c r="O104" s="71"/>
      <c r="P104" s="74"/>
      <c r="Q104" s="36"/>
      <c r="R104" s="71"/>
      <c r="S104" s="3" t="s">
        <v>40</v>
      </c>
    </row>
    <row r="105" spans="2:19" ht="13" customHeight="1" x14ac:dyDescent="0.35">
      <c r="B105" s="33" t="s">
        <v>41</v>
      </c>
      <c r="C105" s="83"/>
      <c r="D105" s="84"/>
      <c r="E105" s="84"/>
      <c r="F105" s="84"/>
      <c r="G105" s="85"/>
      <c r="H105" s="86"/>
      <c r="I105" s="32"/>
      <c r="J105" s="35"/>
      <c r="K105" s="74"/>
      <c r="L105" s="36"/>
      <c r="M105" s="36"/>
      <c r="N105" s="36"/>
      <c r="O105" s="71"/>
      <c r="P105" s="74"/>
      <c r="Q105" s="36"/>
      <c r="R105" s="71"/>
      <c r="S105" s="3" t="s">
        <v>42</v>
      </c>
    </row>
    <row r="106" spans="2:19" ht="13" customHeight="1" x14ac:dyDescent="0.35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" customHeight="1" thickBot="1" x14ac:dyDescent="0.4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65" customHeight="1" thickTop="1" x14ac:dyDescent="0.35">
      <c r="B108" s="2" t="s">
        <v>80</v>
      </c>
      <c r="S108" s="41" t="s">
        <v>81</v>
      </c>
    </row>
    <row r="109" spans="2:19" ht="13.65" customHeight="1" x14ac:dyDescent="0.35">
      <c r="B109" s="42" t="s">
        <v>82</v>
      </c>
      <c r="S109" s="41" t="s">
        <v>83</v>
      </c>
    </row>
    <row r="110" spans="2:19" x14ac:dyDescent="0.35">
      <c r="S110" s="41"/>
    </row>
    <row r="111" spans="2:19" x14ac:dyDescent="0.35">
      <c r="S111" s="41"/>
    </row>
    <row r="112" spans="2:19" x14ac:dyDescent="0.35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="70" zoomScaleNormal="70" workbookViewId="0">
      <selection activeCell="B2" sqref="B2"/>
    </sheetView>
  </sheetViews>
  <sheetFormatPr defaultColWidth="9.08984375" defaultRowHeight="13" x14ac:dyDescent="0.35"/>
  <cols>
    <col min="1" max="1" width="2.6328125" style="2" customWidth="1"/>
    <col min="2" max="2" width="7.6328125" style="2" customWidth="1"/>
    <col min="3" max="3" width="25.81640625" style="21" customWidth="1"/>
    <col min="4" max="4" width="13.81640625" style="21" customWidth="1"/>
    <col min="5" max="5" width="9.81640625" style="21" customWidth="1"/>
    <col min="6" max="6" width="25.81640625" style="21" customWidth="1"/>
    <col min="7" max="7" width="13.81640625" style="21" customWidth="1"/>
    <col min="8" max="8" width="9.81640625" style="21" customWidth="1"/>
    <col min="9" max="16384" width="9.08984375" style="2"/>
  </cols>
  <sheetData>
    <row r="1" spans="2:8" ht="6.75" customHeight="1" x14ac:dyDescent="0.35"/>
    <row r="2" spans="2:8" ht="13.65" customHeight="1" x14ac:dyDescent="0.35">
      <c r="B2" s="23" t="s">
        <v>100</v>
      </c>
    </row>
    <row r="3" spans="2:8" x14ac:dyDescent="0.35">
      <c r="B3" s="23" t="s">
        <v>101</v>
      </c>
    </row>
    <row r="4" spans="2:8" ht="13.65" customHeight="1" x14ac:dyDescent="0.35"/>
    <row r="5" spans="2:8" ht="15.5" thickBot="1" x14ac:dyDescent="0.4">
      <c r="C5" s="145" t="s">
        <v>102</v>
      </c>
      <c r="D5" s="145"/>
      <c r="E5" s="145"/>
      <c r="F5" s="145"/>
      <c r="G5" s="145"/>
      <c r="H5" s="145"/>
    </row>
    <row r="6" spans="2:8" s="16" customFormat="1" ht="13.5" thickBot="1" x14ac:dyDescent="0.4">
      <c r="C6" s="146" t="s">
        <v>103</v>
      </c>
      <c r="D6" s="146"/>
      <c r="E6" s="146"/>
      <c r="F6" s="146"/>
      <c r="G6" s="146"/>
      <c r="H6" s="146"/>
    </row>
    <row r="7" spans="2:8" ht="30" customHeight="1" thickBot="1" x14ac:dyDescent="0.4">
      <c r="B7" s="147" t="s">
        <v>2</v>
      </c>
      <c r="C7" s="43" t="s">
        <v>88</v>
      </c>
      <c r="D7" s="44" t="s">
        <v>47</v>
      </c>
      <c r="E7" s="44" t="s">
        <v>67</v>
      </c>
      <c r="F7" s="44" t="s">
        <v>89</v>
      </c>
      <c r="G7" s="44" t="s">
        <v>48</v>
      </c>
      <c r="H7" s="51" t="s">
        <v>67</v>
      </c>
    </row>
    <row r="8" spans="2:8" s="15" customFormat="1" ht="30" customHeight="1" thickBot="1" x14ac:dyDescent="0.4">
      <c r="B8" s="148"/>
      <c r="C8" s="100" t="s">
        <v>90</v>
      </c>
      <c r="D8" s="48" t="s">
        <v>68</v>
      </c>
      <c r="E8" s="48" t="s">
        <v>69</v>
      </c>
      <c r="F8" s="100" t="s">
        <v>91</v>
      </c>
      <c r="G8" s="48" t="s">
        <v>70</v>
      </c>
      <c r="H8" s="53" t="s">
        <v>69</v>
      </c>
    </row>
    <row r="9" spans="2:8" x14ac:dyDescent="0.35">
      <c r="B9" s="97"/>
      <c r="C9" s="96"/>
      <c r="D9" s="98" t="s">
        <v>86</v>
      </c>
      <c r="E9" s="98" t="s">
        <v>71</v>
      </c>
      <c r="F9" s="98"/>
      <c r="G9" s="98" t="s">
        <v>86</v>
      </c>
      <c r="H9" s="99" t="s">
        <v>71</v>
      </c>
    </row>
    <row r="10" spans="2:8" ht="6.9" customHeight="1" x14ac:dyDescent="0.35">
      <c r="C10" s="2"/>
      <c r="D10" s="2"/>
      <c r="E10" s="2"/>
      <c r="F10" s="2"/>
      <c r="G10" s="2"/>
      <c r="H10" s="2"/>
    </row>
    <row r="11" spans="2:8" ht="15" customHeight="1" x14ac:dyDescent="0.35">
      <c r="B11" s="21" t="s">
        <v>72</v>
      </c>
      <c r="C11" s="101" t="s">
        <v>92</v>
      </c>
      <c r="D11" s="89">
        <v>3913.8</v>
      </c>
      <c r="E11" s="102">
        <v>2.2999999999999998</v>
      </c>
      <c r="F11" s="103" t="s">
        <v>92</v>
      </c>
      <c r="G11" s="105">
        <v>3870.2</v>
      </c>
      <c r="H11" s="104">
        <v>2.2999999999999998</v>
      </c>
    </row>
    <row r="12" spans="2:8" ht="15" customHeight="1" x14ac:dyDescent="0.35">
      <c r="B12" s="21" t="s">
        <v>73</v>
      </c>
      <c r="C12" s="101" t="s">
        <v>93</v>
      </c>
      <c r="D12" s="89">
        <v>3221.8</v>
      </c>
      <c r="E12" s="102">
        <v>-1.8</v>
      </c>
      <c r="F12" s="103" t="s">
        <v>93</v>
      </c>
      <c r="G12" s="105">
        <v>3216</v>
      </c>
      <c r="H12" s="104">
        <v>-1.4</v>
      </c>
    </row>
    <row r="13" spans="2:8" ht="15" customHeight="1" x14ac:dyDescent="0.35">
      <c r="B13" s="21" t="s">
        <v>74</v>
      </c>
      <c r="C13" s="101" t="s">
        <v>94</v>
      </c>
      <c r="D13" s="89">
        <v>2857.4</v>
      </c>
      <c r="E13" s="102">
        <v>1.5</v>
      </c>
      <c r="F13" s="103" t="s">
        <v>94</v>
      </c>
      <c r="G13" s="105">
        <v>2824.5</v>
      </c>
      <c r="H13" s="104">
        <v>2.2999999999999998</v>
      </c>
    </row>
    <row r="14" spans="2:8" ht="15" customHeight="1" x14ac:dyDescent="0.35">
      <c r="B14" s="21" t="s">
        <v>3</v>
      </c>
      <c r="C14" s="101" t="s">
        <v>95</v>
      </c>
      <c r="D14" s="89">
        <v>2129.6999999999998</v>
      </c>
      <c r="E14" s="102">
        <v>7.6</v>
      </c>
      <c r="F14" s="103" t="s">
        <v>95</v>
      </c>
      <c r="G14" s="105">
        <v>2125.3000000000002</v>
      </c>
      <c r="H14" s="104">
        <v>7.6</v>
      </c>
    </row>
    <row r="15" spans="2:8" ht="15" customHeight="1" x14ac:dyDescent="0.35">
      <c r="B15" s="21" t="s">
        <v>4</v>
      </c>
      <c r="C15" s="101" t="s">
        <v>96</v>
      </c>
      <c r="D15" s="89">
        <v>1376.2</v>
      </c>
      <c r="E15" s="102">
        <v>10.3</v>
      </c>
      <c r="F15" s="103" t="s">
        <v>96</v>
      </c>
      <c r="G15" s="105">
        <v>1378.8</v>
      </c>
      <c r="H15" s="104">
        <v>10.1</v>
      </c>
    </row>
    <row r="16" spans="2:8" ht="6.9" customHeight="1" thickBot="1" x14ac:dyDescent="0.4">
      <c r="B16" s="79"/>
      <c r="C16" s="79"/>
      <c r="D16" s="79"/>
      <c r="E16" s="79"/>
      <c r="F16" s="79"/>
      <c r="G16" s="79"/>
      <c r="H16" s="79"/>
    </row>
    <row r="17" spans="2:12" ht="13.5" thickTop="1" x14ac:dyDescent="0.35">
      <c r="B17" s="2" t="s">
        <v>80</v>
      </c>
      <c r="H17" s="41" t="s">
        <v>97</v>
      </c>
    </row>
    <row r="18" spans="2:12" x14ac:dyDescent="0.35">
      <c r="B18" s="42" t="s">
        <v>82</v>
      </c>
      <c r="C18" s="2"/>
      <c r="H18" s="41"/>
      <c r="I18" s="21"/>
      <c r="J18" s="21"/>
      <c r="K18" s="21"/>
      <c r="L18" s="21"/>
    </row>
    <row r="19" spans="2:12" ht="5" customHeight="1" x14ac:dyDescent="0.35"/>
    <row r="20" spans="2:12" x14ac:dyDescent="0.35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2025-11-01T23:16:41Z</dcterms:modified>
</cp:coreProperties>
</file>