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defaultThemeVersion="124226"/>
  <xr:revisionPtr revIDLastSave="0" documentId="13_ncr:1_{9A527F4B-3D4D-4C13-BE76-62C5EE3E935D}" xr6:coauthVersionLast="47" xr6:coauthVersionMax="47" xr10:uidLastSave="{00000000-0000-0000-0000-000000000000}"/>
  <bookViews>
    <workbookView xWindow="-108" yWindow="-108" windowWidth="23256" windowHeight="12456" tabRatio="956" xr2:uid="{00000000-000D-0000-FFFF-FFFF00000000}"/>
  </bookViews>
  <sheets>
    <sheet name="Index" sheetId="21" r:id="rId1"/>
    <sheet name="Table E.5.3.1.1" sheetId="14" r:id="rId2"/>
    <sheet name="Table E.5.3.1.2" sheetId="15" r:id="rId3"/>
    <sheet name="Table E.5.3.1.3" sheetId="16" r:id="rId4"/>
    <sheet name="Table E.5.3.1.4" sheetId="17" r:id="rId5"/>
    <sheet name="Table E.5.3.1.5" sheetId="18" r:id="rId6"/>
    <sheet name="Table E.5.3.1.6" sheetId="22" r:id="rId7"/>
    <sheet name="Table E.5.3.1.7" sheetId="23" r:id="rId8"/>
    <sheet name="Table E.5.3.1.8" sheetId="24" r:id="rId9"/>
    <sheet name="Table E.5.3.1.9" sheetId="27" r:id="rId10"/>
    <sheet name="Table E.5.3.1.10" sheetId="28" r:id="rId11"/>
    <sheet name="Table E.5.3.1.11" sheetId="30" r:id="rId12"/>
    <sheet name="Table E.5.3.1.12" sheetId="31" r:id="rId13"/>
    <sheet name="Table E.5.3.1.13" sheetId="32" r:id="rId14"/>
    <sheet name="Table E.5.3.1.14" sheetId="33" r:id="rId15"/>
    <sheet name="Table E.5.3.1.15" sheetId="34" r:id="rId16"/>
    <sheet name="Table E.5.3.1.16" sheetId="35" r:id="rId17"/>
    <sheet name="Table E.5.3.1.17" sheetId="36" r:id="rId18"/>
    <sheet name="Table E.5.3.1.18" sheetId="37" r:id="rId19"/>
    <sheet name="Table E.5.3.1.19" sheetId="19" r:id="rId20"/>
    <sheet name="Table E.5.3.2" sheetId="29" r:id="rId21"/>
    <sheet name="Table E.5.3.3" sheetId="26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N15" i="37" l="1"/>
  <c r="AQ15" i="37" s="1"/>
  <c r="AO16" i="37"/>
  <c r="AH16" i="37"/>
  <c r="AB16" i="37"/>
  <c r="V16" i="37"/>
  <c r="P16" i="37"/>
  <c r="J16" i="37"/>
  <c r="D16" i="37"/>
  <c r="AN13" i="37"/>
  <c r="AQ13" i="37" s="1"/>
  <c r="AL16" i="37"/>
  <c r="AJ16" i="37"/>
  <c r="AF16" i="37"/>
  <c r="AD16" i="37"/>
  <c r="Z16" i="37"/>
  <c r="X16" i="37"/>
  <c r="T16" i="37"/>
  <c r="R16" i="37"/>
  <c r="N16" i="37"/>
  <c r="L16" i="37"/>
  <c r="H16" i="37"/>
  <c r="F16" i="37"/>
  <c r="AN12" i="37"/>
  <c r="AN14" i="37"/>
  <c r="AQ14" i="37" s="1"/>
  <c r="AP16" i="37"/>
  <c r="AM16" i="37"/>
  <c r="AK16" i="37"/>
  <c r="AI16" i="37"/>
  <c r="AG16" i="37"/>
  <c r="AE16" i="37"/>
  <c r="AC16" i="37"/>
  <c r="AA16" i="37"/>
  <c r="Y16" i="37"/>
  <c r="W16" i="37"/>
  <c r="U16" i="37"/>
  <c r="S16" i="37"/>
  <c r="Q16" i="37"/>
  <c r="O16" i="37"/>
  <c r="M16" i="37"/>
  <c r="K16" i="37"/>
  <c r="I16" i="37"/>
  <c r="G16" i="37"/>
  <c r="E16" i="37"/>
  <c r="C16" i="37"/>
  <c r="AN15" i="36"/>
  <c r="AQ15" i="36" s="1"/>
  <c r="AP16" i="36"/>
  <c r="AO16" i="36"/>
  <c r="AI16" i="36"/>
  <c r="AH16" i="36"/>
  <c r="AC16" i="36"/>
  <c r="AB16" i="36"/>
  <c r="W16" i="36"/>
  <c r="V16" i="36"/>
  <c r="Q16" i="36"/>
  <c r="P16" i="36"/>
  <c r="K16" i="36"/>
  <c r="J16" i="36"/>
  <c r="E16" i="36"/>
  <c r="D16" i="36"/>
  <c r="AM16" i="36"/>
  <c r="AL16" i="36"/>
  <c r="AG16" i="36"/>
  <c r="AF16" i="36"/>
  <c r="AA16" i="36"/>
  <c r="Z16" i="36"/>
  <c r="U16" i="36"/>
  <c r="T16" i="36"/>
  <c r="O16" i="36"/>
  <c r="N16" i="36"/>
  <c r="I16" i="36"/>
  <c r="H16" i="36"/>
  <c r="C16" i="36"/>
  <c r="AN13" i="36"/>
  <c r="AQ13" i="36" s="1"/>
  <c r="AJ16" i="36"/>
  <c r="AD16" i="36"/>
  <c r="X16" i="36"/>
  <c r="R16" i="36"/>
  <c r="L16" i="36"/>
  <c r="F16" i="36"/>
  <c r="AN14" i="36"/>
  <c r="AQ14" i="36" s="1"/>
  <c r="AK16" i="36"/>
  <c r="AE16" i="36"/>
  <c r="Y16" i="36"/>
  <c r="S16" i="36"/>
  <c r="M16" i="36"/>
  <c r="G16" i="36"/>
  <c r="AQ12" i="37" l="1"/>
  <c r="AQ16" i="37" s="1"/>
  <c r="AN16" i="37"/>
  <c r="B16" i="37"/>
  <c r="B16" i="36"/>
  <c r="AN12" i="36"/>
  <c r="AQ12" i="36" l="1"/>
  <c r="AQ16" i="36" s="1"/>
  <c r="AN16" i="36"/>
  <c r="AN15" i="35" l="1"/>
  <c r="AQ15" i="35" s="1"/>
  <c r="AP16" i="35"/>
  <c r="AO16" i="35"/>
  <c r="AI16" i="35"/>
  <c r="AH16" i="35"/>
  <c r="AC16" i="35"/>
  <c r="AB16" i="35"/>
  <c r="W16" i="35"/>
  <c r="V16" i="35"/>
  <c r="Q16" i="35"/>
  <c r="P16" i="35"/>
  <c r="K16" i="35"/>
  <c r="J16" i="35"/>
  <c r="E16" i="35"/>
  <c r="D16" i="35"/>
  <c r="AM16" i="35"/>
  <c r="AL16" i="35"/>
  <c r="AG16" i="35"/>
  <c r="AF16" i="35"/>
  <c r="AA16" i="35"/>
  <c r="Z16" i="35"/>
  <c r="U16" i="35"/>
  <c r="T16" i="35"/>
  <c r="O16" i="35"/>
  <c r="N16" i="35"/>
  <c r="I16" i="35"/>
  <c r="H16" i="35"/>
  <c r="C16" i="35"/>
  <c r="AN13" i="35"/>
  <c r="AQ13" i="35" s="1"/>
  <c r="AJ16" i="35"/>
  <c r="AD16" i="35"/>
  <c r="X16" i="35"/>
  <c r="R16" i="35"/>
  <c r="L16" i="35"/>
  <c r="F16" i="35"/>
  <c r="AN14" i="35"/>
  <c r="AQ14" i="35" s="1"/>
  <c r="AK16" i="35"/>
  <c r="AE16" i="35"/>
  <c r="Y16" i="35"/>
  <c r="S16" i="35"/>
  <c r="M16" i="35"/>
  <c r="G16" i="35"/>
  <c r="B16" i="35" l="1"/>
  <c r="AN12" i="35"/>
  <c r="AQ12" i="35" l="1"/>
  <c r="AQ16" i="35" s="1"/>
  <c r="AN16" i="35"/>
  <c r="AN15" i="34" l="1"/>
  <c r="AQ15" i="34" s="1"/>
  <c r="AN14" i="34"/>
  <c r="AQ14" i="34" s="1"/>
  <c r="AN13" i="34"/>
  <c r="AQ13" i="34" s="1"/>
  <c r="AP16" i="34"/>
  <c r="AO16" i="34"/>
  <c r="AM16" i="34"/>
  <c r="AL16" i="34"/>
  <c r="AK16" i="34"/>
  <c r="AJ16" i="34"/>
  <c r="AI16" i="34"/>
  <c r="AH16" i="34"/>
  <c r="AG16" i="34"/>
  <c r="AF16" i="34"/>
  <c r="AE16" i="34"/>
  <c r="AD16" i="34"/>
  <c r="AC16" i="34"/>
  <c r="AB16" i="34"/>
  <c r="AA16" i="34"/>
  <c r="Z16" i="34"/>
  <c r="Y16" i="34"/>
  <c r="X16" i="34"/>
  <c r="W16" i="34"/>
  <c r="V16" i="34"/>
  <c r="U16" i="34"/>
  <c r="T16" i="34"/>
  <c r="S16" i="34"/>
  <c r="R16" i="34"/>
  <c r="Q16" i="34"/>
  <c r="P16" i="34"/>
  <c r="O16" i="34"/>
  <c r="N16" i="34"/>
  <c r="M16" i="34"/>
  <c r="L16" i="34"/>
  <c r="K16" i="34"/>
  <c r="J16" i="34"/>
  <c r="I16" i="34"/>
  <c r="H16" i="34"/>
  <c r="G16" i="34"/>
  <c r="F16" i="34"/>
  <c r="E16" i="34"/>
  <c r="D16" i="34"/>
  <c r="C16" i="34"/>
  <c r="B16" i="34"/>
  <c r="AN12" i="34" l="1"/>
  <c r="AQ12" i="34" l="1"/>
  <c r="AQ16" i="34" s="1"/>
  <c r="AN16" i="34"/>
  <c r="AO16" i="33"/>
  <c r="AL16" i="33"/>
  <c r="AK16" i="33"/>
  <c r="AJ16" i="33"/>
  <c r="AH16" i="33"/>
  <c r="AF16" i="33"/>
  <c r="AE16" i="33"/>
  <c r="AD16" i="33"/>
  <c r="AB16" i="33"/>
  <c r="Z16" i="33"/>
  <c r="Y16" i="33"/>
  <c r="X16" i="33"/>
  <c r="V16" i="33"/>
  <c r="T16" i="33"/>
  <c r="S16" i="33"/>
  <c r="R16" i="33"/>
  <c r="P16" i="33"/>
  <c r="N16" i="33"/>
  <c r="M16" i="33"/>
  <c r="L16" i="33"/>
  <c r="J16" i="33"/>
  <c r="H16" i="33"/>
  <c r="G16" i="33"/>
  <c r="F16" i="33"/>
  <c r="D16" i="33"/>
  <c r="AN15" i="33" l="1"/>
  <c r="AQ15" i="33" s="1"/>
  <c r="C16" i="33"/>
  <c r="I16" i="33"/>
  <c r="O16" i="33"/>
  <c r="U16" i="33"/>
  <c r="AA16" i="33"/>
  <c r="AG16" i="33"/>
  <c r="AM16" i="33"/>
  <c r="AN12" i="33"/>
  <c r="AQ12" i="33" s="1"/>
  <c r="AN14" i="33"/>
  <c r="AQ14" i="33" s="1"/>
  <c r="E16" i="33"/>
  <c r="K16" i="33"/>
  <c r="Q16" i="33"/>
  <c r="W16" i="33"/>
  <c r="AC16" i="33"/>
  <c r="AI16" i="33"/>
  <c r="AP16" i="33"/>
  <c r="AN13" i="33"/>
  <c r="AQ13" i="33" s="1"/>
  <c r="B16" i="33"/>
  <c r="AQ16" i="33" l="1"/>
  <c r="AN16" i="33"/>
  <c r="AN15" i="32" l="1"/>
  <c r="AQ15" i="32" s="1"/>
  <c r="AL16" i="32"/>
  <c r="AG16" i="32"/>
  <c r="AF16" i="32"/>
  <c r="Z16" i="32"/>
  <c r="U16" i="32"/>
  <c r="T16" i="32"/>
  <c r="N16" i="32"/>
  <c r="I16" i="32"/>
  <c r="H16" i="32"/>
  <c r="B16" i="32"/>
  <c r="AP16" i="32"/>
  <c r="AM16" i="32"/>
  <c r="AK16" i="32"/>
  <c r="AI16" i="32"/>
  <c r="AE16" i="32"/>
  <c r="AC16" i="32"/>
  <c r="AA16" i="32"/>
  <c r="Y16" i="32"/>
  <c r="W16" i="32"/>
  <c r="S16" i="32"/>
  <c r="Q16" i="32"/>
  <c r="O16" i="32"/>
  <c r="M16" i="32"/>
  <c r="K16" i="32"/>
  <c r="G16" i="32"/>
  <c r="E16" i="32"/>
  <c r="C16" i="32"/>
  <c r="D16" i="32" l="1"/>
  <c r="J16" i="32"/>
  <c r="P16" i="32"/>
  <c r="V16" i="32"/>
  <c r="AB16" i="32"/>
  <c r="AH16" i="32"/>
  <c r="AO16" i="32"/>
  <c r="AN14" i="32"/>
  <c r="AQ14" i="32" s="1"/>
  <c r="F16" i="32"/>
  <c r="L16" i="32"/>
  <c r="R16" i="32"/>
  <c r="X16" i="32"/>
  <c r="AD16" i="32"/>
  <c r="AJ16" i="32"/>
  <c r="AN13" i="32"/>
  <c r="AQ13" i="32" s="1"/>
  <c r="AN12" i="32"/>
  <c r="AQ12" i="32" l="1"/>
  <c r="AQ16" i="32" s="1"/>
  <c r="AN16" i="32"/>
  <c r="AN15" i="31" l="1"/>
  <c r="AQ15" i="31" s="1"/>
  <c r="AN14" i="31"/>
  <c r="AQ14" i="31" s="1"/>
  <c r="AN13" i="31"/>
  <c r="AQ13" i="31" s="1"/>
  <c r="AP16" i="31"/>
  <c r="AO16" i="31"/>
  <c r="AM16" i="31"/>
  <c r="AL16" i="31"/>
  <c r="AK16" i="31"/>
  <c r="AJ16" i="31"/>
  <c r="AI16" i="31"/>
  <c r="AH16" i="31"/>
  <c r="AG16" i="31"/>
  <c r="AF16" i="31"/>
  <c r="AE16" i="31"/>
  <c r="AD16" i="31"/>
  <c r="AC16" i="31"/>
  <c r="AB16" i="31"/>
  <c r="AA16" i="31"/>
  <c r="Z16" i="31"/>
  <c r="Y16" i="31"/>
  <c r="X16" i="31"/>
  <c r="W16" i="31"/>
  <c r="V16" i="31"/>
  <c r="U16" i="31"/>
  <c r="T16" i="31"/>
  <c r="S16" i="31"/>
  <c r="R16" i="31"/>
  <c r="Q16" i="31"/>
  <c r="P16" i="31"/>
  <c r="O16" i="31"/>
  <c r="N16" i="31"/>
  <c r="M16" i="31"/>
  <c r="L16" i="31"/>
  <c r="K16" i="31"/>
  <c r="J16" i="31"/>
  <c r="I16" i="31"/>
  <c r="H16" i="31"/>
  <c r="G16" i="31"/>
  <c r="F16" i="31"/>
  <c r="E16" i="31"/>
  <c r="D16" i="31"/>
  <c r="C16" i="31"/>
  <c r="B16" i="31"/>
  <c r="AN12" i="31" l="1"/>
  <c r="AQ12" i="31" l="1"/>
  <c r="AQ16" i="31" s="1"/>
  <c r="AN16" i="31"/>
  <c r="AP16" i="30" l="1"/>
  <c r="AM16" i="30"/>
  <c r="AK16" i="30"/>
  <c r="AI16" i="30"/>
  <c r="AG16" i="30"/>
  <c r="AE16" i="30"/>
  <c r="AC16" i="30"/>
  <c r="AA16" i="30"/>
  <c r="Y16" i="30"/>
  <c r="W16" i="30"/>
  <c r="U16" i="30"/>
  <c r="S16" i="30"/>
  <c r="Q16" i="30"/>
  <c r="O16" i="30"/>
  <c r="M16" i="30"/>
  <c r="K16" i="30"/>
  <c r="I16" i="30"/>
  <c r="G16" i="30"/>
  <c r="E16" i="30"/>
  <c r="C16" i="30"/>
  <c r="AN15" i="30"/>
  <c r="AQ15" i="30" s="1"/>
  <c r="AN14" i="30"/>
  <c r="AQ14" i="30" s="1"/>
  <c r="AN13" i="30"/>
  <c r="AQ13" i="30" s="1"/>
  <c r="AO16" i="30"/>
  <c r="AL16" i="30"/>
  <c r="AJ16" i="30"/>
  <c r="AH16" i="30"/>
  <c r="AF16" i="30"/>
  <c r="AD16" i="30"/>
  <c r="AB16" i="30"/>
  <c r="Z16" i="30"/>
  <c r="X16" i="30"/>
  <c r="V16" i="30"/>
  <c r="T16" i="30"/>
  <c r="R16" i="30"/>
  <c r="P16" i="30"/>
  <c r="N16" i="30"/>
  <c r="L16" i="30"/>
  <c r="J16" i="30"/>
  <c r="H16" i="30"/>
  <c r="F16" i="30"/>
  <c r="D16" i="30"/>
  <c r="B16" i="30"/>
  <c r="AN12" i="30" l="1"/>
  <c r="AQ12" i="30" l="1"/>
  <c r="AQ16" i="30" s="1"/>
  <c r="AN16" i="30"/>
  <c r="AP16" i="28" l="1"/>
  <c r="AO16" i="28"/>
  <c r="AM16" i="28"/>
  <c r="AL16" i="28"/>
  <c r="AK16" i="28"/>
  <c r="AJ16" i="28"/>
  <c r="AI16" i="28"/>
  <c r="AH16" i="28"/>
  <c r="AG16" i="28"/>
  <c r="AF16" i="28"/>
  <c r="AE16" i="28"/>
  <c r="AD16" i="28"/>
  <c r="AC16" i="28"/>
  <c r="AB16" i="28"/>
  <c r="AA16" i="28"/>
  <c r="Z16" i="28"/>
  <c r="Y16" i="28"/>
  <c r="X16" i="28"/>
  <c r="W16" i="28"/>
  <c r="V16" i="28"/>
  <c r="U16" i="28"/>
  <c r="T16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C16" i="28"/>
  <c r="B16" i="28"/>
  <c r="AN13" i="28" l="1"/>
  <c r="AQ13" i="28" s="1"/>
  <c r="AN14" i="28"/>
  <c r="AQ14" i="28" s="1"/>
  <c r="AN15" i="28"/>
  <c r="AQ15" i="28" s="1"/>
  <c r="AN12" i="28"/>
  <c r="AQ12" i="28" l="1"/>
  <c r="AQ16" i="28" s="1"/>
  <c r="AN16" i="28"/>
  <c r="AP16" i="27" l="1"/>
  <c r="AM16" i="27"/>
  <c r="AK16" i="27"/>
  <c r="AI16" i="27"/>
  <c r="AG16" i="27"/>
  <c r="AE16" i="27"/>
  <c r="AC16" i="27"/>
  <c r="AA16" i="27"/>
  <c r="Y16" i="27"/>
  <c r="W16" i="27"/>
  <c r="U16" i="27"/>
  <c r="S16" i="27"/>
  <c r="Q16" i="27"/>
  <c r="O16" i="27"/>
  <c r="M16" i="27"/>
  <c r="K16" i="27"/>
  <c r="I16" i="27"/>
  <c r="G16" i="27"/>
  <c r="E16" i="27"/>
  <c r="C16" i="27"/>
  <c r="AN15" i="27"/>
  <c r="AQ15" i="27" s="1"/>
  <c r="AN14" i="27"/>
  <c r="AQ14" i="27" s="1"/>
  <c r="AN13" i="27"/>
  <c r="AQ13" i="27" s="1"/>
  <c r="AO16" i="27"/>
  <c r="AL16" i="27"/>
  <c r="AJ16" i="27"/>
  <c r="AH16" i="27"/>
  <c r="AF16" i="27"/>
  <c r="AD16" i="27"/>
  <c r="AB16" i="27"/>
  <c r="Z16" i="27"/>
  <c r="X16" i="27"/>
  <c r="V16" i="27"/>
  <c r="T16" i="27"/>
  <c r="R16" i="27"/>
  <c r="P16" i="27"/>
  <c r="N16" i="27"/>
  <c r="L16" i="27"/>
  <c r="J16" i="27"/>
  <c r="H16" i="27"/>
  <c r="F16" i="27"/>
  <c r="D16" i="27"/>
  <c r="B16" i="27"/>
  <c r="AN12" i="27" l="1"/>
  <c r="AQ12" i="27" l="1"/>
  <c r="AQ16" i="27" s="1"/>
  <c r="AN16" i="27"/>
  <c r="AN15" i="24" l="1"/>
  <c r="AQ15" i="24" s="1"/>
  <c r="AN14" i="24"/>
  <c r="AQ14" i="24" s="1"/>
  <c r="AN13" i="24"/>
  <c r="AQ13" i="24" s="1"/>
  <c r="AP16" i="24"/>
  <c r="AO16" i="24"/>
  <c r="AM16" i="24"/>
  <c r="AL16" i="24"/>
  <c r="AK16" i="24"/>
  <c r="AJ16" i="24"/>
  <c r="AI16" i="24"/>
  <c r="AH16" i="24"/>
  <c r="AG16" i="24"/>
  <c r="AF16" i="24"/>
  <c r="AE16" i="24"/>
  <c r="AD16" i="24"/>
  <c r="AC16" i="24"/>
  <c r="AB16" i="24"/>
  <c r="AA16" i="24"/>
  <c r="Z16" i="24"/>
  <c r="Y16" i="24"/>
  <c r="X16" i="24"/>
  <c r="W16" i="24"/>
  <c r="V16" i="24"/>
  <c r="U16" i="24"/>
  <c r="T16" i="24"/>
  <c r="S16" i="24"/>
  <c r="R16" i="24"/>
  <c r="Q16" i="24"/>
  <c r="P16" i="24"/>
  <c r="O16" i="24"/>
  <c r="N16" i="24"/>
  <c r="M16" i="24"/>
  <c r="L16" i="24"/>
  <c r="K16" i="24"/>
  <c r="J16" i="24"/>
  <c r="I16" i="24"/>
  <c r="H16" i="24"/>
  <c r="G16" i="24"/>
  <c r="F16" i="24"/>
  <c r="E16" i="24"/>
  <c r="D16" i="24"/>
  <c r="C16" i="24"/>
  <c r="B16" i="24"/>
  <c r="AN12" i="24" l="1"/>
  <c r="AN16" i="24" l="1"/>
  <c r="AQ12" i="24"/>
  <c r="AQ16" i="24" s="1"/>
  <c r="AP16" i="23" l="1"/>
  <c r="AM16" i="23"/>
  <c r="AK16" i="23"/>
  <c r="AI16" i="23"/>
  <c r="AG16" i="23"/>
  <c r="AE16" i="23"/>
  <c r="AC16" i="23"/>
  <c r="AA16" i="23"/>
  <c r="Y16" i="23"/>
  <c r="W16" i="23"/>
  <c r="U16" i="23"/>
  <c r="S16" i="23"/>
  <c r="Q16" i="23"/>
  <c r="O16" i="23"/>
  <c r="M16" i="23"/>
  <c r="K16" i="23"/>
  <c r="I16" i="23"/>
  <c r="G16" i="23"/>
  <c r="E16" i="23"/>
  <c r="C16" i="23"/>
  <c r="B16" i="23"/>
  <c r="AN15" i="23"/>
  <c r="AQ15" i="23" s="1"/>
  <c r="AN14" i="23"/>
  <c r="AQ14" i="23" s="1"/>
  <c r="AN13" i="23"/>
  <c r="AQ13" i="23" s="1"/>
  <c r="AO16" i="23"/>
  <c r="AL16" i="23"/>
  <c r="AJ16" i="23"/>
  <c r="AH16" i="23"/>
  <c r="AF16" i="23"/>
  <c r="AD16" i="23"/>
  <c r="AB16" i="23"/>
  <c r="Z16" i="23"/>
  <c r="X16" i="23"/>
  <c r="V16" i="23"/>
  <c r="T16" i="23"/>
  <c r="R16" i="23"/>
  <c r="P16" i="23"/>
  <c r="N16" i="23"/>
  <c r="L16" i="23"/>
  <c r="J16" i="23"/>
  <c r="H16" i="23"/>
  <c r="F16" i="23"/>
  <c r="D16" i="23"/>
  <c r="AN13" i="22"/>
  <c r="AQ13" i="22" s="1"/>
  <c r="AO16" i="22"/>
  <c r="AL16" i="22"/>
  <c r="AJ16" i="22"/>
  <c r="AH16" i="22"/>
  <c r="AF16" i="22"/>
  <c r="AD16" i="22"/>
  <c r="AB16" i="22"/>
  <c r="Z16" i="22"/>
  <c r="X16" i="22"/>
  <c r="V16" i="22"/>
  <c r="T16" i="22"/>
  <c r="R16" i="22"/>
  <c r="P16" i="22"/>
  <c r="N16" i="22"/>
  <c r="L16" i="22"/>
  <c r="J16" i="22"/>
  <c r="H16" i="22"/>
  <c r="F16" i="22"/>
  <c r="D16" i="22"/>
  <c r="B16" i="22"/>
  <c r="AN14" i="22"/>
  <c r="AQ14" i="22" s="1"/>
  <c r="AP16" i="22"/>
  <c r="AM16" i="22"/>
  <c r="AK16" i="22"/>
  <c r="AI16" i="22"/>
  <c r="AG16" i="22"/>
  <c r="AE16" i="22"/>
  <c r="AC16" i="22"/>
  <c r="AA16" i="22"/>
  <c r="Y16" i="22"/>
  <c r="W16" i="22"/>
  <c r="U16" i="22"/>
  <c r="S16" i="22"/>
  <c r="Q16" i="22"/>
  <c r="O16" i="22"/>
  <c r="M16" i="22"/>
  <c r="K16" i="22"/>
  <c r="I16" i="22"/>
  <c r="G16" i="22"/>
  <c r="E16" i="22"/>
  <c r="C16" i="22"/>
  <c r="AN15" i="18"/>
  <c r="AQ15" i="18" s="1"/>
  <c r="AN14" i="18"/>
  <c r="AQ14" i="18" s="1"/>
  <c r="AN13" i="18"/>
  <c r="AQ13" i="18" s="1"/>
  <c r="AP16" i="18"/>
  <c r="AO16" i="18"/>
  <c r="AM16" i="18"/>
  <c r="AL16" i="18"/>
  <c r="AK16" i="18"/>
  <c r="AJ16" i="18"/>
  <c r="AI16" i="18"/>
  <c r="AH16" i="18"/>
  <c r="AG16" i="18"/>
  <c r="AF16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AN15" i="17"/>
  <c r="AQ15" i="17" s="1"/>
  <c r="AN14" i="17"/>
  <c r="AQ14" i="17" s="1"/>
  <c r="AN13" i="17"/>
  <c r="AQ13" i="17" s="1"/>
  <c r="AP16" i="17"/>
  <c r="AO16" i="17"/>
  <c r="AM16" i="17"/>
  <c r="AL16" i="17"/>
  <c r="AK16" i="17"/>
  <c r="AJ16" i="17"/>
  <c r="AI16" i="17"/>
  <c r="AH16" i="17"/>
  <c r="AG16" i="17"/>
  <c r="AF16" i="17"/>
  <c r="AE16" i="17"/>
  <c r="AD16" i="17"/>
  <c r="AC16" i="17"/>
  <c r="AB16" i="17"/>
  <c r="AA16" i="17"/>
  <c r="Z16" i="17"/>
  <c r="Y16" i="17"/>
  <c r="X16" i="17"/>
  <c r="W16" i="17"/>
  <c r="V16" i="17"/>
  <c r="U16" i="17"/>
  <c r="T16" i="17"/>
  <c r="S16" i="17"/>
  <c r="R16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B16" i="17"/>
  <c r="AN15" i="16"/>
  <c r="AQ15" i="16" s="1"/>
  <c r="AN14" i="16"/>
  <c r="AQ14" i="16" s="1"/>
  <c r="AN13" i="16"/>
  <c r="AQ13" i="16" s="1"/>
  <c r="AP16" i="16"/>
  <c r="AO16" i="16"/>
  <c r="AM16" i="16"/>
  <c r="AL16" i="16"/>
  <c r="AK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X16" i="16"/>
  <c r="W16" i="16"/>
  <c r="V16" i="16"/>
  <c r="U16" i="16"/>
  <c r="T16" i="16"/>
  <c r="S16" i="16"/>
  <c r="R16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AN15" i="15"/>
  <c r="AQ15" i="15" s="1"/>
  <c r="AN14" i="15"/>
  <c r="AQ14" i="15" s="1"/>
  <c r="AN13" i="15"/>
  <c r="AQ13" i="15" s="1"/>
  <c r="AP16" i="15"/>
  <c r="AO16" i="15"/>
  <c r="AM16" i="15"/>
  <c r="AL16" i="15"/>
  <c r="AK16" i="15"/>
  <c r="AJ16" i="15"/>
  <c r="AI16" i="15"/>
  <c r="AH16" i="15"/>
  <c r="AG16" i="15"/>
  <c r="AF16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AP16" i="14"/>
  <c r="AO16" i="14"/>
  <c r="AM16" i="14"/>
  <c r="AL16" i="14"/>
  <c r="AK16" i="14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AN15" i="22" l="1"/>
  <c r="AQ15" i="22" s="1"/>
  <c r="AN12" i="23"/>
  <c r="AN12" i="22"/>
  <c r="AN12" i="18"/>
  <c r="AN12" i="17"/>
  <c r="AN12" i="16"/>
  <c r="AN12" i="15"/>
  <c r="AN16" i="23" l="1"/>
  <c r="AQ12" i="23"/>
  <c r="AQ16" i="23" s="1"/>
  <c r="AN16" i="22"/>
  <c r="AQ12" i="22"/>
  <c r="AQ16" i="22" s="1"/>
  <c r="AN16" i="18"/>
  <c r="AQ12" i="18"/>
  <c r="AQ16" i="18" s="1"/>
  <c r="AN16" i="17"/>
  <c r="AQ12" i="17"/>
  <c r="AQ16" i="17" s="1"/>
  <c r="AN16" i="16"/>
  <c r="AQ12" i="16"/>
  <c r="AQ16" i="16" s="1"/>
  <c r="AN16" i="15"/>
  <c r="AQ12" i="15"/>
  <c r="AQ16" i="15" s="1"/>
  <c r="AN15" i="14" l="1"/>
  <c r="AQ15" i="14" s="1"/>
  <c r="AN14" i="14"/>
  <c r="AQ14" i="14" s="1"/>
  <c r="AN13" i="14"/>
  <c r="AQ13" i="14" s="1"/>
  <c r="AN12" i="14" l="1"/>
  <c r="AN16" i="14" s="1"/>
  <c r="AQ12" i="14" l="1"/>
  <c r="AQ16" i="14" s="1"/>
</calcChain>
</file>

<file path=xl/sharedStrings.xml><?xml version="1.0" encoding="utf-8"?>
<sst xmlns="http://schemas.openxmlformats.org/spreadsheetml/2006/main" count="2525" uniqueCount="211">
  <si>
    <t>//</t>
  </si>
  <si>
    <t>X</t>
  </si>
  <si>
    <t>16=12+15</t>
  </si>
  <si>
    <t>15=13+14</t>
  </si>
  <si>
    <t>12=1+…+11</t>
  </si>
  <si>
    <t>Total</t>
  </si>
  <si>
    <t>42=39+…+41</t>
  </si>
  <si>
    <t>39=1+…+38</t>
  </si>
  <si>
    <t>U</t>
  </si>
  <si>
    <t>T</t>
  </si>
  <si>
    <t>S</t>
  </si>
  <si>
    <t>R</t>
  </si>
  <si>
    <t>QB</t>
  </si>
  <si>
    <t>QA</t>
  </si>
  <si>
    <t>P</t>
  </si>
  <si>
    <t>O</t>
  </si>
  <si>
    <t>N</t>
  </si>
  <si>
    <t>MC</t>
  </si>
  <si>
    <t>MB</t>
  </si>
  <si>
    <t>MA</t>
  </si>
  <si>
    <t>L</t>
  </si>
  <si>
    <t>K</t>
  </si>
  <si>
    <t>JC</t>
  </si>
  <si>
    <t>JB</t>
  </si>
  <si>
    <t>JA</t>
  </si>
  <si>
    <t>I</t>
  </si>
  <si>
    <t>H</t>
  </si>
  <si>
    <t>G</t>
  </si>
  <si>
    <t>F</t>
  </si>
  <si>
    <t>E</t>
  </si>
  <si>
    <t>D</t>
  </si>
  <si>
    <t>CM</t>
  </si>
  <si>
    <t>CL</t>
  </si>
  <si>
    <t>CK</t>
  </si>
  <si>
    <t>CJ</t>
  </si>
  <si>
    <t>CI</t>
  </si>
  <si>
    <t>CH</t>
  </si>
  <si>
    <t>CG</t>
  </si>
  <si>
    <t>CF</t>
  </si>
  <si>
    <t>CE</t>
  </si>
  <si>
    <t>CD</t>
  </si>
  <si>
    <t>CC</t>
  </si>
  <si>
    <t>CB</t>
  </si>
  <si>
    <t>CA</t>
  </si>
  <si>
    <t>B</t>
  </si>
  <si>
    <t>A</t>
  </si>
  <si>
    <t>99</t>
  </si>
  <si>
    <t>97-98</t>
  </si>
  <si>
    <t>94-96</t>
  </si>
  <si>
    <t>90-93</t>
  </si>
  <si>
    <t>87-88</t>
  </si>
  <si>
    <t>86</t>
  </si>
  <si>
    <t>85</t>
  </si>
  <si>
    <t>84</t>
  </si>
  <si>
    <t>77-82</t>
  </si>
  <si>
    <t>73-75</t>
  </si>
  <si>
    <t>72</t>
  </si>
  <si>
    <t>69-71</t>
  </si>
  <si>
    <t>68</t>
  </si>
  <si>
    <t>64-66</t>
  </si>
  <si>
    <t>62-63</t>
  </si>
  <si>
    <t>61</t>
  </si>
  <si>
    <t>58-60</t>
  </si>
  <si>
    <t>55-56</t>
  </si>
  <si>
    <t>49-53</t>
  </si>
  <si>
    <t>45-47</t>
  </si>
  <si>
    <t>41-43</t>
  </si>
  <si>
    <t>36-39</t>
  </si>
  <si>
    <t>35</t>
  </si>
  <si>
    <t>31-33</t>
  </si>
  <si>
    <t>29-30</t>
  </si>
  <si>
    <t>28</t>
  </si>
  <si>
    <t>27</t>
  </si>
  <si>
    <t>26</t>
  </si>
  <si>
    <t>24-25</t>
  </si>
  <si>
    <t>22-23</t>
  </si>
  <si>
    <t>21</t>
  </si>
  <si>
    <t>20</t>
  </si>
  <si>
    <t>19</t>
  </si>
  <si>
    <t>16-18</t>
  </si>
  <si>
    <t>13-15</t>
  </si>
  <si>
    <t>10-12</t>
  </si>
  <si>
    <t>05-09</t>
  </si>
  <si>
    <t>01-03</t>
  </si>
  <si>
    <t>A38</t>
  </si>
  <si>
    <t>A10</t>
  </si>
  <si>
    <t>ENVIRONMENTALLY RELATED TAXES</t>
  </si>
  <si>
    <t>ENVIRONMENTALLY RELATED FEES</t>
  </si>
  <si>
    <t>TABLES</t>
  </si>
  <si>
    <t>Division NACE Rev.2</t>
  </si>
  <si>
    <t>Description</t>
  </si>
  <si>
    <t>Agriculture, forestry and fishing</t>
  </si>
  <si>
    <t xml:space="preserve">Mining and quarrying </t>
  </si>
  <si>
    <t>Manufacture of food products, beverages and tobacco products</t>
  </si>
  <si>
    <t>Manufacture of textiles, wearing apparel and leather products</t>
  </si>
  <si>
    <t>Manufacture of wood and paper products, and printing</t>
  </si>
  <si>
    <t xml:space="preserve">Manufacture of coke, and refined petroleum products </t>
  </si>
  <si>
    <t xml:space="preserve">Manufacture of chemicals and chemical products </t>
  </si>
  <si>
    <t>Manufacture of basic pharmaceutical products and pharmaceutical preparations</t>
  </si>
  <si>
    <t>Manufacture of rubber and plastics products, and other non-metallic mineral products</t>
  </si>
  <si>
    <t>Manufacture of basic metals and fabricated metal products, except machinery and equipment</t>
  </si>
  <si>
    <t>Manufacture of computer, electronic  and optical products</t>
  </si>
  <si>
    <t>Manufacture of electrical equipment</t>
  </si>
  <si>
    <t>Manufacture of machinery and equipment n.e.c.</t>
  </si>
  <si>
    <t>Manufacture of transport equipment</t>
  </si>
  <si>
    <t>Manufacture of furniture; other manufacturing; repair and installation of machinery and equipment</t>
  </si>
  <si>
    <t>Electricity, gas, steam and air-conditioning supply</t>
  </si>
  <si>
    <t>Water, sewerage, waste management and remediation activities</t>
  </si>
  <si>
    <t>Construction</t>
  </si>
  <si>
    <t>Wholesale and retail trade, repair of motor vehicles and motorcycles</t>
  </si>
  <si>
    <t xml:space="preserve">H </t>
  </si>
  <si>
    <t>Transportation and storage</t>
  </si>
  <si>
    <t>Accommodation and food service activities</t>
  </si>
  <si>
    <t>Publishing, audiovisual and broadcasting activities</t>
  </si>
  <si>
    <t>Telecommunications</t>
  </si>
  <si>
    <t>Computer programming, consultancy and related activities; information service activities</t>
  </si>
  <si>
    <t>Financial and insurance activities</t>
  </si>
  <si>
    <t>Real estate activities</t>
  </si>
  <si>
    <t>Legal and accounting activities; activities of head offices; management consultancy activities; architecture and engineering activities; technical testing and analysis</t>
  </si>
  <si>
    <t>Scientific research and development</t>
  </si>
  <si>
    <t>Advertising and market research; other professional, scientific and technical activities; veterinary activities</t>
  </si>
  <si>
    <t>Administrative and support service activities</t>
  </si>
  <si>
    <t>Public administration and defence; compulsory social security</t>
  </si>
  <si>
    <t>Education</t>
  </si>
  <si>
    <t>Human health services</t>
  </si>
  <si>
    <t>Social work activities</t>
  </si>
  <si>
    <t>Arts, entertainment and recreation</t>
  </si>
  <si>
    <t>Other services activities</t>
  </si>
  <si>
    <t>Activities of households as employers of domestic personnel and undifferentiated goods and services production of households for own use</t>
  </si>
  <si>
    <t>Activities of extra-territorial organizations and bodies</t>
  </si>
  <si>
    <t>Abbreviation:</t>
  </si>
  <si>
    <t xml:space="preserve">  NACE - Statistical classification of economic activites in the European Community</t>
  </si>
  <si>
    <t>Fee on low energetic efficient light bulbs</t>
  </si>
  <si>
    <t>Energy</t>
  </si>
  <si>
    <t>Tax on noise</t>
  </si>
  <si>
    <t>Pollution</t>
  </si>
  <si>
    <t>Fishery license tax</t>
  </si>
  <si>
    <t>Fee for the use of public water domain</t>
  </si>
  <si>
    <t>Regulatory fee on water and waste services</t>
  </si>
  <si>
    <t>Resources</t>
  </si>
  <si>
    <t>Tax on motor vehicle sales</t>
  </si>
  <si>
    <t>Local tax on vehicles</t>
  </si>
  <si>
    <t>Road tax - traffic</t>
  </si>
  <si>
    <t>Road tax - haulage</t>
  </si>
  <si>
    <t>Other transport taxes</t>
  </si>
  <si>
    <t>Transport</t>
  </si>
  <si>
    <t>Environmentally relatated taxes' totals</t>
  </si>
  <si>
    <t>Year</t>
  </si>
  <si>
    <t>Fees for solid waste collection, treatment and disposal</t>
  </si>
  <si>
    <t>Fees for wastewater collection, treatment and management</t>
  </si>
  <si>
    <t>Fee for the recycling and disposal of packages (glass, cardboard, plastic, metal and wood)</t>
  </si>
  <si>
    <t>Fee for the recycling and disposal of pharmaceutical and plant protection products</t>
  </si>
  <si>
    <t>Fee for the recycling and disposal of used lubricating oils</t>
  </si>
  <si>
    <t>Fee for the recycling and disposal of tyres</t>
  </si>
  <si>
    <t>Fee for the recycling and disposal of old motor vehicles</t>
  </si>
  <si>
    <t>Fee for the recycling and disposal of electrical and electronic equipments</t>
  </si>
  <si>
    <t>Fee for the recycling and disposal of batteries and accumulators</t>
  </si>
  <si>
    <t>Waste management fee</t>
  </si>
  <si>
    <t>Fee for collection of corpses of dead animals on the farm</t>
  </si>
  <si>
    <t>Fee for the use of water resources</t>
  </si>
  <si>
    <t>Fee for boiling springs management</t>
  </si>
  <si>
    <t>Environmentally relatated fees' totals</t>
  </si>
  <si>
    <r>
      <t>Unit.: million</t>
    </r>
    <r>
      <rPr>
        <sz val="8"/>
        <rFont val="Arial"/>
        <family val="2"/>
      </rPr>
      <t xml:space="preserve"> euro</t>
    </r>
  </si>
  <si>
    <t>Unit.: million euro</t>
  </si>
  <si>
    <t>Category</t>
  </si>
  <si>
    <t>Industries' totals</t>
  </si>
  <si>
    <t>Households</t>
  </si>
  <si>
    <t>Other uses</t>
  </si>
  <si>
    <t>// - Not aplicable</t>
  </si>
  <si>
    <t>X - Not available</t>
  </si>
  <si>
    <t>Carbon trading rights</t>
  </si>
  <si>
    <t>Regulatory fee on quality of water for human consumption</t>
  </si>
  <si>
    <t>Excise duties on lightweight plastic bags</t>
  </si>
  <si>
    <t>Fee for the obligatory establishment and maintenance of reserves of petroleum products</t>
  </si>
  <si>
    <t>Fee on electric installations</t>
  </si>
  <si>
    <t>Po - Provisional value</t>
  </si>
  <si>
    <t>Tax on oil and energy products</t>
  </si>
  <si>
    <t>Hunting and fishery licenses</t>
  </si>
  <si>
    <t>Unified circulation tax</t>
  </si>
  <si>
    <t>Fee of the management system of intensive energy consumptions</t>
  </si>
  <si>
    <t>Fee on non-reusable beverage packaging</t>
  </si>
  <si>
    <t>8=1+...+7</t>
  </si>
  <si>
    <t>Regulation and supervision fee of the national petroleum system</t>
  </si>
  <si>
    <t>Carbon tax on air and sea travel</t>
  </si>
  <si>
    <t>15=9+...+14</t>
  </si>
  <si>
    <t>20=16+...+19</t>
  </si>
  <si>
    <t>27=21+…+26</t>
  </si>
  <si>
    <t>28=8+15+20+27</t>
  </si>
  <si>
    <t>Excise duties on single-use packages</t>
  </si>
  <si>
    <t>Table E.5.3.1.1 - Environmentally related taxes, by category and by industry (annual) - 2006</t>
  </si>
  <si>
    <t>Table E.5.3.1.2 - Environmentally related taxes, by category and by industry (annual) - 2007</t>
  </si>
  <si>
    <t>Table E.5.3.1.3 - Environmentally related taxes, by category and by industry (annual) - 2008</t>
  </si>
  <si>
    <t>Table E.5.3.1.4 - Environmentally related taxes, by category and by industry (annual) - 2009</t>
  </si>
  <si>
    <t>Table E.5.3.1.5 - Environmentally related taxes, by category and by industry (annual) - 2010</t>
  </si>
  <si>
    <t>Table E.5.3.1.6 - Environmentally related taxes, by category and by industry (annual) - 2011</t>
  </si>
  <si>
    <t>Table E.5.3.1.7 - Environmentally related taxes, by category and by industry (annual) - 2012</t>
  </si>
  <si>
    <t>Table E.5.3.1.8 - Environmentally related taxes, by category and by industry (annual) - 2013</t>
  </si>
  <si>
    <t>Table E.5.3.1.9 - Environmentally related taxes, by category and by industry (annual) - 2014</t>
  </si>
  <si>
    <t>Table E.5.3.1.10 - Environmentally related taxes, by category and by industry (annual) - 2015</t>
  </si>
  <si>
    <t>Table E.5.3.1.11 - Environmentally related taxes, by category and by industry (annual) - 2016</t>
  </si>
  <si>
    <t>Table E.5.3.1.12 - Environmentally related taxes, by category and by industry (annual) - 2017</t>
  </si>
  <si>
    <t>Table E.5.3.1.13 - Environmentally related taxes, by category and by industry (annual) - 2018</t>
  </si>
  <si>
    <t>Table E.5.3.1.14 - Environmentally related taxes, by category and by industry (annual) - 2019</t>
  </si>
  <si>
    <t>Table E.5.3.1.15 - Environmentally related taxes, by category and by industry (annual) - 2020</t>
  </si>
  <si>
    <t>Table E.5.3.1.16 - Environmentally related taxes, by category and by industry (annual) - 2021</t>
  </si>
  <si>
    <t>Table E.5.3.1.17 - Environmentally related taxes, by category and by industry (annual) - 2022</t>
  </si>
  <si>
    <t>Table E.5.3.2 - Environmentally related taxes, by category and by tax (annual)</t>
  </si>
  <si>
    <t>Table E.5.3.3 - Environmentally related fees, by category and by fee (annual)</t>
  </si>
  <si>
    <t>Table E.5.3.1.18 - Environmentally related taxes, by category and by industry (annual) - 2023</t>
  </si>
  <si>
    <t>Table E.5.3.1.19 - Nomenclature of Industries of the National Accounts</t>
  </si>
  <si>
    <t>2024Po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</si>
</sst>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_)"/>
    <numFmt numFmtId="165" formatCode="#\ ###\ ##0.000"/>
    <numFmt numFmtId="166" formatCode="0.000"/>
  </numFmts>
  <fonts count="42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i/>
      <sz val="8"/>
      <color indexed="11"/>
      <name val="Arial"/>
      <family val="2"/>
    </font>
    <font>
      <i/>
      <sz val="8"/>
      <color indexed="19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b/>
      <sz val="8"/>
      <color indexed="8"/>
      <name val="Arial"/>
      <family val="2"/>
    </font>
    <font>
      <b/>
      <sz val="8"/>
      <color indexed="21"/>
      <name val="Verdana"/>
      <family val="2"/>
    </font>
    <font>
      <b/>
      <sz val="11"/>
      <color indexed="53"/>
      <name val="Arial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sz val="8"/>
      <color theme="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21"/>
      </bottom>
      <diagonal/>
    </border>
    <border>
      <left style="medium">
        <color indexed="21"/>
      </left>
      <right style="medium">
        <color indexed="12"/>
      </right>
      <top/>
      <bottom style="medium">
        <color indexed="21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21"/>
      </left>
      <right style="medium">
        <color indexed="12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21"/>
      </top>
      <bottom/>
      <diagonal/>
    </border>
    <border>
      <left style="medium">
        <color indexed="21"/>
      </left>
      <right style="medium">
        <color indexed="12"/>
      </right>
      <top style="medium">
        <color indexed="21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4" fillId="0" borderId="0"/>
    <xf numFmtId="0" fontId="34" fillId="0" borderId="0"/>
    <xf numFmtId="0" fontId="34" fillId="0" borderId="0"/>
    <xf numFmtId="0" fontId="39" fillId="0" borderId="0" applyNumberFormat="0" applyFill="0" applyBorder="0" applyAlignment="0" applyProtection="0">
      <alignment vertical="top"/>
      <protection locked="0"/>
    </xf>
  </cellStyleXfs>
  <cellXfs count="62">
    <xf numFmtId="0" fontId="0" fillId="0" borderId="0" xfId="0"/>
    <xf numFmtId="0" fontId="26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8" fillId="26" borderId="14" xfId="0" applyFont="1" applyFill="1" applyBorder="1" applyAlignment="1">
      <alignment horizontal="center" vertical="center" wrapText="1"/>
    </xf>
    <xf numFmtId="0" fontId="29" fillId="25" borderId="0" xfId="0" applyFont="1" applyFill="1" applyAlignment="1">
      <alignment horizontal="left" vertical="center"/>
    </xf>
    <xf numFmtId="0" fontId="27" fillId="25" borderId="0" xfId="0" applyFont="1" applyFill="1" applyAlignment="1">
      <alignment vertical="center"/>
    </xf>
    <xf numFmtId="0" fontId="30" fillId="25" borderId="0" xfId="0" applyFont="1" applyFill="1" applyAlignment="1">
      <alignment vertical="center"/>
    </xf>
    <xf numFmtId="0" fontId="2" fillId="25" borderId="0" xfId="0" applyFont="1" applyFill="1" applyAlignment="1">
      <alignment vertical="center"/>
    </xf>
    <xf numFmtId="165" fontId="2" fillId="25" borderId="0" xfId="0" applyNumberFormat="1" applyFont="1" applyFill="1" applyAlignment="1">
      <alignment horizontal="right" vertical="center"/>
    </xf>
    <xf numFmtId="165" fontId="2" fillId="25" borderId="14" xfId="0" applyNumberFormat="1" applyFont="1" applyFill="1" applyBorder="1" applyAlignment="1">
      <alignment horizontal="right" vertical="center"/>
    </xf>
    <xf numFmtId="0" fontId="2" fillId="25" borderId="16" xfId="0" applyFont="1" applyFill="1" applyBorder="1" applyAlignment="1">
      <alignment horizontal="center" vertical="center"/>
    </xf>
    <xf numFmtId="0" fontId="2" fillId="25" borderId="0" xfId="0" applyFont="1" applyFill="1" applyAlignment="1">
      <alignment vertical="center" wrapText="1"/>
    </xf>
    <xf numFmtId="0" fontId="2" fillId="25" borderId="0" xfId="0" applyFont="1" applyFill="1" applyAlignment="1">
      <alignment horizontal="left" vertical="center"/>
    </xf>
    <xf numFmtId="0" fontId="28" fillId="26" borderId="14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26" fillId="0" borderId="31" xfId="0" applyFont="1" applyBorder="1" applyAlignment="1">
      <alignment horizontal="left" vertical="center" wrapText="1"/>
    </xf>
    <xf numFmtId="0" fontId="36" fillId="0" borderId="32" xfId="53" applyFont="1" applyBorder="1" applyAlignment="1">
      <alignment horizontal="center" vertical="center" wrapText="1"/>
    </xf>
    <xf numFmtId="0" fontId="36" fillId="0" borderId="33" xfId="51" applyFont="1" applyBorder="1" applyAlignment="1">
      <alignment vertical="center" wrapText="1"/>
    </xf>
    <xf numFmtId="0" fontId="36" fillId="0" borderId="34" xfId="53" applyFont="1" applyBorder="1" applyAlignment="1">
      <alignment horizontal="center" vertical="center" wrapText="1"/>
    </xf>
    <xf numFmtId="0" fontId="26" fillId="0" borderId="33" xfId="0" quotePrefix="1" applyFont="1" applyBorder="1" applyAlignment="1">
      <alignment horizontal="left" vertical="center" wrapText="1"/>
    </xf>
    <xf numFmtId="0" fontId="36" fillId="0" borderId="33" xfId="52" applyFont="1" applyBorder="1" applyAlignment="1">
      <alignment vertical="center" wrapText="1"/>
    </xf>
    <xf numFmtId="0" fontId="36" fillId="0" borderId="34" xfId="53" quotePrefix="1" applyFont="1" applyBorder="1" applyAlignment="1">
      <alignment horizontal="center" vertical="center" wrapText="1"/>
    </xf>
    <xf numFmtId="0" fontId="26" fillId="0" borderId="33" xfId="0" applyFont="1" applyBorder="1" applyAlignment="1">
      <alignment vertical="center" wrapText="1"/>
    </xf>
    <xf numFmtId="0" fontId="26" fillId="0" borderId="33" xfId="0" applyFont="1" applyBorder="1" applyAlignment="1">
      <alignment horizontal="justify" vertical="center" wrapText="1"/>
    </xf>
    <xf numFmtId="0" fontId="26" fillId="26" borderId="35" xfId="0" applyFont="1" applyFill="1" applyBorder="1" applyAlignment="1">
      <alignment horizontal="center" vertical="center"/>
    </xf>
    <xf numFmtId="0" fontId="26" fillId="26" borderId="11" xfId="0" applyFont="1" applyFill="1" applyBorder="1" applyAlignment="1">
      <alignment horizontal="center" vertical="center"/>
    </xf>
    <xf numFmtId="0" fontId="26" fillId="26" borderId="11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37" fillId="0" borderId="0" xfId="0" applyFont="1" applyAlignment="1">
      <alignment vertical="center"/>
    </xf>
    <xf numFmtId="0" fontId="38" fillId="27" borderId="0" xfId="0" applyFont="1" applyFill="1" applyAlignment="1">
      <alignment horizontal="left" vertical="center"/>
    </xf>
    <xf numFmtId="0" fontId="0" fillId="27" borderId="0" xfId="0" applyFill="1"/>
    <xf numFmtId="0" fontId="39" fillId="27" borderId="0" xfId="54" applyFill="1" applyAlignment="1" applyProtection="1"/>
    <xf numFmtId="0" fontId="39" fillId="0" borderId="0" xfId="54" applyAlignment="1" applyProtection="1"/>
    <xf numFmtId="0" fontId="41" fillId="26" borderId="14" xfId="0" applyFont="1" applyFill="1" applyBorder="1" applyAlignment="1">
      <alignment horizontal="center" vertical="center" wrapText="1"/>
    </xf>
    <xf numFmtId="166" fontId="2" fillId="25" borderId="0" xfId="0" applyNumberFormat="1" applyFont="1" applyFill="1" applyAlignment="1">
      <alignment vertical="center"/>
    </xf>
    <xf numFmtId="0" fontId="40" fillId="27" borderId="0" xfId="0" applyFont="1" applyFill="1" applyAlignment="1">
      <alignment horizontal="center"/>
    </xf>
    <xf numFmtId="0" fontId="40" fillId="27" borderId="0" xfId="0" applyFont="1" applyFill="1"/>
    <xf numFmtId="0" fontId="28" fillId="26" borderId="20" xfId="0" applyFont="1" applyFill="1" applyBorder="1" applyAlignment="1">
      <alignment horizontal="center" vertical="center" wrapText="1"/>
    </xf>
    <xf numFmtId="0" fontId="28" fillId="26" borderId="21" xfId="0" applyFont="1" applyFill="1" applyBorder="1" applyAlignment="1">
      <alignment horizontal="center" vertical="center" wrapText="1"/>
    </xf>
    <xf numFmtId="0" fontId="28" fillId="26" borderId="15" xfId="0" applyFont="1" applyFill="1" applyBorder="1" applyAlignment="1">
      <alignment horizontal="center" vertical="center" wrapText="1"/>
    </xf>
    <xf numFmtId="0" fontId="28" fillId="26" borderId="30" xfId="0" applyFont="1" applyFill="1" applyBorder="1" applyAlignment="1">
      <alignment horizontal="center" vertical="center" wrapText="1"/>
    </xf>
    <xf numFmtId="0" fontId="28" fillId="26" borderId="27" xfId="0" applyFont="1" applyFill="1" applyBorder="1" applyAlignment="1">
      <alignment horizontal="center" vertical="center" wrapText="1"/>
    </xf>
    <xf numFmtId="0" fontId="28" fillId="26" borderId="24" xfId="0" applyFont="1" applyFill="1" applyBorder="1" applyAlignment="1">
      <alignment horizontal="center" vertical="center" wrapText="1"/>
    </xf>
    <xf numFmtId="0" fontId="28" fillId="26" borderId="17" xfId="0" applyFont="1" applyFill="1" applyBorder="1" applyAlignment="1">
      <alignment horizontal="center" vertical="center" wrapText="1"/>
    </xf>
    <xf numFmtId="0" fontId="28" fillId="26" borderId="1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19" xfId="0" applyFont="1" applyFill="1" applyBorder="1" applyAlignment="1">
      <alignment horizontal="center" vertical="center" wrapText="1"/>
    </xf>
    <xf numFmtId="0" fontId="28" fillId="26" borderId="29" xfId="0" applyFont="1" applyFill="1" applyBorder="1" applyAlignment="1">
      <alignment horizontal="center" vertical="center" wrapText="1"/>
    </xf>
    <xf numFmtId="0" fontId="28" fillId="26" borderId="26" xfId="0" applyFont="1" applyFill="1" applyBorder="1" applyAlignment="1">
      <alignment horizontal="center" vertical="center" wrapText="1"/>
    </xf>
    <xf numFmtId="0" fontId="31" fillId="26" borderId="26" xfId="0" applyFont="1" applyFill="1" applyBorder="1" applyAlignment="1">
      <alignment horizontal="center" vertical="center" wrapText="1"/>
    </xf>
    <xf numFmtId="0" fontId="31" fillId="26" borderId="23" xfId="0" applyFont="1" applyFill="1" applyBorder="1" applyAlignment="1">
      <alignment horizontal="center" vertical="center" wrapText="1"/>
    </xf>
    <xf numFmtId="0" fontId="33" fillId="26" borderId="28" xfId="0" applyFont="1" applyFill="1" applyBorder="1" applyAlignment="1">
      <alignment horizontal="center" vertical="center" wrapText="1"/>
    </xf>
    <xf numFmtId="0" fontId="33" fillId="26" borderId="25" xfId="0" applyFont="1" applyFill="1" applyBorder="1" applyAlignment="1">
      <alignment horizontal="center" vertical="center" wrapText="1"/>
    </xf>
    <xf numFmtId="0" fontId="32" fillId="26" borderId="25" xfId="0" applyFont="1" applyFill="1" applyBorder="1" applyAlignment="1">
      <alignment horizontal="center" vertical="center" wrapText="1"/>
    </xf>
    <xf numFmtId="0" fontId="32" fillId="26" borderId="22" xfId="0" applyFont="1" applyFill="1" applyBorder="1" applyAlignment="1">
      <alignment horizontal="center" vertical="center" wrapText="1"/>
    </xf>
    <xf numFmtId="0" fontId="28" fillId="26" borderId="20" xfId="0" applyFont="1" applyFill="1" applyBorder="1" applyAlignment="1">
      <alignment horizontal="center" vertical="top" wrapText="1"/>
    </xf>
    <xf numFmtId="0" fontId="28" fillId="26" borderId="21" xfId="0" applyFont="1" applyFill="1" applyBorder="1" applyAlignment="1">
      <alignment horizontal="center" vertical="top" wrapText="1"/>
    </xf>
    <xf numFmtId="0" fontId="28" fillId="26" borderId="15" xfId="0" applyFont="1" applyFill="1" applyBorder="1" applyAlignment="1">
      <alignment horizontal="center" vertical="top" wrapText="1"/>
    </xf>
    <xf numFmtId="0" fontId="28" fillId="26" borderId="19" xfId="0" applyFont="1" applyFill="1" applyBorder="1" applyAlignment="1">
      <alignment horizontal="center" vertical="center" wrapText="1"/>
    </xf>
  </cellXfs>
  <cellStyles count="5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4" builtinId="8"/>
    <cellStyle name="Input" xfId="36" builtinId="20" customBuiltin="1"/>
    <cellStyle name="LineBottom2" xfId="37" xr:uid="{00000000-0005-0000-0000-000025000000}"/>
    <cellStyle name="LineBottom3" xfId="38" xr:uid="{00000000-0005-0000-0000-000026000000}"/>
    <cellStyle name="Linked Cell" xfId="39" builtinId="24" customBuiltin="1"/>
    <cellStyle name="Neutral" xfId="40" builtinId="28" customBuiltin="1"/>
    <cellStyle name="Normal" xfId="0" builtinId="0"/>
    <cellStyle name="Normal_CAEREV3" xfId="51" xr:uid="{00000000-0005-0000-0000-00002A000000}"/>
    <cellStyle name="Normal_Sheet1_NRCN06" xfId="52" xr:uid="{00000000-0005-0000-0000-00002B000000}"/>
    <cellStyle name="Normal_Sheet2" xfId="53" xr:uid="{00000000-0005-0000-0000-00002C000000}"/>
    <cellStyle name="Note" xfId="41" builtinId="10" customBuiltin="1"/>
    <cellStyle name="NUMLINHA" xfId="42" xr:uid="{00000000-0005-0000-0000-00002E000000}"/>
    <cellStyle name="Output" xfId="43" builtinId="21" customBuiltin="1"/>
    <cellStyle name="QDTITULO" xfId="44" xr:uid="{00000000-0005-0000-0000-000030000000}"/>
    <cellStyle name="Standard_WBBasis" xfId="45" xr:uid="{00000000-0005-0000-0000-000031000000}"/>
    <cellStyle name="TITCOLUNA" xfId="46" xr:uid="{00000000-0005-0000-0000-000032000000}"/>
    <cellStyle name="Title" xfId="47" builtinId="15" customBuiltin="1"/>
    <cellStyle name="Total" xfId="48" builtinId="25" customBuiltin="1"/>
    <cellStyle name="Warning Text" xfId="49" builtinId="11" customBuiltin="1"/>
    <cellStyle name="WithoutLine" xfId="50" xr:uid="{00000000-0005-0000-0000-00003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47"/>
  <sheetViews>
    <sheetView tabSelected="1" workbookViewId="0">
      <selection activeCell="A47" sqref="A47"/>
    </sheetView>
  </sheetViews>
  <sheetFormatPr defaultColWidth="9.109375" defaultRowHeight="13.2"/>
  <cols>
    <col min="1" max="1" width="80" style="33" bestFit="1" customWidth="1"/>
    <col min="2" max="16384" width="9.109375" style="33"/>
  </cols>
  <sheetData>
    <row r="1" spans="1:10">
      <c r="A1" s="38" t="s">
        <v>88</v>
      </c>
      <c r="B1" s="39"/>
      <c r="C1" s="39"/>
      <c r="D1" s="39"/>
      <c r="E1" s="39"/>
      <c r="F1" s="39"/>
      <c r="G1" s="39"/>
      <c r="H1" s="39"/>
      <c r="I1" s="39"/>
      <c r="J1" s="39"/>
    </row>
    <row r="3" spans="1:10" ht="13.8">
      <c r="A3" s="32" t="s">
        <v>86</v>
      </c>
    </row>
    <row r="5" spans="1:10">
      <c r="A5" s="34" t="s">
        <v>189</v>
      </c>
    </row>
    <row r="7" spans="1:10">
      <c r="A7" s="34" t="s">
        <v>190</v>
      </c>
    </row>
    <row r="9" spans="1:10">
      <c r="A9" s="34" t="s">
        <v>191</v>
      </c>
    </row>
    <row r="11" spans="1:10">
      <c r="A11" s="34" t="s">
        <v>192</v>
      </c>
    </row>
    <row r="13" spans="1:10">
      <c r="A13" s="34" t="s">
        <v>193</v>
      </c>
    </row>
    <row r="14" spans="1:10">
      <c r="A14" s="34"/>
    </row>
    <row r="15" spans="1:10">
      <c r="A15" s="34" t="s">
        <v>194</v>
      </c>
    </row>
    <row r="16" spans="1:10">
      <c r="A16" s="34"/>
    </row>
    <row r="17" spans="1:1">
      <c r="A17" s="34" t="s">
        <v>195</v>
      </c>
    </row>
    <row r="19" spans="1:1">
      <c r="A19" s="34" t="s">
        <v>196</v>
      </c>
    </row>
    <row r="21" spans="1:1">
      <c r="A21" s="34" t="s">
        <v>197</v>
      </c>
    </row>
    <row r="23" spans="1:1">
      <c r="A23" s="34" t="s">
        <v>198</v>
      </c>
    </row>
    <row r="25" spans="1:1">
      <c r="A25" s="34" t="s">
        <v>199</v>
      </c>
    </row>
    <row r="27" spans="1:1">
      <c r="A27" s="34" t="s">
        <v>200</v>
      </c>
    </row>
    <row r="29" spans="1:1">
      <c r="A29" s="34" t="s">
        <v>201</v>
      </c>
    </row>
    <row r="31" spans="1:1">
      <c r="A31" s="34" t="s">
        <v>202</v>
      </c>
    </row>
    <row r="33" spans="1:1">
      <c r="A33" s="34" t="s">
        <v>203</v>
      </c>
    </row>
    <row r="34" spans="1:1">
      <c r="A34" s="34"/>
    </row>
    <row r="35" spans="1:1">
      <c r="A35" s="34" t="s">
        <v>204</v>
      </c>
    </row>
    <row r="36" spans="1:1">
      <c r="A36" s="34"/>
    </row>
    <row r="37" spans="1:1">
      <c r="A37" s="35" t="s">
        <v>205</v>
      </c>
    </row>
    <row r="39" spans="1:1">
      <c r="A39" s="35" t="s">
        <v>208</v>
      </c>
    </row>
    <row r="41" spans="1:1">
      <c r="A41" s="35" t="s">
        <v>209</v>
      </c>
    </row>
    <row r="43" spans="1:1">
      <c r="A43" s="34" t="s">
        <v>206</v>
      </c>
    </row>
    <row r="45" spans="1:1" ht="13.8">
      <c r="A45" s="32" t="s">
        <v>87</v>
      </c>
    </row>
    <row r="47" spans="1:1">
      <c r="A47" s="34" t="s">
        <v>207</v>
      </c>
    </row>
  </sheetData>
  <hyperlinks>
    <hyperlink ref="A5" location="'Table E.5.3.1.1'!A1" display="Table E.5.3.1.1 - Environmentally related taxes, by category and by industry (annual) - 2006" xr:uid="{00000000-0004-0000-0000-000000000000}"/>
    <hyperlink ref="A7" location="'Table E.5.3.1.2'!A1" display="Table E.5.3.1.2 - Environmentally related taxes, by category and by industry (annual) - 2007" xr:uid="{00000000-0004-0000-0000-000001000000}"/>
    <hyperlink ref="A9" location="'Table E.5.3.1.3'!A1" display="Table E.5.3.1.3 - Environmentally related taxes, by category and by industry (annual) - 2008" xr:uid="{00000000-0004-0000-0000-000002000000}"/>
    <hyperlink ref="A11" location="'Table E.5.3.1.4'!A1" display="Table E.5.3.1.4 - Environmentally related taxes, by category and by industry (annual) - 2009" xr:uid="{00000000-0004-0000-0000-000003000000}"/>
    <hyperlink ref="A13" location="'Table E.5.3.1.5'!A1" display="Table E.5.3.1.5 - Environmentally related taxes, by category and by industry (annual) - 2010" xr:uid="{00000000-0004-0000-0000-000004000000}"/>
    <hyperlink ref="A43" location="'Table E.5.3.2'!A1" display="Table E.5.3.2 - Environmentally related taxes, by category and by tax (annual)" xr:uid="{00000000-0004-0000-0000-000005000000}"/>
    <hyperlink ref="A47" location="'Table E.5.3.3'!A1" display="Table E.5.3.3 - Environmentally related fees, by category and by fee (annual)" xr:uid="{00000000-0004-0000-0000-000006000000}"/>
    <hyperlink ref="A15" location="'Table E.5.3.1.6'!A1" display="Table E.5.3.1.6 - Environmentally related taxes, by category and by industry (annual) - 2011" xr:uid="{00000000-0004-0000-0000-000007000000}"/>
    <hyperlink ref="A17" location="'Table E.5.3.1.7'!A1" display="Table E.5.3.1.7 - Environmentally related taxes, by category and by industry (annual) - 2012" xr:uid="{00000000-0004-0000-0000-000008000000}"/>
    <hyperlink ref="A19" location="'Table E.5.3.1.8'!A1" display="Table E.5.3.1.8 - Environmentally related taxes, by category and by industry (annual) - 2013" xr:uid="{00000000-0004-0000-0000-000009000000}"/>
    <hyperlink ref="A37" location="'Table E.5.3.1.17'!A1" display="Table E.5.3.1.17 - Environmentally related taxes, by category and by industry (annual) - 2022" xr:uid="{00000000-0004-0000-0000-00000A000000}"/>
    <hyperlink ref="A21" location="'Table E.5.3.1.9'!A1" display="Table E.5.3.1.9 - Environmentally related taxes, by category and by industry (annual) - 2014" xr:uid="{00000000-0004-0000-0000-00000B000000}"/>
    <hyperlink ref="A23" location="'Table E.5.3.1.10'!A1" display="Table E.5.3.1.10 - Environmentally related taxes, by category and by industry (annual) - 2015" xr:uid="{00000000-0004-0000-0000-00000C000000}"/>
    <hyperlink ref="A25" location="'Table E.5.3.1.11'!A1" display="Table E.5.3.1.11 - Environmentally related taxes, by category and by industry (annual) - 2016" xr:uid="{00000000-0004-0000-0000-00000D000000}"/>
    <hyperlink ref="A27" location="'Table E.5.3.1.12'!A1" display="Table E.5.3.1.12 - Environmentally related taxes, by category and by industry (annual) - 2017" xr:uid="{00000000-0004-0000-0000-00000E000000}"/>
    <hyperlink ref="A29" location="'Table E.5.3.1.13'!A1" display="Table E.5.3.1.13 - Environmentally related taxes, by category and by industry (annual) - 2018" xr:uid="{00000000-0004-0000-0000-00000F000000}"/>
    <hyperlink ref="A31" location="'Table E.5.3.1.14'!A1" display="Table E.5.3.1.14 - Environmentally related taxes, by category and by industry (annual) - 2019" xr:uid="{2EDDE3AF-2716-4DFC-9877-45614B637F4A}"/>
    <hyperlink ref="A33" location="'Table E.5.3.1.15'!A1" display="Table E.5.3.1.15 - Environmentally related taxes, by category and by industry (annual) - 2020" xr:uid="{36695F4F-DA1A-45F9-B898-1E3BC54DEB69}"/>
    <hyperlink ref="A35" location="'Table E.5.3.1.16'!A1" display="Table E.5.3.1.16 - Environmentally related taxes, by category and by industry (annual) - 2021" xr:uid="{99F589AA-EA16-4415-B406-EBC9ABAB5949}"/>
    <hyperlink ref="A41" location="'Table E.5.3.1.19'!A1" display="Table E.5.3.1.19 - Nomenclature of Industries of the National Accounts" xr:uid="{EEDE58FF-A50F-4B93-90B5-81B8D3BA46EA}"/>
    <hyperlink ref="A39" location="'Table E.5.3.1.18'!A1" display="Table E.5.3.1.18 - Environmentally related taxes, by category and by industry (annual) - 2023" xr:uid="{76987483-D6EC-448A-AF01-E8D2CBC3193E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197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65.52</v>
      </c>
      <c r="C12" s="9">
        <v>20.690999999999999</v>
      </c>
      <c r="D12" s="9">
        <v>49.531999999999996</v>
      </c>
      <c r="E12" s="9">
        <v>13.614000000000001</v>
      </c>
      <c r="F12" s="9">
        <v>28.324000000000002</v>
      </c>
      <c r="G12" s="9">
        <v>23.088000000000001</v>
      </c>
      <c r="H12" s="9">
        <v>18.463000000000001</v>
      </c>
      <c r="I12" s="9">
        <v>1.913</v>
      </c>
      <c r="J12" s="9">
        <v>19.175999999999998</v>
      </c>
      <c r="K12" s="9">
        <v>24.591000000000001</v>
      </c>
      <c r="L12" s="9">
        <v>0.77700000000000002</v>
      </c>
      <c r="M12" s="9">
        <v>1.673</v>
      </c>
      <c r="N12" s="9">
        <v>4.4850000000000003</v>
      </c>
      <c r="O12" s="9">
        <v>3.2469999999999999</v>
      </c>
      <c r="P12" s="9">
        <v>11.280000000000001</v>
      </c>
      <c r="Q12" s="9">
        <v>33.765999999999998</v>
      </c>
      <c r="R12" s="9">
        <v>19.632000000000001</v>
      </c>
      <c r="S12" s="9">
        <v>94.962999999999994</v>
      </c>
      <c r="T12" s="9">
        <v>230.81700000000001</v>
      </c>
      <c r="U12" s="9">
        <v>487.07899999999995</v>
      </c>
      <c r="V12" s="9">
        <v>5.0890000000000004</v>
      </c>
      <c r="W12" s="9">
        <v>2.7430000000000003</v>
      </c>
      <c r="X12" s="9">
        <v>3.3439999999999999</v>
      </c>
      <c r="Y12" s="9">
        <v>3.9870000000000001</v>
      </c>
      <c r="Z12" s="9">
        <v>22.369</v>
      </c>
      <c r="AA12" s="9">
        <v>3.5990000000000002</v>
      </c>
      <c r="AB12" s="9">
        <v>19.670000000000002</v>
      </c>
      <c r="AC12" s="9">
        <v>1.284</v>
      </c>
      <c r="AD12" s="9">
        <v>4.931</v>
      </c>
      <c r="AE12" s="9">
        <v>33.882999999999996</v>
      </c>
      <c r="AF12" s="9">
        <v>47.628999999999998</v>
      </c>
      <c r="AG12" s="9">
        <v>11.478</v>
      </c>
      <c r="AH12" s="9">
        <v>27.431000000000001</v>
      </c>
      <c r="AI12" s="9">
        <v>49.203000000000003</v>
      </c>
      <c r="AJ12" s="9">
        <v>9.3680000000000003</v>
      </c>
      <c r="AK12" s="9">
        <v>13.561</v>
      </c>
      <c r="AL12" s="9" t="s">
        <v>0</v>
      </c>
      <c r="AM12" s="9" t="s">
        <v>0</v>
      </c>
      <c r="AN12" s="8">
        <f>SUM(B12:AM12)</f>
        <v>1412.1999999999998</v>
      </c>
      <c r="AO12" s="9">
        <v>1411.375</v>
      </c>
      <c r="AP12" s="9">
        <v>79.965000000000003</v>
      </c>
      <c r="AQ12" s="8">
        <f>SUM(AN12:AP12)</f>
        <v>2903.54</v>
      </c>
      <c r="AR12" s="13" t="s">
        <v>133</v>
      </c>
    </row>
    <row r="13" spans="1:44" s="12" customFormat="1" ht="15" customHeight="1" thickBot="1">
      <c r="A13" s="13" t="s">
        <v>145</v>
      </c>
      <c r="B13" s="9">
        <v>32.511000000000003</v>
      </c>
      <c r="C13" s="9">
        <v>1.1890000000000001</v>
      </c>
      <c r="D13" s="9">
        <v>8.5440000000000005</v>
      </c>
      <c r="E13" s="9">
        <v>5.8879999999999999</v>
      </c>
      <c r="F13" s="9">
        <v>4.22</v>
      </c>
      <c r="G13" s="9">
        <v>0.81299999999999994</v>
      </c>
      <c r="H13" s="9">
        <v>1.224</v>
      </c>
      <c r="I13" s="9">
        <v>0.20300000000000001</v>
      </c>
      <c r="J13" s="9">
        <v>3.4820000000000002</v>
      </c>
      <c r="K13" s="9">
        <v>5.0419999999999998</v>
      </c>
      <c r="L13" s="9">
        <v>0.52500000000000002</v>
      </c>
      <c r="M13" s="9">
        <v>0.67900000000000005</v>
      </c>
      <c r="N13" s="9">
        <v>1.0760000000000001</v>
      </c>
      <c r="O13" s="9">
        <v>2.8140000000000001</v>
      </c>
      <c r="P13" s="9">
        <v>3.673</v>
      </c>
      <c r="Q13" s="9">
        <v>2.3759999999999999</v>
      </c>
      <c r="R13" s="9">
        <v>4.4770000000000003</v>
      </c>
      <c r="S13" s="9">
        <v>27.155999999999999</v>
      </c>
      <c r="T13" s="9">
        <v>105.98099999999999</v>
      </c>
      <c r="U13" s="9">
        <v>43.772000000000006</v>
      </c>
      <c r="V13" s="9">
        <v>36.570999999999998</v>
      </c>
      <c r="W13" s="9">
        <v>1.232</v>
      </c>
      <c r="X13" s="9">
        <v>0.95499999999999996</v>
      </c>
      <c r="Y13" s="9">
        <v>1.784</v>
      </c>
      <c r="Z13" s="9">
        <v>14.423</v>
      </c>
      <c r="AA13" s="9">
        <v>4.7460000000000004</v>
      </c>
      <c r="AB13" s="9">
        <v>11.776999999999999</v>
      </c>
      <c r="AC13" s="9">
        <v>0.124</v>
      </c>
      <c r="AD13" s="9">
        <v>2.48</v>
      </c>
      <c r="AE13" s="9">
        <v>74.556999999999988</v>
      </c>
      <c r="AF13" s="9">
        <v>1.1739999999999999</v>
      </c>
      <c r="AG13" s="9">
        <v>7.3209999999999997</v>
      </c>
      <c r="AH13" s="9">
        <v>10.929</v>
      </c>
      <c r="AI13" s="9">
        <v>4.1849999999999996</v>
      </c>
      <c r="AJ13" s="9">
        <v>5.4039999999999999</v>
      </c>
      <c r="AK13" s="9">
        <v>8.6780000000000008</v>
      </c>
      <c r="AL13" s="9" t="s">
        <v>0</v>
      </c>
      <c r="AM13" s="9" t="s">
        <v>0</v>
      </c>
      <c r="AN13" s="8">
        <f>SUM(B13:AM13)</f>
        <v>441.98499999999996</v>
      </c>
      <c r="AO13" s="9">
        <v>572.66600000000005</v>
      </c>
      <c r="AP13" s="9" t="s">
        <v>0</v>
      </c>
      <c r="AQ13" s="8">
        <f>SUM(AN13:AP13)</f>
        <v>1014.6510000000001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0.19400000000000001</v>
      </c>
      <c r="C14" s="9">
        <v>6.0000000000000001E-3</v>
      </c>
      <c r="D14" s="9">
        <v>0.41699999999999998</v>
      </c>
      <c r="E14" s="9">
        <v>4.7E-2</v>
      </c>
      <c r="F14" s="9">
        <v>4.5999999999999999E-2</v>
      </c>
      <c r="G14" s="9">
        <v>9.9000000000000005E-2</v>
      </c>
      <c r="H14" s="9">
        <v>4.4999999999999998E-2</v>
      </c>
      <c r="I14" s="9">
        <v>1.7999999999999999E-2</v>
      </c>
      <c r="J14" s="9">
        <v>4.2999999999999997E-2</v>
      </c>
      <c r="K14" s="9">
        <v>5.3999999999999999E-2</v>
      </c>
      <c r="L14" s="9">
        <v>8.0000000000000002E-3</v>
      </c>
      <c r="M14" s="9">
        <v>1.4999999999999999E-2</v>
      </c>
      <c r="N14" s="9">
        <v>0.01</v>
      </c>
      <c r="O14" s="9">
        <v>2.4E-2</v>
      </c>
      <c r="P14" s="9">
        <v>5.8999999999999997E-2</v>
      </c>
      <c r="Q14" s="9">
        <v>4.5999999999999999E-2</v>
      </c>
      <c r="R14" s="9">
        <v>0.17099999999999999</v>
      </c>
      <c r="S14" s="9">
        <v>0.35499999999999998</v>
      </c>
      <c r="T14" s="9">
        <v>0.59299999999999997</v>
      </c>
      <c r="U14" s="9">
        <v>0.36599999999999999</v>
      </c>
      <c r="V14" s="9">
        <v>1.657</v>
      </c>
      <c r="W14" s="9">
        <v>2.4E-2</v>
      </c>
      <c r="X14" s="9">
        <v>8.0000000000000002E-3</v>
      </c>
      <c r="Y14" s="9">
        <v>1.0999999999999999E-2</v>
      </c>
      <c r="Z14" s="9">
        <v>9.799999999999999E-2</v>
      </c>
      <c r="AA14" s="9">
        <v>0.193</v>
      </c>
      <c r="AB14" s="9">
        <v>6.8999999999999992E-2</v>
      </c>
      <c r="AC14" s="9">
        <v>3.7999999999999999E-2</v>
      </c>
      <c r="AD14" s="9">
        <v>1.4E-2</v>
      </c>
      <c r="AE14" s="9">
        <v>6.0999999999999999E-2</v>
      </c>
      <c r="AF14" s="9">
        <v>0.378</v>
      </c>
      <c r="AG14" s="9">
        <v>0.56299999999999994</v>
      </c>
      <c r="AH14" s="9">
        <v>0.96499999999999997</v>
      </c>
      <c r="AI14" s="9">
        <v>0.48399999999999999</v>
      </c>
      <c r="AJ14" s="9">
        <v>0.54600000000000004</v>
      </c>
      <c r="AK14" s="9">
        <v>0.28700000000000003</v>
      </c>
      <c r="AL14" s="9" t="s">
        <v>0</v>
      </c>
      <c r="AM14" s="9" t="s">
        <v>0</v>
      </c>
      <c r="AN14" s="8">
        <f>SUM(B14:AM14)</f>
        <v>8.0120000000000005</v>
      </c>
      <c r="AO14" s="9">
        <v>12.191000000000001</v>
      </c>
      <c r="AP14" s="9" t="s">
        <v>0</v>
      </c>
      <c r="AQ14" s="8">
        <f>SUM(AN14:AP14)</f>
        <v>20.203000000000003</v>
      </c>
      <c r="AR14" s="13" t="s">
        <v>135</v>
      </c>
    </row>
    <row r="15" spans="1:44" s="12" customFormat="1" ht="15" customHeight="1" thickBot="1">
      <c r="A15" s="13" t="s">
        <v>139</v>
      </c>
      <c r="B15" s="9">
        <v>1.054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7.4760000000000009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8.5300000000000011</v>
      </c>
      <c r="AO15" s="9">
        <v>10.137</v>
      </c>
      <c r="AP15" s="9" t="s">
        <v>0</v>
      </c>
      <c r="AQ15" s="8">
        <f>SUM(AN15:AP15)</f>
        <v>18.667000000000002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99.279000000000011</v>
      </c>
      <c r="C16" s="9">
        <f t="shared" ref="C16:AQ16" si="0">IF(SUM(C12:C15)=0,"//",SUM(C12:C15))</f>
        <v>21.885999999999999</v>
      </c>
      <c r="D16" s="9">
        <f t="shared" si="0"/>
        <v>58.492999999999995</v>
      </c>
      <c r="E16" s="9">
        <f t="shared" si="0"/>
        <v>19.549000000000003</v>
      </c>
      <c r="F16" s="9">
        <f t="shared" si="0"/>
        <v>32.590000000000003</v>
      </c>
      <c r="G16" s="9">
        <f t="shared" si="0"/>
        <v>24</v>
      </c>
      <c r="H16" s="9">
        <f t="shared" si="0"/>
        <v>19.732000000000003</v>
      </c>
      <c r="I16" s="9">
        <f t="shared" si="0"/>
        <v>2.1339999999999999</v>
      </c>
      <c r="J16" s="9">
        <f t="shared" si="0"/>
        <v>22.700999999999997</v>
      </c>
      <c r="K16" s="9">
        <f t="shared" si="0"/>
        <v>29.687000000000001</v>
      </c>
      <c r="L16" s="9">
        <f t="shared" si="0"/>
        <v>1.31</v>
      </c>
      <c r="M16" s="9">
        <f t="shared" si="0"/>
        <v>2.3670000000000004</v>
      </c>
      <c r="N16" s="9">
        <f t="shared" si="0"/>
        <v>5.5709999999999997</v>
      </c>
      <c r="O16" s="9">
        <f t="shared" si="0"/>
        <v>6.085</v>
      </c>
      <c r="P16" s="9">
        <f t="shared" si="0"/>
        <v>15.012</v>
      </c>
      <c r="Q16" s="9">
        <f t="shared" si="0"/>
        <v>36.187999999999995</v>
      </c>
      <c r="R16" s="9">
        <f t="shared" si="0"/>
        <v>31.756</v>
      </c>
      <c r="S16" s="9">
        <f t="shared" si="0"/>
        <v>122.474</v>
      </c>
      <c r="T16" s="9">
        <f t="shared" si="0"/>
        <v>337.39100000000002</v>
      </c>
      <c r="U16" s="9">
        <f t="shared" si="0"/>
        <v>531.21699999999998</v>
      </c>
      <c r="V16" s="9">
        <f t="shared" si="0"/>
        <v>43.316999999999993</v>
      </c>
      <c r="W16" s="9">
        <f t="shared" si="0"/>
        <v>3.9990000000000006</v>
      </c>
      <c r="X16" s="9">
        <f t="shared" si="0"/>
        <v>4.3069999999999995</v>
      </c>
      <c r="Y16" s="9">
        <f t="shared" si="0"/>
        <v>5.782</v>
      </c>
      <c r="Z16" s="9">
        <f t="shared" si="0"/>
        <v>36.89</v>
      </c>
      <c r="AA16" s="9">
        <f t="shared" si="0"/>
        <v>8.5380000000000003</v>
      </c>
      <c r="AB16" s="9">
        <f t="shared" si="0"/>
        <v>31.516000000000002</v>
      </c>
      <c r="AC16" s="9">
        <f t="shared" si="0"/>
        <v>1.446</v>
      </c>
      <c r="AD16" s="9">
        <f t="shared" si="0"/>
        <v>7.4249999999999998</v>
      </c>
      <c r="AE16" s="9">
        <f t="shared" si="0"/>
        <v>108.50099999999999</v>
      </c>
      <c r="AF16" s="9">
        <f t="shared" si="0"/>
        <v>49.180999999999997</v>
      </c>
      <c r="AG16" s="9">
        <f t="shared" si="0"/>
        <v>19.361999999999998</v>
      </c>
      <c r="AH16" s="9">
        <f t="shared" si="0"/>
        <v>39.325000000000003</v>
      </c>
      <c r="AI16" s="9">
        <f t="shared" si="0"/>
        <v>53.872000000000007</v>
      </c>
      <c r="AJ16" s="9">
        <f t="shared" si="0"/>
        <v>15.318</v>
      </c>
      <c r="AK16" s="9">
        <f t="shared" si="0"/>
        <v>22.526</v>
      </c>
      <c r="AL16" s="9" t="str">
        <f t="shared" si="0"/>
        <v>//</v>
      </c>
      <c r="AM16" s="9" t="str">
        <f t="shared" si="0"/>
        <v>//</v>
      </c>
      <c r="AN16" s="9">
        <f t="shared" si="0"/>
        <v>1870.7269999999996</v>
      </c>
      <c r="AO16" s="9">
        <f t="shared" si="0"/>
        <v>2006.3690000000001</v>
      </c>
      <c r="AP16" s="9">
        <f t="shared" si="0"/>
        <v>79.965000000000003</v>
      </c>
      <c r="AQ16" s="9">
        <f t="shared" si="0"/>
        <v>3957.0609999999997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198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71.569999999999993</v>
      </c>
      <c r="C12" s="9">
        <v>23.663</v>
      </c>
      <c r="D12" s="9">
        <v>54.104999999999997</v>
      </c>
      <c r="E12" s="9">
        <v>15.619</v>
      </c>
      <c r="F12" s="9">
        <v>32.135000000000005</v>
      </c>
      <c r="G12" s="9">
        <v>30.119</v>
      </c>
      <c r="H12" s="9">
        <v>24.614999999999998</v>
      </c>
      <c r="I12" s="9">
        <v>2.331</v>
      </c>
      <c r="J12" s="9">
        <v>22.695999999999998</v>
      </c>
      <c r="K12" s="9">
        <v>27.221</v>
      </c>
      <c r="L12" s="9">
        <v>0.90500000000000003</v>
      </c>
      <c r="M12" s="9">
        <v>1.897</v>
      </c>
      <c r="N12" s="9">
        <v>4.782</v>
      </c>
      <c r="O12" s="9">
        <v>3.6550000000000002</v>
      </c>
      <c r="P12" s="9">
        <v>13.443</v>
      </c>
      <c r="Q12" s="9">
        <v>32.634</v>
      </c>
      <c r="R12" s="9">
        <v>22.277999999999999</v>
      </c>
      <c r="S12" s="9">
        <v>110.333</v>
      </c>
      <c r="T12" s="9">
        <v>248.762</v>
      </c>
      <c r="U12" s="9">
        <v>544.76200000000006</v>
      </c>
      <c r="V12" s="9">
        <v>7.2130000000000001</v>
      </c>
      <c r="W12" s="9">
        <v>2.9690000000000003</v>
      </c>
      <c r="X12" s="9">
        <v>3.4750000000000001</v>
      </c>
      <c r="Y12" s="9">
        <v>4.05</v>
      </c>
      <c r="Z12" s="9">
        <v>21.674999999999997</v>
      </c>
      <c r="AA12" s="9">
        <v>3.6640000000000001</v>
      </c>
      <c r="AB12" s="9">
        <v>21.492000000000001</v>
      </c>
      <c r="AC12" s="9">
        <v>1.804</v>
      </c>
      <c r="AD12" s="9">
        <v>5.5489999999999995</v>
      </c>
      <c r="AE12" s="9">
        <v>37.378</v>
      </c>
      <c r="AF12" s="9">
        <v>53.985999999999997</v>
      </c>
      <c r="AG12" s="9">
        <v>12.461</v>
      </c>
      <c r="AH12" s="9">
        <v>30.527000000000001</v>
      </c>
      <c r="AI12" s="9">
        <v>56.341999999999999</v>
      </c>
      <c r="AJ12" s="9">
        <v>10.797000000000001</v>
      </c>
      <c r="AK12" s="9">
        <v>14.419</v>
      </c>
      <c r="AL12" s="9" t="s">
        <v>0</v>
      </c>
      <c r="AM12" s="9" t="s">
        <v>0</v>
      </c>
      <c r="AN12" s="8">
        <f>SUM(B12:AM12)</f>
        <v>1575.3260000000002</v>
      </c>
      <c r="AO12" s="9">
        <v>1490.692</v>
      </c>
      <c r="AP12" s="9">
        <v>106.218</v>
      </c>
      <c r="AQ12" s="8">
        <f>SUM(AN12:AP12)</f>
        <v>3172.2359999999999</v>
      </c>
      <c r="AR12" s="13" t="s">
        <v>133</v>
      </c>
    </row>
    <row r="13" spans="1:44" s="12" customFormat="1" ht="15" customHeight="1" thickBot="1">
      <c r="A13" s="13" t="s">
        <v>145</v>
      </c>
      <c r="B13" s="9">
        <v>33.655999999999999</v>
      </c>
      <c r="C13" s="9">
        <v>1.1970000000000001</v>
      </c>
      <c r="D13" s="9">
        <v>8.5760000000000005</v>
      </c>
      <c r="E13" s="9">
        <v>5.9290000000000003</v>
      </c>
      <c r="F13" s="9">
        <v>4.21</v>
      </c>
      <c r="G13" s="9">
        <v>0.83399999999999996</v>
      </c>
      <c r="H13" s="9">
        <v>1.2390000000000001</v>
      </c>
      <c r="I13" s="9">
        <v>0.17</v>
      </c>
      <c r="J13" s="9">
        <v>3.48</v>
      </c>
      <c r="K13" s="9">
        <v>5.0430000000000001</v>
      </c>
      <c r="L13" s="9">
        <v>0.439</v>
      </c>
      <c r="M13" s="9">
        <v>0.61799999999999999</v>
      </c>
      <c r="N13" s="9">
        <v>1.127</v>
      </c>
      <c r="O13" s="9">
        <v>2.6270000000000002</v>
      </c>
      <c r="P13" s="9">
        <v>3.6779999999999999</v>
      </c>
      <c r="Q13" s="9">
        <v>2.319</v>
      </c>
      <c r="R13" s="9">
        <v>3.806</v>
      </c>
      <c r="S13" s="9">
        <v>27.9</v>
      </c>
      <c r="T13" s="9">
        <v>110.68</v>
      </c>
      <c r="U13" s="9">
        <v>50.821000000000012</v>
      </c>
      <c r="V13" s="9">
        <v>37.765999999999998</v>
      </c>
      <c r="W13" s="9">
        <v>1.323</v>
      </c>
      <c r="X13" s="9">
        <v>1.038</v>
      </c>
      <c r="Y13" s="9">
        <v>1.9119999999999999</v>
      </c>
      <c r="Z13" s="9">
        <v>12.218</v>
      </c>
      <c r="AA13" s="9">
        <v>5.2380000000000004</v>
      </c>
      <c r="AB13" s="9">
        <v>12.243</v>
      </c>
      <c r="AC13" s="9">
        <v>0.127</v>
      </c>
      <c r="AD13" s="9">
        <v>2.702</v>
      </c>
      <c r="AE13" s="9">
        <v>89.874000000000009</v>
      </c>
      <c r="AF13" s="9">
        <v>1.9830000000000001</v>
      </c>
      <c r="AG13" s="9">
        <v>8.2949999999999999</v>
      </c>
      <c r="AH13" s="9">
        <v>13.407999999999999</v>
      </c>
      <c r="AI13" s="9">
        <v>4.0350000000000001</v>
      </c>
      <c r="AJ13" s="9">
        <v>5.3390000000000004</v>
      </c>
      <c r="AK13" s="9">
        <v>9.6810000000000009</v>
      </c>
      <c r="AL13" s="9" t="s">
        <v>0</v>
      </c>
      <c r="AM13" s="9" t="s">
        <v>0</v>
      </c>
      <c r="AN13" s="8">
        <f>SUM(B13:AM13)</f>
        <v>475.53100000000006</v>
      </c>
      <c r="AO13" s="9">
        <v>647.33199999999999</v>
      </c>
      <c r="AP13" s="9" t="s">
        <v>0</v>
      </c>
      <c r="AQ13" s="8">
        <f>SUM(AN13:AP13)</f>
        <v>1122.8630000000001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0.13900000000000001</v>
      </c>
      <c r="C14" s="9">
        <v>4.0000000000000001E-3</v>
      </c>
      <c r="D14" s="9">
        <v>0.29599999999999999</v>
      </c>
      <c r="E14" s="9">
        <v>3.3000000000000002E-2</v>
      </c>
      <c r="F14" s="9">
        <v>3.3000000000000002E-2</v>
      </c>
      <c r="G14" s="9">
        <v>7.0000000000000007E-2</v>
      </c>
      <c r="H14" s="9">
        <v>3.2000000000000001E-2</v>
      </c>
      <c r="I14" s="9">
        <v>1.2999999999999999E-2</v>
      </c>
      <c r="J14" s="9">
        <v>3.1E-2</v>
      </c>
      <c r="K14" s="9">
        <v>3.7999999999999999E-2</v>
      </c>
      <c r="L14" s="9">
        <v>7.0000000000000001E-3</v>
      </c>
      <c r="M14" s="9">
        <v>1.0999999999999999E-2</v>
      </c>
      <c r="N14" s="9">
        <v>7.0000000000000001E-3</v>
      </c>
      <c r="O14" s="9">
        <v>1.7000000000000001E-2</v>
      </c>
      <c r="P14" s="9">
        <v>4.1000000000000002E-2</v>
      </c>
      <c r="Q14" s="9">
        <v>3.3000000000000002E-2</v>
      </c>
      <c r="R14" s="9">
        <v>0.122</v>
      </c>
      <c r="S14" s="9">
        <v>0.23799999999999999</v>
      </c>
      <c r="T14" s="9">
        <v>0.42199999999999999</v>
      </c>
      <c r="U14" s="9">
        <v>0.25900000000000001</v>
      </c>
      <c r="V14" s="9">
        <v>1.181</v>
      </c>
      <c r="W14" s="9">
        <v>1.6E-2</v>
      </c>
      <c r="X14" s="9">
        <v>5.0000000000000001E-3</v>
      </c>
      <c r="Y14" s="9">
        <v>8.0000000000000002E-3</v>
      </c>
      <c r="Z14" s="9">
        <v>6.9999999999999993E-2</v>
      </c>
      <c r="AA14" s="9">
        <v>0.13700000000000001</v>
      </c>
      <c r="AB14" s="9">
        <v>4.8999999999999995E-2</v>
      </c>
      <c r="AC14" s="9">
        <v>2.7E-2</v>
      </c>
      <c r="AD14" s="9">
        <v>0.01</v>
      </c>
      <c r="AE14" s="9">
        <v>4.4999999999999998E-2</v>
      </c>
      <c r="AF14" s="9">
        <v>0.26900000000000002</v>
      </c>
      <c r="AG14" s="9">
        <v>0.40100000000000002</v>
      </c>
      <c r="AH14" s="9">
        <v>0.68700000000000006</v>
      </c>
      <c r="AI14" s="9">
        <v>0.34399999999999997</v>
      </c>
      <c r="AJ14" s="9">
        <v>0.38900000000000001</v>
      </c>
      <c r="AK14" s="9">
        <v>0.20400000000000001</v>
      </c>
      <c r="AL14" s="9" t="s">
        <v>0</v>
      </c>
      <c r="AM14" s="9" t="s">
        <v>0</v>
      </c>
      <c r="AN14" s="8">
        <f>SUM(B14:AM14)</f>
        <v>5.6880000000000006</v>
      </c>
      <c r="AO14" s="9">
        <v>10.406000000000001</v>
      </c>
      <c r="AP14" s="9" t="s">
        <v>0</v>
      </c>
      <c r="AQ14" s="8">
        <f>SUM(AN14:AP14)</f>
        <v>16.094000000000001</v>
      </c>
      <c r="AR14" s="13" t="s">
        <v>135</v>
      </c>
    </row>
    <row r="15" spans="1:44" s="12" customFormat="1" ht="15" customHeight="1" thickBot="1">
      <c r="A15" s="13" t="s">
        <v>139</v>
      </c>
      <c r="B15" s="9">
        <v>1.2749999999999999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7.4090000000000007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8.6840000000000011</v>
      </c>
      <c r="AO15" s="9">
        <v>11.337999999999999</v>
      </c>
      <c r="AP15" s="9" t="s">
        <v>0</v>
      </c>
      <c r="AQ15" s="8">
        <f>SUM(AN15:AP15)</f>
        <v>20.021999999999998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106.64</v>
      </c>
      <c r="C16" s="9">
        <f t="shared" ref="C16:AQ16" si="0">IF(SUM(C12:C15)=0,"//",SUM(C12:C15))</f>
        <v>24.864000000000001</v>
      </c>
      <c r="D16" s="9">
        <f t="shared" si="0"/>
        <v>62.976999999999997</v>
      </c>
      <c r="E16" s="9">
        <f t="shared" si="0"/>
        <v>21.581000000000003</v>
      </c>
      <c r="F16" s="9">
        <f t="shared" si="0"/>
        <v>36.378000000000007</v>
      </c>
      <c r="G16" s="9">
        <f t="shared" si="0"/>
        <v>31.023</v>
      </c>
      <c r="H16" s="9">
        <f t="shared" si="0"/>
        <v>25.885999999999999</v>
      </c>
      <c r="I16" s="9">
        <f t="shared" si="0"/>
        <v>2.5139999999999998</v>
      </c>
      <c r="J16" s="9">
        <f t="shared" si="0"/>
        <v>26.206999999999997</v>
      </c>
      <c r="K16" s="9">
        <f t="shared" si="0"/>
        <v>32.302</v>
      </c>
      <c r="L16" s="9">
        <f t="shared" si="0"/>
        <v>1.351</v>
      </c>
      <c r="M16" s="9">
        <f t="shared" si="0"/>
        <v>2.5260000000000002</v>
      </c>
      <c r="N16" s="9">
        <f t="shared" si="0"/>
        <v>5.9159999999999995</v>
      </c>
      <c r="O16" s="9">
        <f t="shared" si="0"/>
        <v>6.2990000000000004</v>
      </c>
      <c r="P16" s="9">
        <f t="shared" si="0"/>
        <v>17.161999999999999</v>
      </c>
      <c r="Q16" s="9">
        <f t="shared" si="0"/>
        <v>34.986000000000004</v>
      </c>
      <c r="R16" s="9">
        <f t="shared" si="0"/>
        <v>33.615000000000002</v>
      </c>
      <c r="S16" s="9">
        <f t="shared" si="0"/>
        <v>138.471</v>
      </c>
      <c r="T16" s="9">
        <f t="shared" si="0"/>
        <v>359.86400000000003</v>
      </c>
      <c r="U16" s="9">
        <f t="shared" si="0"/>
        <v>595.8420000000001</v>
      </c>
      <c r="V16" s="9">
        <f t="shared" si="0"/>
        <v>46.16</v>
      </c>
      <c r="W16" s="9">
        <f t="shared" si="0"/>
        <v>4.3079999999999998</v>
      </c>
      <c r="X16" s="9">
        <f t="shared" si="0"/>
        <v>4.5179999999999998</v>
      </c>
      <c r="Y16" s="9">
        <f t="shared" si="0"/>
        <v>5.97</v>
      </c>
      <c r="Z16" s="9">
        <f t="shared" si="0"/>
        <v>33.963000000000001</v>
      </c>
      <c r="AA16" s="9">
        <f t="shared" si="0"/>
        <v>9.0390000000000015</v>
      </c>
      <c r="AB16" s="9">
        <f t="shared" si="0"/>
        <v>33.783999999999999</v>
      </c>
      <c r="AC16" s="9">
        <f t="shared" si="0"/>
        <v>1.958</v>
      </c>
      <c r="AD16" s="9">
        <f t="shared" si="0"/>
        <v>8.2609999999999992</v>
      </c>
      <c r="AE16" s="9">
        <f t="shared" si="0"/>
        <v>127.29700000000001</v>
      </c>
      <c r="AF16" s="9">
        <f t="shared" si="0"/>
        <v>56.237999999999992</v>
      </c>
      <c r="AG16" s="9">
        <f t="shared" si="0"/>
        <v>21.157</v>
      </c>
      <c r="AH16" s="9">
        <f t="shared" si="0"/>
        <v>44.622</v>
      </c>
      <c r="AI16" s="9">
        <f t="shared" si="0"/>
        <v>60.720999999999997</v>
      </c>
      <c r="AJ16" s="9">
        <f t="shared" si="0"/>
        <v>16.525000000000002</v>
      </c>
      <c r="AK16" s="9">
        <f t="shared" si="0"/>
        <v>24.304000000000002</v>
      </c>
      <c r="AL16" s="9" t="str">
        <f t="shared" si="0"/>
        <v>//</v>
      </c>
      <c r="AM16" s="9" t="str">
        <f t="shared" si="0"/>
        <v>//</v>
      </c>
      <c r="AN16" s="9">
        <f t="shared" si="0"/>
        <v>2065.2290000000007</v>
      </c>
      <c r="AO16" s="9">
        <f t="shared" si="0"/>
        <v>2159.768</v>
      </c>
      <c r="AP16" s="9">
        <f t="shared" si="0"/>
        <v>106.218</v>
      </c>
      <c r="AQ16" s="9">
        <f t="shared" si="0"/>
        <v>4331.2150000000001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199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80.759000000000015</v>
      </c>
      <c r="C12" s="9">
        <v>27.052</v>
      </c>
      <c r="D12" s="9">
        <v>65.436999999999998</v>
      </c>
      <c r="E12" s="9">
        <v>17.841000000000001</v>
      </c>
      <c r="F12" s="9">
        <v>37.453999999999994</v>
      </c>
      <c r="G12" s="9">
        <v>15.135999999999999</v>
      </c>
      <c r="H12" s="9">
        <v>28.795000000000002</v>
      </c>
      <c r="I12" s="9">
        <v>2.59</v>
      </c>
      <c r="J12" s="9">
        <v>26.821999999999999</v>
      </c>
      <c r="K12" s="9">
        <v>32.855000000000004</v>
      </c>
      <c r="L12" s="9">
        <v>1.0880000000000001</v>
      </c>
      <c r="M12" s="9">
        <v>2.1389999999999998</v>
      </c>
      <c r="N12" s="9">
        <v>5.5330000000000004</v>
      </c>
      <c r="O12" s="9">
        <v>4.5280000000000005</v>
      </c>
      <c r="P12" s="9">
        <v>15.555999999999999</v>
      </c>
      <c r="Q12" s="9">
        <v>45.488</v>
      </c>
      <c r="R12" s="9">
        <v>26.087000000000003</v>
      </c>
      <c r="S12" s="9">
        <v>125.026</v>
      </c>
      <c r="T12" s="9">
        <v>276.63200000000001</v>
      </c>
      <c r="U12" s="9">
        <v>619.61299999999994</v>
      </c>
      <c r="V12" s="9">
        <v>8.83</v>
      </c>
      <c r="W12" s="9">
        <v>3.4009999999999998</v>
      </c>
      <c r="X12" s="9">
        <v>3.9729999999999999</v>
      </c>
      <c r="Y12" s="9">
        <v>4.4749999999999996</v>
      </c>
      <c r="Z12" s="9">
        <v>23.042999999999999</v>
      </c>
      <c r="AA12" s="9">
        <v>4.2619999999999996</v>
      </c>
      <c r="AB12" s="9">
        <v>24.448</v>
      </c>
      <c r="AC12" s="9">
        <v>1.9219999999999999</v>
      </c>
      <c r="AD12" s="9">
        <v>6.4190000000000005</v>
      </c>
      <c r="AE12" s="9">
        <v>42.731999999999999</v>
      </c>
      <c r="AF12" s="9">
        <v>59.334000000000003</v>
      </c>
      <c r="AG12" s="9">
        <v>14.548999999999999</v>
      </c>
      <c r="AH12" s="9">
        <v>30.39</v>
      </c>
      <c r="AI12" s="9">
        <v>69.177000000000007</v>
      </c>
      <c r="AJ12" s="9">
        <v>11.96</v>
      </c>
      <c r="AK12" s="9">
        <v>16.530999999999999</v>
      </c>
      <c r="AL12" s="9" t="s">
        <v>0</v>
      </c>
      <c r="AM12" s="9" t="s">
        <v>0</v>
      </c>
      <c r="AN12" s="8">
        <f>SUM(B12:AM12)</f>
        <v>1781.877</v>
      </c>
      <c r="AO12" s="9">
        <v>1653.251</v>
      </c>
      <c r="AP12" s="9">
        <v>117.252</v>
      </c>
      <c r="AQ12" s="8">
        <f>SUM(AN12:AP12)</f>
        <v>3552.3799999999997</v>
      </c>
      <c r="AR12" s="13" t="s">
        <v>133</v>
      </c>
    </row>
    <row r="13" spans="1:44" s="12" customFormat="1" ht="15" customHeight="1" thickBot="1">
      <c r="A13" s="13" t="s">
        <v>145</v>
      </c>
      <c r="B13" s="9">
        <v>36.381999999999998</v>
      </c>
      <c r="C13" s="9">
        <v>1.4970000000000001</v>
      </c>
      <c r="D13" s="9">
        <v>9.4689999999999994</v>
      </c>
      <c r="E13" s="9">
        <v>6.4960000000000004</v>
      </c>
      <c r="F13" s="9">
        <v>4.5720000000000001</v>
      </c>
      <c r="G13" s="9">
        <v>0.90400000000000003</v>
      </c>
      <c r="H13" s="9">
        <v>1.3109999999999999</v>
      </c>
      <c r="I13" s="9">
        <v>0.188</v>
      </c>
      <c r="J13" s="9">
        <v>3.895</v>
      </c>
      <c r="K13" s="9">
        <v>5.6049999999999995</v>
      </c>
      <c r="L13" s="9">
        <v>0.39500000000000002</v>
      </c>
      <c r="M13" s="9">
        <v>0.67600000000000005</v>
      </c>
      <c r="N13" s="9">
        <v>1.226</v>
      </c>
      <c r="O13" s="9">
        <v>2.1419999999999999</v>
      </c>
      <c r="P13" s="9">
        <v>4.0919999999999996</v>
      </c>
      <c r="Q13" s="9">
        <v>2.4950000000000001</v>
      </c>
      <c r="R13" s="9">
        <v>3.5</v>
      </c>
      <c r="S13" s="9">
        <v>27.826000000000001</v>
      </c>
      <c r="T13" s="9">
        <v>120.93600000000001</v>
      </c>
      <c r="U13" s="9">
        <v>59.1</v>
      </c>
      <c r="V13" s="9">
        <v>41.304000000000002</v>
      </c>
      <c r="W13" s="9">
        <v>1.3140000000000001</v>
      </c>
      <c r="X13" s="9">
        <v>0.91500000000000004</v>
      </c>
      <c r="Y13" s="9">
        <v>2.0920000000000001</v>
      </c>
      <c r="Z13" s="9">
        <v>9.9030000000000005</v>
      </c>
      <c r="AA13" s="9">
        <v>5.524</v>
      </c>
      <c r="AB13" s="9">
        <v>13.933999999999999</v>
      </c>
      <c r="AC13" s="9">
        <v>0.13500000000000001</v>
      </c>
      <c r="AD13" s="9">
        <v>3.048</v>
      </c>
      <c r="AE13" s="9">
        <v>124.15400000000001</v>
      </c>
      <c r="AF13" s="9">
        <v>5.3609999999999998</v>
      </c>
      <c r="AG13" s="9">
        <v>8.1110000000000007</v>
      </c>
      <c r="AH13" s="9">
        <v>14.682</v>
      </c>
      <c r="AI13" s="9">
        <v>4.452</v>
      </c>
      <c r="AJ13" s="9">
        <v>6.4559999999999995</v>
      </c>
      <c r="AK13" s="9">
        <v>11.478000000000002</v>
      </c>
      <c r="AL13" s="9" t="s">
        <v>0</v>
      </c>
      <c r="AM13" s="9" t="s">
        <v>0</v>
      </c>
      <c r="AN13" s="8">
        <f>SUM(B13:AM13)</f>
        <v>545.57000000000005</v>
      </c>
      <c r="AO13" s="9">
        <v>705.78599999999994</v>
      </c>
      <c r="AP13" s="9" t="s">
        <v>0</v>
      </c>
      <c r="AQ13" s="8">
        <f>SUM(AN13:AP13)</f>
        <v>1251.356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0.10700000000000001</v>
      </c>
      <c r="C14" s="9">
        <v>4.0000000000000001E-3</v>
      </c>
      <c r="D14" s="9">
        <v>0.22700000000000001</v>
      </c>
      <c r="E14" s="9">
        <v>2.5000000000000001E-2</v>
      </c>
      <c r="F14" s="9">
        <v>2.4E-2</v>
      </c>
      <c r="G14" s="9">
        <v>5.3999999999999999E-2</v>
      </c>
      <c r="H14" s="9">
        <v>2.4E-2</v>
      </c>
      <c r="I14" s="9">
        <v>0.01</v>
      </c>
      <c r="J14" s="9">
        <v>2.4E-2</v>
      </c>
      <c r="K14" s="9">
        <v>3.0000000000000002E-2</v>
      </c>
      <c r="L14" s="9">
        <v>5.0000000000000001E-3</v>
      </c>
      <c r="M14" s="9">
        <v>8.0000000000000002E-3</v>
      </c>
      <c r="N14" s="9">
        <v>6.0000000000000001E-3</v>
      </c>
      <c r="O14" s="9">
        <v>1.2999999999999999E-2</v>
      </c>
      <c r="P14" s="9">
        <v>3.3000000000000002E-2</v>
      </c>
      <c r="Q14" s="9">
        <v>2.4E-2</v>
      </c>
      <c r="R14" s="9">
        <v>9.5000000000000001E-2</v>
      </c>
      <c r="S14" s="9">
        <v>0.318</v>
      </c>
      <c r="T14" s="9">
        <v>0.32600000000000001</v>
      </c>
      <c r="U14" s="9">
        <v>0.19900000000000001</v>
      </c>
      <c r="V14" s="9">
        <v>0.91200000000000003</v>
      </c>
      <c r="W14" s="9">
        <v>1.3000000000000001E-2</v>
      </c>
      <c r="X14" s="9">
        <v>4.0000000000000001E-3</v>
      </c>
      <c r="Y14" s="9">
        <v>6.0000000000000001E-3</v>
      </c>
      <c r="Z14" s="9">
        <v>5.5E-2</v>
      </c>
      <c r="AA14" s="9">
        <v>0.106</v>
      </c>
      <c r="AB14" s="9">
        <v>3.7999999999999999E-2</v>
      </c>
      <c r="AC14" s="9">
        <v>2.1000000000000001E-2</v>
      </c>
      <c r="AD14" s="9">
        <v>7.0000000000000001E-3</v>
      </c>
      <c r="AE14" s="9">
        <v>3.4000000000000002E-2</v>
      </c>
      <c r="AF14" s="9">
        <v>0.20799999999999999</v>
      </c>
      <c r="AG14" s="9">
        <v>0.309</v>
      </c>
      <c r="AH14" s="9">
        <v>0.53100000000000003</v>
      </c>
      <c r="AI14" s="9">
        <v>0.26600000000000001</v>
      </c>
      <c r="AJ14" s="9">
        <v>0.30199999999999999</v>
      </c>
      <c r="AK14" s="9">
        <v>0.16</v>
      </c>
      <c r="AL14" s="9" t="s">
        <v>0</v>
      </c>
      <c r="AM14" s="9" t="s">
        <v>0</v>
      </c>
      <c r="AN14" s="8">
        <f>SUM(B14:AM14)</f>
        <v>4.5280000000000005</v>
      </c>
      <c r="AO14" s="9">
        <v>10.695</v>
      </c>
      <c r="AP14" s="9" t="s">
        <v>0</v>
      </c>
      <c r="AQ14" s="8">
        <f>SUM(AN14:AP14)</f>
        <v>15.223000000000001</v>
      </c>
      <c r="AR14" s="13" t="s">
        <v>135</v>
      </c>
    </row>
    <row r="15" spans="1:44" s="12" customFormat="1" ht="15" customHeight="1" thickBot="1">
      <c r="A15" s="13" t="s">
        <v>139</v>
      </c>
      <c r="B15" s="9">
        <v>1.4950000000000001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7.6199999999999992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9.1149999999999984</v>
      </c>
      <c r="AO15" s="9">
        <v>11.686999999999999</v>
      </c>
      <c r="AP15" s="9" t="s">
        <v>0</v>
      </c>
      <c r="AQ15" s="8">
        <f>SUM(AN15:AP15)</f>
        <v>20.802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118.74300000000002</v>
      </c>
      <c r="C16" s="9">
        <f t="shared" ref="C16:AQ16" si="0">IF(SUM(C12:C15)=0,"//",SUM(C12:C15))</f>
        <v>28.553000000000001</v>
      </c>
      <c r="D16" s="9">
        <f t="shared" si="0"/>
        <v>75.132999999999996</v>
      </c>
      <c r="E16" s="9">
        <f t="shared" si="0"/>
        <v>24.362000000000002</v>
      </c>
      <c r="F16" s="9">
        <f t="shared" si="0"/>
        <v>42.05</v>
      </c>
      <c r="G16" s="9">
        <f t="shared" si="0"/>
        <v>16.093999999999998</v>
      </c>
      <c r="H16" s="9">
        <f t="shared" si="0"/>
        <v>30.130000000000003</v>
      </c>
      <c r="I16" s="9">
        <f t="shared" si="0"/>
        <v>2.7879999999999998</v>
      </c>
      <c r="J16" s="9">
        <f t="shared" si="0"/>
        <v>30.741</v>
      </c>
      <c r="K16" s="9">
        <f t="shared" si="0"/>
        <v>38.49</v>
      </c>
      <c r="L16" s="9">
        <f t="shared" si="0"/>
        <v>1.488</v>
      </c>
      <c r="M16" s="9">
        <f t="shared" si="0"/>
        <v>2.823</v>
      </c>
      <c r="N16" s="9">
        <f t="shared" si="0"/>
        <v>6.7650000000000006</v>
      </c>
      <c r="O16" s="9">
        <f t="shared" si="0"/>
        <v>6.6829999999999998</v>
      </c>
      <c r="P16" s="9">
        <f t="shared" si="0"/>
        <v>19.681000000000001</v>
      </c>
      <c r="Q16" s="9">
        <f t="shared" si="0"/>
        <v>48.006999999999998</v>
      </c>
      <c r="R16" s="9">
        <f t="shared" si="0"/>
        <v>37.302</v>
      </c>
      <c r="S16" s="9">
        <f t="shared" si="0"/>
        <v>153.17000000000002</v>
      </c>
      <c r="T16" s="9">
        <f t="shared" si="0"/>
        <v>397.89400000000001</v>
      </c>
      <c r="U16" s="9">
        <f t="shared" si="0"/>
        <v>678.91199999999992</v>
      </c>
      <c r="V16" s="9">
        <f t="shared" si="0"/>
        <v>51.045999999999999</v>
      </c>
      <c r="W16" s="9">
        <f t="shared" si="0"/>
        <v>4.7279999999999998</v>
      </c>
      <c r="X16" s="9">
        <f t="shared" si="0"/>
        <v>4.8919999999999995</v>
      </c>
      <c r="Y16" s="9">
        <f t="shared" si="0"/>
        <v>6.5730000000000004</v>
      </c>
      <c r="Z16" s="9">
        <f t="shared" si="0"/>
        <v>33.000999999999998</v>
      </c>
      <c r="AA16" s="9">
        <f t="shared" si="0"/>
        <v>9.8919999999999995</v>
      </c>
      <c r="AB16" s="9">
        <f t="shared" si="0"/>
        <v>38.419999999999995</v>
      </c>
      <c r="AC16" s="9">
        <f t="shared" si="0"/>
        <v>2.0779999999999998</v>
      </c>
      <c r="AD16" s="9">
        <f t="shared" si="0"/>
        <v>9.4740000000000002</v>
      </c>
      <c r="AE16" s="9">
        <f t="shared" si="0"/>
        <v>166.92000000000002</v>
      </c>
      <c r="AF16" s="9">
        <f t="shared" si="0"/>
        <v>64.903000000000006</v>
      </c>
      <c r="AG16" s="9">
        <f t="shared" si="0"/>
        <v>22.969000000000001</v>
      </c>
      <c r="AH16" s="9">
        <f t="shared" si="0"/>
        <v>45.603000000000002</v>
      </c>
      <c r="AI16" s="9">
        <f t="shared" si="0"/>
        <v>73.89500000000001</v>
      </c>
      <c r="AJ16" s="9">
        <f t="shared" si="0"/>
        <v>18.718</v>
      </c>
      <c r="AK16" s="9">
        <f t="shared" si="0"/>
        <v>28.169</v>
      </c>
      <c r="AL16" s="9" t="str">
        <f t="shared" si="0"/>
        <v>//</v>
      </c>
      <c r="AM16" s="9" t="str">
        <f t="shared" si="0"/>
        <v>//</v>
      </c>
      <c r="AN16" s="9">
        <f t="shared" si="0"/>
        <v>2341.0899999999997</v>
      </c>
      <c r="AO16" s="9">
        <f t="shared" si="0"/>
        <v>2381.4189999999999</v>
      </c>
      <c r="AP16" s="9">
        <f t="shared" si="0"/>
        <v>117.252</v>
      </c>
      <c r="AQ16" s="9">
        <f t="shared" si="0"/>
        <v>4839.7609999999995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200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80.214999999999989</v>
      </c>
      <c r="C12" s="9">
        <v>29.241</v>
      </c>
      <c r="D12" s="9">
        <v>63.478999999999999</v>
      </c>
      <c r="E12" s="9">
        <v>17.77</v>
      </c>
      <c r="F12" s="9">
        <v>33.580999999999996</v>
      </c>
      <c r="G12" s="9">
        <v>14.288</v>
      </c>
      <c r="H12" s="9">
        <v>20.738</v>
      </c>
      <c r="I12" s="9">
        <v>2.5299999999999998</v>
      </c>
      <c r="J12" s="9">
        <v>25.673000000000002</v>
      </c>
      <c r="K12" s="9">
        <v>33.267000000000003</v>
      </c>
      <c r="L12" s="9">
        <v>1.292</v>
      </c>
      <c r="M12" s="9">
        <v>2.286</v>
      </c>
      <c r="N12" s="9">
        <v>5.9489999999999998</v>
      </c>
      <c r="O12" s="9">
        <v>5.1110000000000007</v>
      </c>
      <c r="P12" s="9">
        <v>16.222999999999999</v>
      </c>
      <c r="Q12" s="9">
        <v>47.447000000000003</v>
      </c>
      <c r="R12" s="9">
        <v>30.490000000000002</v>
      </c>
      <c r="S12" s="9">
        <v>123.86199999999999</v>
      </c>
      <c r="T12" s="9">
        <v>290.98399999999998</v>
      </c>
      <c r="U12" s="9">
        <v>640.61</v>
      </c>
      <c r="V12" s="9">
        <v>9.4529999999999994</v>
      </c>
      <c r="W12" s="9">
        <v>3.1950000000000003</v>
      </c>
      <c r="X12" s="9">
        <v>3.5859999999999999</v>
      </c>
      <c r="Y12" s="9">
        <v>3.887</v>
      </c>
      <c r="Z12" s="9">
        <v>18.477</v>
      </c>
      <c r="AA12" s="9">
        <v>4.008</v>
      </c>
      <c r="AB12" s="9">
        <v>24.024999999999999</v>
      </c>
      <c r="AC12" s="9">
        <v>1.9710000000000001</v>
      </c>
      <c r="AD12" s="9">
        <v>6.51</v>
      </c>
      <c r="AE12" s="9">
        <v>44.149000000000001</v>
      </c>
      <c r="AF12" s="9">
        <v>51.061</v>
      </c>
      <c r="AG12" s="9">
        <v>12.955</v>
      </c>
      <c r="AH12" s="9">
        <v>29.814</v>
      </c>
      <c r="AI12" s="9">
        <v>62.875</v>
      </c>
      <c r="AJ12" s="9">
        <v>11.01</v>
      </c>
      <c r="AK12" s="9">
        <v>14.502000000000001</v>
      </c>
      <c r="AL12" s="9" t="s">
        <v>0</v>
      </c>
      <c r="AM12" s="9" t="s">
        <v>0</v>
      </c>
      <c r="AN12" s="8">
        <f>SUM(B12:AM12)</f>
        <v>1786.5139999999999</v>
      </c>
      <c r="AO12" s="9">
        <v>1707.8130000000001</v>
      </c>
      <c r="AP12" s="9">
        <v>118.212</v>
      </c>
      <c r="AQ12" s="8">
        <f>SUM(AN12:AP12)</f>
        <v>3612.5390000000002</v>
      </c>
      <c r="AR12" s="13" t="s">
        <v>133</v>
      </c>
    </row>
    <row r="13" spans="1:44" s="12" customFormat="1" ht="15" customHeight="1" thickBot="1">
      <c r="A13" s="13" t="s">
        <v>145</v>
      </c>
      <c r="B13" s="9">
        <v>39.483000000000004</v>
      </c>
      <c r="C13" s="9">
        <v>1.734</v>
      </c>
      <c r="D13" s="9">
        <v>10.09</v>
      </c>
      <c r="E13" s="9">
        <v>6.8949999999999996</v>
      </c>
      <c r="F13" s="9">
        <v>5.008</v>
      </c>
      <c r="G13" s="9">
        <v>0.97799999999999998</v>
      </c>
      <c r="H13" s="9">
        <v>1.4550000000000001</v>
      </c>
      <c r="I13" s="9">
        <v>0.23100000000000001</v>
      </c>
      <c r="J13" s="9">
        <v>4.1370000000000005</v>
      </c>
      <c r="K13" s="9">
        <v>6.0659999999999998</v>
      </c>
      <c r="L13" s="9">
        <v>0.48899999999999999</v>
      </c>
      <c r="M13" s="9">
        <v>0.61799999999999999</v>
      </c>
      <c r="N13" s="9">
        <v>1.3049999999999999</v>
      </c>
      <c r="O13" s="9">
        <v>2.3359999999999999</v>
      </c>
      <c r="P13" s="9">
        <v>4.4250000000000007</v>
      </c>
      <c r="Q13" s="9">
        <v>2.66</v>
      </c>
      <c r="R13" s="9">
        <v>4.0190000000000001</v>
      </c>
      <c r="S13" s="9">
        <v>30.475000000000001</v>
      </c>
      <c r="T13" s="9">
        <v>129.97699999999998</v>
      </c>
      <c r="U13" s="9">
        <v>68.297999999999988</v>
      </c>
      <c r="V13" s="9">
        <v>45.081000000000003</v>
      </c>
      <c r="W13" s="9">
        <v>1.2610000000000001</v>
      </c>
      <c r="X13" s="9">
        <v>0.98799999999999999</v>
      </c>
      <c r="Y13" s="9">
        <v>2.2690000000000001</v>
      </c>
      <c r="Z13" s="9">
        <v>9.0190000000000001</v>
      </c>
      <c r="AA13" s="9">
        <v>6.2850000000000001</v>
      </c>
      <c r="AB13" s="9">
        <v>14.754999999999999</v>
      </c>
      <c r="AC13" s="9">
        <v>0.14299999999999999</v>
      </c>
      <c r="AD13" s="9">
        <v>3.19</v>
      </c>
      <c r="AE13" s="9">
        <v>127.41200000000001</v>
      </c>
      <c r="AF13" s="9">
        <v>3.7280000000000002</v>
      </c>
      <c r="AG13" s="9">
        <v>8.6310000000000002</v>
      </c>
      <c r="AH13" s="9">
        <v>14.51</v>
      </c>
      <c r="AI13" s="9">
        <v>4.6459999999999999</v>
      </c>
      <c r="AJ13" s="9">
        <v>6.8279999999999994</v>
      </c>
      <c r="AK13" s="9">
        <v>11.873000000000001</v>
      </c>
      <c r="AL13" s="9" t="s">
        <v>0</v>
      </c>
      <c r="AM13" s="9" t="s">
        <v>0</v>
      </c>
      <c r="AN13" s="8">
        <f>SUM(B13:AM13)</f>
        <v>581.29799999999989</v>
      </c>
      <c r="AO13" s="9">
        <v>793.16700000000003</v>
      </c>
      <c r="AP13" s="9" t="s">
        <v>0</v>
      </c>
      <c r="AQ13" s="8">
        <f>SUM(AN13:AP13)</f>
        <v>1374.4649999999999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0.10900000000000001</v>
      </c>
      <c r="C14" s="9">
        <v>4.0000000000000001E-3</v>
      </c>
      <c r="D14" s="9">
        <v>0.23100000000000001</v>
      </c>
      <c r="E14" s="9">
        <v>2.5999999999999999E-2</v>
      </c>
      <c r="F14" s="9">
        <v>2.4E-2</v>
      </c>
      <c r="G14" s="9">
        <v>5.3999999999999999E-2</v>
      </c>
      <c r="H14" s="9">
        <v>2.4E-2</v>
      </c>
      <c r="I14" s="9">
        <v>0.01</v>
      </c>
      <c r="J14" s="9">
        <v>2.4E-2</v>
      </c>
      <c r="K14" s="9">
        <v>3.0000000000000002E-2</v>
      </c>
      <c r="L14" s="9">
        <v>5.0000000000000001E-3</v>
      </c>
      <c r="M14" s="9">
        <v>8.0000000000000002E-3</v>
      </c>
      <c r="N14" s="9">
        <v>6.0000000000000001E-3</v>
      </c>
      <c r="O14" s="9">
        <v>1.2999999999999999E-2</v>
      </c>
      <c r="P14" s="9">
        <v>3.3000000000000002E-2</v>
      </c>
      <c r="Q14" s="9">
        <v>2.5000000000000001E-2</v>
      </c>
      <c r="R14" s="9">
        <v>9.5000000000000001E-2</v>
      </c>
      <c r="S14" s="9">
        <v>0.36899999999999999</v>
      </c>
      <c r="T14" s="9">
        <v>0.33</v>
      </c>
      <c r="U14" s="9">
        <v>0.20100000000000001</v>
      </c>
      <c r="V14" s="9">
        <v>0.92300000000000004</v>
      </c>
      <c r="W14" s="9">
        <v>1.3000000000000001E-2</v>
      </c>
      <c r="X14" s="9">
        <v>4.0000000000000001E-3</v>
      </c>
      <c r="Y14" s="9">
        <v>6.0000000000000001E-3</v>
      </c>
      <c r="Z14" s="9">
        <v>5.6000000000000001E-2</v>
      </c>
      <c r="AA14" s="9">
        <v>0.107</v>
      </c>
      <c r="AB14" s="9">
        <v>3.7999999999999999E-2</v>
      </c>
      <c r="AC14" s="9">
        <v>2.1000000000000001E-2</v>
      </c>
      <c r="AD14" s="9">
        <v>7.0000000000000001E-3</v>
      </c>
      <c r="AE14" s="9">
        <v>3.4000000000000002E-2</v>
      </c>
      <c r="AF14" s="9">
        <v>0.21099999999999999</v>
      </c>
      <c r="AG14" s="9">
        <v>0.314</v>
      </c>
      <c r="AH14" s="9">
        <v>0.53700000000000003</v>
      </c>
      <c r="AI14" s="9">
        <v>0.26900000000000002</v>
      </c>
      <c r="AJ14" s="9">
        <v>0.30399999999999999</v>
      </c>
      <c r="AK14" s="9">
        <v>0.16300000000000001</v>
      </c>
      <c r="AL14" s="9" t="s">
        <v>0</v>
      </c>
      <c r="AM14" s="9" t="s">
        <v>0</v>
      </c>
      <c r="AN14" s="8">
        <f>SUM(B14:AM14)</f>
        <v>4.6280000000000001</v>
      </c>
      <c r="AO14" s="9">
        <v>10.872</v>
      </c>
      <c r="AP14" s="9" t="s">
        <v>0</v>
      </c>
      <c r="AQ14" s="8">
        <f>SUM(AN14:AP14)</f>
        <v>15.5</v>
      </c>
      <c r="AR14" s="13" t="s">
        <v>135</v>
      </c>
    </row>
    <row r="15" spans="1:44" s="12" customFormat="1" ht="15" customHeight="1" thickBot="1">
      <c r="A15" s="13" t="s">
        <v>139</v>
      </c>
      <c r="B15" s="9">
        <v>1.8420000000000001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7.9770000000000003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9.8190000000000008</v>
      </c>
      <c r="AO15" s="9">
        <v>11.897</v>
      </c>
      <c r="AP15" s="9" t="s">
        <v>0</v>
      </c>
      <c r="AQ15" s="8">
        <f>SUM(AN15:AP15)</f>
        <v>21.716000000000001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121.64899999999999</v>
      </c>
      <c r="C16" s="9">
        <f t="shared" ref="C16:AQ16" si="0">IF(SUM(C12:C15)=0,"//",SUM(C12:C15))</f>
        <v>30.979000000000003</v>
      </c>
      <c r="D16" s="9">
        <f t="shared" si="0"/>
        <v>73.8</v>
      </c>
      <c r="E16" s="9">
        <f t="shared" si="0"/>
        <v>24.690999999999999</v>
      </c>
      <c r="F16" s="9">
        <f t="shared" si="0"/>
        <v>38.613</v>
      </c>
      <c r="G16" s="9">
        <f t="shared" si="0"/>
        <v>15.32</v>
      </c>
      <c r="H16" s="9">
        <f t="shared" si="0"/>
        <v>22.216999999999999</v>
      </c>
      <c r="I16" s="9">
        <f t="shared" si="0"/>
        <v>2.7709999999999995</v>
      </c>
      <c r="J16" s="9">
        <f t="shared" si="0"/>
        <v>29.834000000000003</v>
      </c>
      <c r="K16" s="9">
        <f t="shared" si="0"/>
        <v>39.363000000000007</v>
      </c>
      <c r="L16" s="9">
        <f t="shared" si="0"/>
        <v>1.786</v>
      </c>
      <c r="M16" s="9">
        <f t="shared" si="0"/>
        <v>2.9119999999999999</v>
      </c>
      <c r="N16" s="9">
        <f t="shared" si="0"/>
        <v>7.26</v>
      </c>
      <c r="O16" s="9">
        <f t="shared" si="0"/>
        <v>7.4600000000000009</v>
      </c>
      <c r="P16" s="9">
        <f t="shared" si="0"/>
        <v>20.681000000000001</v>
      </c>
      <c r="Q16" s="9">
        <f t="shared" si="0"/>
        <v>50.131999999999998</v>
      </c>
      <c r="R16" s="9">
        <f t="shared" si="0"/>
        <v>42.581000000000003</v>
      </c>
      <c r="S16" s="9">
        <f t="shared" si="0"/>
        <v>154.70599999999999</v>
      </c>
      <c r="T16" s="9">
        <f t="shared" si="0"/>
        <v>421.29099999999994</v>
      </c>
      <c r="U16" s="9">
        <f t="shared" si="0"/>
        <v>709.10900000000004</v>
      </c>
      <c r="V16" s="9">
        <f t="shared" si="0"/>
        <v>55.457000000000008</v>
      </c>
      <c r="W16" s="9">
        <f t="shared" si="0"/>
        <v>4.4690000000000003</v>
      </c>
      <c r="X16" s="9">
        <f t="shared" si="0"/>
        <v>4.5779999999999994</v>
      </c>
      <c r="Y16" s="9">
        <f t="shared" si="0"/>
        <v>6.1620000000000008</v>
      </c>
      <c r="Z16" s="9">
        <f t="shared" si="0"/>
        <v>27.552000000000003</v>
      </c>
      <c r="AA16" s="9">
        <f t="shared" si="0"/>
        <v>10.399999999999999</v>
      </c>
      <c r="AB16" s="9">
        <f t="shared" si="0"/>
        <v>38.817999999999998</v>
      </c>
      <c r="AC16" s="9">
        <f t="shared" si="0"/>
        <v>2.1349999999999998</v>
      </c>
      <c r="AD16" s="9">
        <f t="shared" si="0"/>
        <v>9.706999999999999</v>
      </c>
      <c r="AE16" s="9">
        <f t="shared" si="0"/>
        <v>171.595</v>
      </c>
      <c r="AF16" s="9">
        <f t="shared" si="0"/>
        <v>55</v>
      </c>
      <c r="AG16" s="9">
        <f t="shared" si="0"/>
        <v>21.9</v>
      </c>
      <c r="AH16" s="9">
        <f t="shared" si="0"/>
        <v>44.860999999999997</v>
      </c>
      <c r="AI16" s="9">
        <f t="shared" si="0"/>
        <v>67.790000000000006</v>
      </c>
      <c r="AJ16" s="9">
        <f t="shared" si="0"/>
        <v>18.141999999999999</v>
      </c>
      <c r="AK16" s="9">
        <f t="shared" si="0"/>
        <v>26.538</v>
      </c>
      <c r="AL16" s="9" t="str">
        <f t="shared" si="0"/>
        <v>//</v>
      </c>
      <c r="AM16" s="9" t="str">
        <f t="shared" si="0"/>
        <v>//</v>
      </c>
      <c r="AN16" s="9">
        <f t="shared" si="0"/>
        <v>2382.259</v>
      </c>
      <c r="AO16" s="9">
        <f t="shared" si="0"/>
        <v>2523.7489999999998</v>
      </c>
      <c r="AP16" s="9">
        <f t="shared" si="0"/>
        <v>118.212</v>
      </c>
      <c r="AQ16" s="9">
        <f t="shared" si="0"/>
        <v>5024.22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201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75.713999999999999</v>
      </c>
      <c r="C12" s="9">
        <v>33.497</v>
      </c>
      <c r="D12" s="9">
        <v>68.995000000000005</v>
      </c>
      <c r="E12" s="9">
        <v>18.344999999999999</v>
      </c>
      <c r="F12" s="9">
        <v>37.183999999999997</v>
      </c>
      <c r="G12" s="9">
        <v>18.491</v>
      </c>
      <c r="H12" s="9">
        <v>24.158000000000001</v>
      </c>
      <c r="I12" s="9">
        <v>2.7189999999999999</v>
      </c>
      <c r="J12" s="9">
        <v>28.483999999999998</v>
      </c>
      <c r="K12" s="9">
        <v>36.917000000000002</v>
      </c>
      <c r="L12" s="9">
        <v>1.373</v>
      </c>
      <c r="M12" s="9">
        <v>2.3519999999999999</v>
      </c>
      <c r="N12" s="9">
        <v>6.2460000000000004</v>
      </c>
      <c r="O12" s="9">
        <v>5.8719999999999999</v>
      </c>
      <c r="P12" s="9">
        <v>17.477</v>
      </c>
      <c r="Q12" s="9">
        <v>55.887999999999998</v>
      </c>
      <c r="R12" s="9">
        <v>29.390999999999998</v>
      </c>
      <c r="S12" s="9">
        <v>130.333</v>
      </c>
      <c r="T12" s="9">
        <v>305.98700000000002</v>
      </c>
      <c r="U12" s="9">
        <v>627.99000000000012</v>
      </c>
      <c r="V12" s="9">
        <v>9.9480000000000004</v>
      </c>
      <c r="W12" s="9">
        <v>3.39</v>
      </c>
      <c r="X12" s="9">
        <v>3.6659999999999999</v>
      </c>
      <c r="Y12" s="9">
        <v>4.734</v>
      </c>
      <c r="Z12" s="9">
        <v>14.115</v>
      </c>
      <c r="AA12" s="9">
        <v>4.2809999999999997</v>
      </c>
      <c r="AB12" s="9">
        <v>26.036000000000001</v>
      </c>
      <c r="AC12" s="9">
        <v>1.9850000000000001</v>
      </c>
      <c r="AD12" s="9">
        <v>7.109</v>
      </c>
      <c r="AE12" s="9">
        <v>48.134</v>
      </c>
      <c r="AF12" s="9">
        <v>50.722000000000001</v>
      </c>
      <c r="AG12" s="9">
        <v>12.430999999999999</v>
      </c>
      <c r="AH12" s="9">
        <v>31.617999999999999</v>
      </c>
      <c r="AI12" s="9">
        <v>57.904000000000003</v>
      </c>
      <c r="AJ12" s="9">
        <v>11.528</v>
      </c>
      <c r="AK12" s="9">
        <v>14.763999999999999</v>
      </c>
      <c r="AL12" s="9" t="s">
        <v>0</v>
      </c>
      <c r="AM12" s="9" t="s">
        <v>0</v>
      </c>
      <c r="AN12" s="8">
        <f>SUM(B12:AM12)</f>
        <v>1829.7779999999998</v>
      </c>
      <c r="AO12" s="9">
        <v>1733.6130000000001</v>
      </c>
      <c r="AP12" s="9">
        <v>119.383</v>
      </c>
      <c r="AQ12" s="8">
        <f>SUM(AN12:AP12)</f>
        <v>3682.7739999999994</v>
      </c>
      <c r="AR12" s="13" t="s">
        <v>133</v>
      </c>
    </row>
    <row r="13" spans="1:44" s="12" customFormat="1" ht="15" customHeight="1" thickBot="1">
      <c r="A13" s="13" t="s">
        <v>145</v>
      </c>
      <c r="B13" s="9">
        <v>43.217999999999996</v>
      </c>
      <c r="C13" s="9">
        <v>1.962</v>
      </c>
      <c r="D13" s="9">
        <v>11.069000000000001</v>
      </c>
      <c r="E13" s="9">
        <v>7.5960000000000001</v>
      </c>
      <c r="F13" s="9">
        <v>5.5220000000000002</v>
      </c>
      <c r="G13" s="9">
        <v>1.069</v>
      </c>
      <c r="H13" s="9">
        <v>1.556</v>
      </c>
      <c r="I13" s="9">
        <v>0.24199999999999999</v>
      </c>
      <c r="J13" s="9">
        <v>4.6189999999999998</v>
      </c>
      <c r="K13" s="9">
        <v>6.5489999999999995</v>
      </c>
      <c r="L13" s="9">
        <v>0.47099999999999997</v>
      </c>
      <c r="M13" s="9">
        <v>0.77700000000000002</v>
      </c>
      <c r="N13" s="9">
        <v>1.4630000000000001</v>
      </c>
      <c r="O13" s="9">
        <v>2.3449999999999998</v>
      </c>
      <c r="P13" s="9">
        <v>4.9350000000000005</v>
      </c>
      <c r="Q13" s="9">
        <v>2.9569999999999999</v>
      </c>
      <c r="R13" s="9">
        <v>4.2119999999999997</v>
      </c>
      <c r="S13" s="9">
        <v>33.575000000000003</v>
      </c>
      <c r="T13" s="9">
        <v>141.37299999999999</v>
      </c>
      <c r="U13" s="9">
        <v>70.511999999999986</v>
      </c>
      <c r="V13" s="9">
        <v>49.433</v>
      </c>
      <c r="W13" s="9">
        <v>1.542</v>
      </c>
      <c r="X13" s="9">
        <v>1.087</v>
      </c>
      <c r="Y13" s="9">
        <v>2.544</v>
      </c>
      <c r="Z13" s="9">
        <v>10.072999999999999</v>
      </c>
      <c r="AA13" s="9">
        <v>6.8250000000000002</v>
      </c>
      <c r="AB13" s="9">
        <v>16.372999999999998</v>
      </c>
      <c r="AC13" s="9">
        <v>0.159</v>
      </c>
      <c r="AD13" s="9">
        <v>3.6059999999999999</v>
      </c>
      <c r="AE13" s="9">
        <v>131.98400000000001</v>
      </c>
      <c r="AF13" s="9">
        <v>6.3209999999999997</v>
      </c>
      <c r="AG13" s="9">
        <v>8.5280000000000005</v>
      </c>
      <c r="AH13" s="9">
        <v>15.442</v>
      </c>
      <c r="AI13" s="9">
        <v>4.8639999999999999</v>
      </c>
      <c r="AJ13" s="9">
        <v>6.96</v>
      </c>
      <c r="AK13" s="9">
        <v>11.020999999999999</v>
      </c>
      <c r="AL13" s="9" t="s">
        <v>0</v>
      </c>
      <c r="AM13" s="9" t="s">
        <v>0</v>
      </c>
      <c r="AN13" s="8">
        <f>SUM(B13:AM13)</f>
        <v>622.78399999999999</v>
      </c>
      <c r="AO13" s="9">
        <v>812.23800000000006</v>
      </c>
      <c r="AP13" s="9" t="s">
        <v>0</v>
      </c>
      <c r="AQ13" s="8">
        <f>SUM(AN13:AP13)</f>
        <v>1435.0219999999999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0.10700000000000001</v>
      </c>
      <c r="C14" s="9">
        <v>4.0000000000000001E-3</v>
      </c>
      <c r="D14" s="9">
        <v>0.23</v>
      </c>
      <c r="E14" s="9">
        <v>2.5000000000000001E-2</v>
      </c>
      <c r="F14" s="9">
        <v>2.4E-2</v>
      </c>
      <c r="G14" s="9">
        <v>5.5E-2</v>
      </c>
      <c r="H14" s="9">
        <v>2.4E-2</v>
      </c>
      <c r="I14" s="9">
        <v>0.01</v>
      </c>
      <c r="J14" s="9">
        <v>2.5000000000000001E-2</v>
      </c>
      <c r="K14" s="9">
        <v>3.0000000000000002E-2</v>
      </c>
      <c r="L14" s="9">
        <v>5.0000000000000001E-3</v>
      </c>
      <c r="M14" s="9">
        <v>8.9999999999999993E-3</v>
      </c>
      <c r="N14" s="9">
        <v>6.0000000000000001E-3</v>
      </c>
      <c r="O14" s="9">
        <v>1.2999999999999999E-2</v>
      </c>
      <c r="P14" s="9">
        <v>3.1E-2</v>
      </c>
      <c r="Q14" s="9">
        <v>2.4E-2</v>
      </c>
      <c r="R14" s="9">
        <v>9.4E-2</v>
      </c>
      <c r="S14" s="9">
        <v>0.40200000000000002</v>
      </c>
      <c r="T14" s="9">
        <v>0.32900000000000001</v>
      </c>
      <c r="U14" s="9">
        <v>0.20200000000000001</v>
      </c>
      <c r="V14" s="9">
        <v>0.91700000000000004</v>
      </c>
      <c r="W14" s="9">
        <v>1.3000000000000001E-2</v>
      </c>
      <c r="X14" s="9">
        <v>4.0000000000000001E-3</v>
      </c>
      <c r="Y14" s="9">
        <v>6.0000000000000001E-3</v>
      </c>
      <c r="Z14" s="9">
        <v>5.5E-2</v>
      </c>
      <c r="AA14" s="9">
        <v>0.106</v>
      </c>
      <c r="AB14" s="9">
        <v>3.9E-2</v>
      </c>
      <c r="AC14" s="9">
        <v>0.02</v>
      </c>
      <c r="AD14" s="9">
        <v>7.0000000000000001E-3</v>
      </c>
      <c r="AE14" s="9">
        <v>3.2000000000000001E-2</v>
      </c>
      <c r="AF14" s="9">
        <v>0.21</v>
      </c>
      <c r="AG14" s="9">
        <v>0.313</v>
      </c>
      <c r="AH14" s="9">
        <v>0.53400000000000003</v>
      </c>
      <c r="AI14" s="9">
        <v>0.26700000000000002</v>
      </c>
      <c r="AJ14" s="9">
        <v>0.30199999999999999</v>
      </c>
      <c r="AK14" s="9">
        <v>0.16</v>
      </c>
      <c r="AL14" s="9" t="s">
        <v>0</v>
      </c>
      <c r="AM14" s="9" t="s">
        <v>0</v>
      </c>
      <c r="AN14" s="8">
        <f>SUM(B14:AM14)</f>
        <v>4.6340000000000003</v>
      </c>
      <c r="AO14" s="9">
        <v>10.82</v>
      </c>
      <c r="AP14" s="9" t="s">
        <v>0</v>
      </c>
      <c r="AQ14" s="8">
        <f>SUM(AN14:AP14)</f>
        <v>15.454000000000001</v>
      </c>
      <c r="AR14" s="13" t="s">
        <v>135</v>
      </c>
    </row>
    <row r="15" spans="1:44" s="12" customFormat="1" ht="15" customHeight="1" thickBot="1">
      <c r="A15" s="13" t="s">
        <v>139</v>
      </c>
      <c r="B15" s="9">
        <v>1.0549999999999999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7.8570000000000002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8.9120000000000008</v>
      </c>
      <c r="AO15" s="9">
        <v>12.497999999999999</v>
      </c>
      <c r="AP15" s="9" t="s">
        <v>0</v>
      </c>
      <c r="AQ15" s="8">
        <f>SUM(AN15:AP15)</f>
        <v>21.41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120.09399999999999</v>
      </c>
      <c r="C16" s="9">
        <f t="shared" ref="C16:AQ16" si="0">IF(SUM(C12:C15)=0,"//",SUM(C12:C15))</f>
        <v>35.463000000000001</v>
      </c>
      <c r="D16" s="9">
        <f t="shared" si="0"/>
        <v>80.294000000000011</v>
      </c>
      <c r="E16" s="9">
        <f t="shared" si="0"/>
        <v>25.965999999999998</v>
      </c>
      <c r="F16" s="9">
        <f t="shared" si="0"/>
        <v>42.73</v>
      </c>
      <c r="G16" s="9">
        <f t="shared" si="0"/>
        <v>19.614999999999998</v>
      </c>
      <c r="H16" s="9">
        <f t="shared" si="0"/>
        <v>25.738000000000003</v>
      </c>
      <c r="I16" s="9">
        <f t="shared" si="0"/>
        <v>2.9709999999999996</v>
      </c>
      <c r="J16" s="9">
        <f t="shared" si="0"/>
        <v>33.127999999999993</v>
      </c>
      <c r="K16" s="9">
        <f t="shared" si="0"/>
        <v>43.496000000000002</v>
      </c>
      <c r="L16" s="9">
        <f t="shared" si="0"/>
        <v>1.8489999999999998</v>
      </c>
      <c r="M16" s="9">
        <f t="shared" si="0"/>
        <v>3.1379999999999999</v>
      </c>
      <c r="N16" s="9">
        <f t="shared" si="0"/>
        <v>7.7150000000000007</v>
      </c>
      <c r="O16" s="9">
        <f t="shared" si="0"/>
        <v>8.2299999999999986</v>
      </c>
      <c r="P16" s="9">
        <f t="shared" si="0"/>
        <v>22.442999999999998</v>
      </c>
      <c r="Q16" s="9">
        <f t="shared" si="0"/>
        <v>58.869</v>
      </c>
      <c r="R16" s="9">
        <f t="shared" si="0"/>
        <v>41.553999999999995</v>
      </c>
      <c r="S16" s="9">
        <f t="shared" si="0"/>
        <v>164.31</v>
      </c>
      <c r="T16" s="9">
        <f t="shared" si="0"/>
        <v>447.68900000000002</v>
      </c>
      <c r="U16" s="9">
        <f t="shared" si="0"/>
        <v>698.70400000000006</v>
      </c>
      <c r="V16" s="9">
        <f t="shared" si="0"/>
        <v>60.298000000000002</v>
      </c>
      <c r="W16" s="9">
        <f t="shared" si="0"/>
        <v>4.9450000000000003</v>
      </c>
      <c r="X16" s="9">
        <f t="shared" si="0"/>
        <v>4.7569999999999997</v>
      </c>
      <c r="Y16" s="9">
        <f t="shared" si="0"/>
        <v>7.2840000000000007</v>
      </c>
      <c r="Z16" s="9">
        <f t="shared" si="0"/>
        <v>24.242999999999999</v>
      </c>
      <c r="AA16" s="9">
        <f t="shared" si="0"/>
        <v>11.212</v>
      </c>
      <c r="AB16" s="9">
        <f t="shared" si="0"/>
        <v>42.448</v>
      </c>
      <c r="AC16" s="9">
        <f t="shared" si="0"/>
        <v>2.1640000000000001</v>
      </c>
      <c r="AD16" s="9">
        <f t="shared" si="0"/>
        <v>10.722</v>
      </c>
      <c r="AE16" s="9">
        <f t="shared" si="0"/>
        <v>180.15</v>
      </c>
      <c r="AF16" s="9">
        <f t="shared" si="0"/>
        <v>57.253</v>
      </c>
      <c r="AG16" s="9">
        <f t="shared" si="0"/>
        <v>21.271999999999998</v>
      </c>
      <c r="AH16" s="9">
        <f t="shared" si="0"/>
        <v>47.594000000000001</v>
      </c>
      <c r="AI16" s="9">
        <f t="shared" si="0"/>
        <v>63.035000000000004</v>
      </c>
      <c r="AJ16" s="9">
        <f t="shared" si="0"/>
        <v>18.79</v>
      </c>
      <c r="AK16" s="9">
        <f t="shared" si="0"/>
        <v>25.944999999999997</v>
      </c>
      <c r="AL16" s="9" t="str">
        <f t="shared" si="0"/>
        <v>//</v>
      </c>
      <c r="AM16" s="9" t="str">
        <f t="shared" si="0"/>
        <v>//</v>
      </c>
      <c r="AN16" s="9">
        <f t="shared" si="0"/>
        <v>2466.1079999999997</v>
      </c>
      <c r="AO16" s="9">
        <f t="shared" si="0"/>
        <v>2569.1690000000003</v>
      </c>
      <c r="AP16" s="9">
        <f t="shared" si="0"/>
        <v>119.383</v>
      </c>
      <c r="AQ16" s="9">
        <f t="shared" si="0"/>
        <v>5154.6599999999989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E65B0-A0E4-4327-A13B-3A4D13AAF28B}">
  <sheetPr codeName="Sheet15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202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75.937999999999988</v>
      </c>
      <c r="C12" s="9">
        <v>34.737000000000002</v>
      </c>
      <c r="D12" s="9">
        <v>92.408000000000001</v>
      </c>
      <c r="E12" s="9">
        <v>18.242999999999999</v>
      </c>
      <c r="F12" s="9">
        <v>48.827000000000005</v>
      </c>
      <c r="G12" s="9">
        <v>45.673000000000002</v>
      </c>
      <c r="H12" s="9">
        <v>48.048999999999999</v>
      </c>
      <c r="I12" s="9">
        <v>2.794</v>
      </c>
      <c r="J12" s="9">
        <v>37.164000000000001</v>
      </c>
      <c r="K12" s="9">
        <v>47.125</v>
      </c>
      <c r="L12" s="9">
        <v>1.3839999999999999</v>
      </c>
      <c r="M12" s="9">
        <v>2.3969999999999998</v>
      </c>
      <c r="N12" s="9">
        <v>6.1760000000000002</v>
      </c>
      <c r="O12" s="9">
        <v>7.7759999999999998</v>
      </c>
      <c r="P12" s="9">
        <v>18.045000000000002</v>
      </c>
      <c r="Q12" s="9">
        <v>102.999</v>
      </c>
      <c r="R12" s="9">
        <v>29.283999999999999</v>
      </c>
      <c r="S12" s="9">
        <v>142.64500000000001</v>
      </c>
      <c r="T12" s="9">
        <v>308.83600000000001</v>
      </c>
      <c r="U12" s="9">
        <v>609.71600000000001</v>
      </c>
      <c r="V12" s="9">
        <v>11.231</v>
      </c>
      <c r="W12" s="9">
        <v>3.34</v>
      </c>
      <c r="X12" s="9">
        <v>3.7330000000000001</v>
      </c>
      <c r="Y12" s="9">
        <v>5.1429999999999998</v>
      </c>
      <c r="Z12" s="9">
        <v>14.321000000000002</v>
      </c>
      <c r="AA12" s="9">
        <v>4.4290000000000003</v>
      </c>
      <c r="AB12" s="9">
        <v>26.32</v>
      </c>
      <c r="AC12" s="9">
        <v>2.0569999999999999</v>
      </c>
      <c r="AD12" s="9">
        <v>7.2490000000000006</v>
      </c>
      <c r="AE12" s="9">
        <v>48.489999999999995</v>
      </c>
      <c r="AF12" s="9">
        <v>48.292000000000002</v>
      </c>
      <c r="AG12" s="9">
        <v>12.846</v>
      </c>
      <c r="AH12" s="9">
        <v>30.495000000000001</v>
      </c>
      <c r="AI12" s="9">
        <v>54.530999999999999</v>
      </c>
      <c r="AJ12" s="9">
        <v>12.179</v>
      </c>
      <c r="AK12" s="9">
        <v>14.449000000000002</v>
      </c>
      <c r="AL12" s="9" t="s">
        <v>0</v>
      </c>
      <c r="AM12" s="9" t="s">
        <v>0</v>
      </c>
      <c r="AN12" s="8">
        <f>SUM(B12:AM12)</f>
        <v>1979.3209999999997</v>
      </c>
      <c r="AO12" s="9">
        <v>1841.9269999999999</v>
      </c>
      <c r="AP12" s="9">
        <v>123.527</v>
      </c>
      <c r="AQ12" s="8">
        <f>SUM(AN12:AP12)</f>
        <v>3944.7749999999996</v>
      </c>
      <c r="AR12" s="13" t="s">
        <v>133</v>
      </c>
    </row>
    <row r="13" spans="1:44" s="12" customFormat="1" ht="15" customHeight="1" thickBot="1">
      <c r="A13" s="13" t="s">
        <v>145</v>
      </c>
      <c r="B13" s="9">
        <v>46.97</v>
      </c>
      <c r="C13" s="9">
        <v>2.1659999999999999</v>
      </c>
      <c r="D13" s="9">
        <v>11.893000000000001</v>
      </c>
      <c r="E13" s="9">
        <v>8.0909999999999993</v>
      </c>
      <c r="F13" s="9">
        <v>5.8939999999999992</v>
      </c>
      <c r="G13" s="9">
        <v>1.171</v>
      </c>
      <c r="H13" s="9">
        <v>1.788</v>
      </c>
      <c r="I13" s="9">
        <v>0.27700000000000002</v>
      </c>
      <c r="J13" s="9">
        <v>4.9260000000000002</v>
      </c>
      <c r="K13" s="9">
        <v>7.0620000000000003</v>
      </c>
      <c r="L13" s="9">
        <v>0.68400000000000005</v>
      </c>
      <c r="M13" s="9">
        <v>0.82699999999999996</v>
      </c>
      <c r="N13" s="9">
        <v>1.4470000000000001</v>
      </c>
      <c r="O13" s="9">
        <v>2.2610000000000001</v>
      </c>
      <c r="P13" s="9">
        <v>5.3279999999999994</v>
      </c>
      <c r="Q13" s="9">
        <v>3.1040000000000001</v>
      </c>
      <c r="R13" s="9">
        <v>5.8760000000000003</v>
      </c>
      <c r="S13" s="9">
        <v>36.819000000000003</v>
      </c>
      <c r="T13" s="9">
        <v>154.37100000000001</v>
      </c>
      <c r="U13" s="9">
        <v>68.590999999999994</v>
      </c>
      <c r="V13" s="9">
        <v>53.938000000000002</v>
      </c>
      <c r="W13" s="9">
        <v>1.8740000000000001</v>
      </c>
      <c r="X13" s="9">
        <v>1.1859999999999999</v>
      </c>
      <c r="Y13" s="9">
        <v>2.899</v>
      </c>
      <c r="Z13" s="9">
        <v>8.7880000000000003</v>
      </c>
      <c r="AA13" s="9">
        <v>7.5460000000000003</v>
      </c>
      <c r="AB13" s="9">
        <v>18.033999999999999</v>
      </c>
      <c r="AC13" s="9">
        <v>0.17299999999999999</v>
      </c>
      <c r="AD13" s="9">
        <v>3.9669999999999996</v>
      </c>
      <c r="AE13" s="9">
        <v>137.14000000000001</v>
      </c>
      <c r="AF13" s="9">
        <v>7.423</v>
      </c>
      <c r="AG13" s="9">
        <v>9.3580000000000005</v>
      </c>
      <c r="AH13" s="9">
        <v>17.641999999999999</v>
      </c>
      <c r="AI13" s="9">
        <v>5.1589999999999998</v>
      </c>
      <c r="AJ13" s="9">
        <v>7.4009999999999998</v>
      </c>
      <c r="AK13" s="9">
        <v>11.913</v>
      </c>
      <c r="AL13" s="9" t="s">
        <v>0</v>
      </c>
      <c r="AM13" s="9" t="s">
        <v>0</v>
      </c>
      <c r="AN13" s="8">
        <f>SUM(B13:AM13)</f>
        <v>663.98699999999997</v>
      </c>
      <c r="AO13" s="9">
        <v>794.63599999999997</v>
      </c>
      <c r="AP13" s="9" t="s">
        <v>0</v>
      </c>
      <c r="AQ13" s="8">
        <f>SUM(AN13:AP13)</f>
        <v>1458.623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0.128</v>
      </c>
      <c r="C14" s="9">
        <v>4.0000000000000001E-3</v>
      </c>
      <c r="D14" s="9">
        <v>0.27400000000000002</v>
      </c>
      <c r="E14" s="9">
        <v>3.2000000000000001E-2</v>
      </c>
      <c r="F14" s="9">
        <v>2.8999999999999998E-2</v>
      </c>
      <c r="G14" s="9">
        <v>6.4000000000000001E-2</v>
      </c>
      <c r="H14" s="9">
        <v>0.03</v>
      </c>
      <c r="I14" s="9">
        <v>1.2E-2</v>
      </c>
      <c r="J14" s="9">
        <v>2.8999999999999998E-2</v>
      </c>
      <c r="K14" s="9">
        <v>3.4000000000000002E-2</v>
      </c>
      <c r="L14" s="9">
        <v>6.0000000000000001E-3</v>
      </c>
      <c r="M14" s="9">
        <v>0.01</v>
      </c>
      <c r="N14" s="9">
        <v>7.0000000000000001E-3</v>
      </c>
      <c r="O14" s="9">
        <v>1.4E-2</v>
      </c>
      <c r="P14" s="9">
        <v>3.9E-2</v>
      </c>
      <c r="Q14" s="9">
        <v>0.03</v>
      </c>
      <c r="R14" s="9">
        <v>0.11299999999999999</v>
      </c>
      <c r="S14" s="9">
        <v>0.47099999999999997</v>
      </c>
      <c r="T14" s="9">
        <v>0.39100000000000001</v>
      </c>
      <c r="U14" s="9">
        <v>0.24100000000000002</v>
      </c>
      <c r="V14" s="9">
        <v>1.0920000000000001</v>
      </c>
      <c r="W14" s="9">
        <v>1.4999999999999999E-2</v>
      </c>
      <c r="X14" s="9">
        <v>5.0000000000000001E-3</v>
      </c>
      <c r="Y14" s="9">
        <v>7.0000000000000001E-3</v>
      </c>
      <c r="Z14" s="9">
        <v>6.5000000000000002E-2</v>
      </c>
      <c r="AA14" s="9">
        <v>0.127</v>
      </c>
      <c r="AB14" s="9">
        <v>4.5999999999999999E-2</v>
      </c>
      <c r="AC14" s="9">
        <v>2.5000000000000001E-2</v>
      </c>
      <c r="AD14" s="9">
        <v>0.01</v>
      </c>
      <c r="AE14" s="9">
        <v>0.04</v>
      </c>
      <c r="AF14" s="9">
        <v>0.249</v>
      </c>
      <c r="AG14" s="9">
        <v>0.37</v>
      </c>
      <c r="AH14" s="9">
        <v>0.63400000000000001</v>
      </c>
      <c r="AI14" s="9">
        <v>0.31900000000000001</v>
      </c>
      <c r="AJ14" s="9">
        <v>0.36099999999999999</v>
      </c>
      <c r="AK14" s="9">
        <v>0.191</v>
      </c>
      <c r="AL14" s="9" t="s">
        <v>0</v>
      </c>
      <c r="AM14" s="9" t="s">
        <v>0</v>
      </c>
      <c r="AN14" s="8">
        <f>SUM(B14:AM14)</f>
        <v>5.5140000000000002</v>
      </c>
      <c r="AO14" s="9">
        <v>12.484</v>
      </c>
      <c r="AP14" s="9" t="s">
        <v>0</v>
      </c>
      <c r="AQ14" s="8">
        <f>SUM(AN14:AP14)</f>
        <v>17.998000000000001</v>
      </c>
      <c r="AR14" s="13" t="s">
        <v>135</v>
      </c>
    </row>
    <row r="15" spans="1:44" s="12" customFormat="1" ht="15" customHeight="1" thickBot="1">
      <c r="A15" s="13" t="s">
        <v>139</v>
      </c>
      <c r="B15" s="9">
        <v>1.1379999999999999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7.9809999999999999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9.1189999999999998</v>
      </c>
      <c r="AO15" s="9">
        <v>12.807</v>
      </c>
      <c r="AP15" s="9" t="s">
        <v>0</v>
      </c>
      <c r="AQ15" s="8">
        <f>SUM(AN15:AP15)</f>
        <v>21.926000000000002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124.17399999999999</v>
      </c>
      <c r="C16" s="9">
        <f t="shared" ref="C16:AQ16" si="0">IF(SUM(C12:C15)=0,"//",SUM(C12:C15))</f>
        <v>36.906999999999996</v>
      </c>
      <c r="D16" s="9">
        <f t="shared" si="0"/>
        <v>104.575</v>
      </c>
      <c r="E16" s="9">
        <f t="shared" si="0"/>
        <v>26.365999999999996</v>
      </c>
      <c r="F16" s="9">
        <f t="shared" si="0"/>
        <v>54.750000000000007</v>
      </c>
      <c r="G16" s="9">
        <f t="shared" si="0"/>
        <v>46.908000000000001</v>
      </c>
      <c r="H16" s="9">
        <f t="shared" si="0"/>
        <v>49.866999999999997</v>
      </c>
      <c r="I16" s="9">
        <f t="shared" si="0"/>
        <v>3.0830000000000002</v>
      </c>
      <c r="J16" s="9">
        <f t="shared" si="0"/>
        <v>42.119000000000007</v>
      </c>
      <c r="K16" s="9">
        <f t="shared" si="0"/>
        <v>54.220999999999997</v>
      </c>
      <c r="L16" s="9">
        <f t="shared" si="0"/>
        <v>2.0739999999999998</v>
      </c>
      <c r="M16" s="9">
        <f t="shared" si="0"/>
        <v>3.2339999999999995</v>
      </c>
      <c r="N16" s="9">
        <f t="shared" si="0"/>
        <v>7.63</v>
      </c>
      <c r="O16" s="9">
        <f t="shared" si="0"/>
        <v>10.050999999999998</v>
      </c>
      <c r="P16" s="9">
        <f t="shared" si="0"/>
        <v>23.412000000000003</v>
      </c>
      <c r="Q16" s="9">
        <f t="shared" si="0"/>
        <v>106.133</v>
      </c>
      <c r="R16" s="9">
        <f t="shared" si="0"/>
        <v>43.253999999999998</v>
      </c>
      <c r="S16" s="9">
        <f t="shared" si="0"/>
        <v>179.935</v>
      </c>
      <c r="T16" s="9">
        <f t="shared" si="0"/>
        <v>463.59800000000001</v>
      </c>
      <c r="U16" s="9">
        <f t="shared" si="0"/>
        <v>678.548</v>
      </c>
      <c r="V16" s="9">
        <f t="shared" si="0"/>
        <v>66.260999999999996</v>
      </c>
      <c r="W16" s="9">
        <f t="shared" si="0"/>
        <v>5.2290000000000001</v>
      </c>
      <c r="X16" s="9">
        <f t="shared" si="0"/>
        <v>4.9240000000000004</v>
      </c>
      <c r="Y16" s="9">
        <f t="shared" si="0"/>
        <v>8.0489999999999995</v>
      </c>
      <c r="Z16" s="9">
        <f t="shared" si="0"/>
        <v>23.174000000000003</v>
      </c>
      <c r="AA16" s="9">
        <f t="shared" si="0"/>
        <v>12.102000000000002</v>
      </c>
      <c r="AB16" s="9">
        <f t="shared" si="0"/>
        <v>44.4</v>
      </c>
      <c r="AC16" s="9">
        <f t="shared" si="0"/>
        <v>2.2549999999999999</v>
      </c>
      <c r="AD16" s="9">
        <f t="shared" si="0"/>
        <v>11.226000000000001</v>
      </c>
      <c r="AE16" s="9">
        <f t="shared" si="0"/>
        <v>185.67</v>
      </c>
      <c r="AF16" s="9">
        <f t="shared" si="0"/>
        <v>55.964000000000006</v>
      </c>
      <c r="AG16" s="9">
        <f t="shared" si="0"/>
        <v>22.574000000000002</v>
      </c>
      <c r="AH16" s="9">
        <f t="shared" si="0"/>
        <v>48.771000000000001</v>
      </c>
      <c r="AI16" s="9">
        <f t="shared" si="0"/>
        <v>60.009</v>
      </c>
      <c r="AJ16" s="9">
        <f t="shared" si="0"/>
        <v>19.940999999999999</v>
      </c>
      <c r="AK16" s="9">
        <f t="shared" si="0"/>
        <v>26.553000000000001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2657.9409999999998</v>
      </c>
      <c r="AO16" s="9">
        <f t="shared" si="0"/>
        <v>2661.8539999999998</v>
      </c>
      <c r="AP16" s="9">
        <f t="shared" si="0"/>
        <v>123.527</v>
      </c>
      <c r="AQ16" s="9">
        <f t="shared" si="0"/>
        <v>5443.3219999999992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F61E9-E2EF-4C58-AF85-FB9A091B5A94}">
  <sheetPr codeName="Sheet16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203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82.197999999999993</v>
      </c>
      <c r="C12" s="9">
        <v>36.198</v>
      </c>
      <c r="D12" s="9">
        <v>94.256</v>
      </c>
      <c r="E12" s="9">
        <v>17.82</v>
      </c>
      <c r="F12" s="9">
        <v>49.095999999999997</v>
      </c>
      <c r="G12" s="9">
        <v>45.924999999999997</v>
      </c>
      <c r="H12" s="9">
        <v>51.972999999999999</v>
      </c>
      <c r="I12" s="9">
        <v>3.7559999999999998</v>
      </c>
      <c r="J12" s="9">
        <v>40.497</v>
      </c>
      <c r="K12" s="9">
        <v>49.052999999999997</v>
      </c>
      <c r="L12" s="9">
        <v>1.605</v>
      </c>
      <c r="M12" s="9">
        <v>2.286</v>
      </c>
      <c r="N12" s="9">
        <v>6.4489999999999998</v>
      </c>
      <c r="O12" s="9">
        <v>8.1679999999999993</v>
      </c>
      <c r="P12" s="9">
        <v>19.877000000000002</v>
      </c>
      <c r="Q12" s="9">
        <v>101.547</v>
      </c>
      <c r="R12" s="9">
        <v>30.922000000000001</v>
      </c>
      <c r="S12" s="9">
        <v>146.01900000000001</v>
      </c>
      <c r="T12" s="9">
        <v>276.23099999999999</v>
      </c>
      <c r="U12" s="9">
        <v>537.471</v>
      </c>
      <c r="V12" s="9">
        <v>11.34</v>
      </c>
      <c r="W12" s="9">
        <v>3.0060000000000002</v>
      </c>
      <c r="X12" s="9">
        <v>3.6560000000000001</v>
      </c>
      <c r="Y12" s="9">
        <v>4.9790000000000001</v>
      </c>
      <c r="Z12" s="9">
        <v>13.643000000000001</v>
      </c>
      <c r="AA12" s="9">
        <v>3.7789999999999999</v>
      </c>
      <c r="AB12" s="9">
        <v>27.942999999999998</v>
      </c>
      <c r="AC12" s="9">
        <v>2.2599999999999998</v>
      </c>
      <c r="AD12" s="9">
        <v>7.7909999999999995</v>
      </c>
      <c r="AE12" s="9">
        <v>43.85</v>
      </c>
      <c r="AF12" s="9">
        <v>50.750999999999998</v>
      </c>
      <c r="AG12" s="9">
        <v>11.826000000000001</v>
      </c>
      <c r="AH12" s="9">
        <v>32.9</v>
      </c>
      <c r="AI12" s="9">
        <v>58.088000000000001</v>
      </c>
      <c r="AJ12" s="9">
        <v>10.724</v>
      </c>
      <c r="AK12" s="9">
        <v>12.887999999999998</v>
      </c>
      <c r="AL12" s="9" t="s">
        <v>0</v>
      </c>
      <c r="AM12" s="9" t="s">
        <v>0</v>
      </c>
      <c r="AN12" s="8">
        <f>SUM(B12:AM12)</f>
        <v>1900.771</v>
      </c>
      <c r="AO12" s="9">
        <v>1591.5129999999999</v>
      </c>
      <c r="AP12" s="9">
        <v>105.994</v>
      </c>
      <c r="AQ12" s="8">
        <f>SUM(AN12:AP12)</f>
        <v>3598.2779999999998</v>
      </c>
      <c r="AR12" s="13" t="s">
        <v>133</v>
      </c>
    </row>
    <row r="13" spans="1:44" s="12" customFormat="1" ht="15" customHeight="1" thickBot="1">
      <c r="A13" s="13" t="s">
        <v>145</v>
      </c>
      <c r="B13" s="9">
        <v>43.406000000000006</v>
      </c>
      <c r="C13" s="9">
        <v>1.861</v>
      </c>
      <c r="D13" s="9">
        <v>10.448</v>
      </c>
      <c r="E13" s="9">
        <v>7.7119999999999997</v>
      </c>
      <c r="F13" s="9">
        <v>5.5180000000000007</v>
      </c>
      <c r="G13" s="9">
        <v>1.141</v>
      </c>
      <c r="H13" s="9">
        <v>1.4990000000000001</v>
      </c>
      <c r="I13" s="9">
        <v>0.249</v>
      </c>
      <c r="J13" s="9">
        <v>4.4249999999999998</v>
      </c>
      <c r="K13" s="9">
        <v>6.1070000000000002</v>
      </c>
      <c r="L13" s="9">
        <v>0.60599999999999998</v>
      </c>
      <c r="M13" s="9">
        <v>0.72199999999999998</v>
      </c>
      <c r="N13" s="9">
        <v>1.2989999999999999</v>
      </c>
      <c r="O13" s="9">
        <v>2.359</v>
      </c>
      <c r="P13" s="9">
        <v>4.593</v>
      </c>
      <c r="Q13" s="9">
        <v>2.9249999999999998</v>
      </c>
      <c r="R13" s="9">
        <v>4.6029999999999998</v>
      </c>
      <c r="S13" s="9">
        <v>34.152999999999999</v>
      </c>
      <c r="T13" s="9">
        <v>141.608</v>
      </c>
      <c r="U13" s="9">
        <v>47.128</v>
      </c>
      <c r="V13" s="9">
        <v>51.06</v>
      </c>
      <c r="W13" s="9">
        <v>1.5089999999999999</v>
      </c>
      <c r="X13" s="9">
        <v>1.159</v>
      </c>
      <c r="Y13" s="9">
        <v>2.5059999999999998</v>
      </c>
      <c r="Z13" s="9">
        <v>8.5850000000000009</v>
      </c>
      <c r="AA13" s="9">
        <v>6.2050000000000001</v>
      </c>
      <c r="AB13" s="9">
        <v>16.024000000000001</v>
      </c>
      <c r="AC13" s="9">
        <v>0.16800000000000001</v>
      </c>
      <c r="AD13" s="9">
        <v>3.3360000000000003</v>
      </c>
      <c r="AE13" s="9">
        <v>85.672000000000011</v>
      </c>
      <c r="AF13" s="9">
        <v>6.96</v>
      </c>
      <c r="AG13" s="9">
        <v>8.6760000000000002</v>
      </c>
      <c r="AH13" s="9">
        <v>14.909000000000001</v>
      </c>
      <c r="AI13" s="9">
        <v>3.7069999999999999</v>
      </c>
      <c r="AJ13" s="9">
        <v>5.7869999999999999</v>
      </c>
      <c r="AK13" s="9">
        <v>10.799999999999999</v>
      </c>
      <c r="AL13" s="9" t="s">
        <v>0</v>
      </c>
      <c r="AM13" s="9" t="s">
        <v>0</v>
      </c>
      <c r="AN13" s="8">
        <f>SUM(B13:AM13)</f>
        <v>549.42499999999995</v>
      </c>
      <c r="AO13" s="9">
        <v>580.98699999999997</v>
      </c>
      <c r="AP13" s="9" t="s">
        <v>0</v>
      </c>
      <c r="AQ13" s="8">
        <f>SUM(AN13:AP13)</f>
        <v>1130.4119999999998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</v>
      </c>
      <c r="C14" s="9">
        <v>3.0000000000000001E-3</v>
      </c>
      <c r="D14" s="9">
        <v>0.217</v>
      </c>
      <c r="E14" s="9">
        <v>2.4E-2</v>
      </c>
      <c r="F14" s="9">
        <v>2.1000000000000001E-2</v>
      </c>
      <c r="G14" s="9">
        <v>5.0999999999999997E-2</v>
      </c>
      <c r="H14" s="9">
        <v>2.3E-2</v>
      </c>
      <c r="I14" s="9">
        <v>0.01</v>
      </c>
      <c r="J14" s="9">
        <v>2.4E-2</v>
      </c>
      <c r="K14" s="9">
        <v>2.8000000000000001E-2</v>
      </c>
      <c r="L14" s="9">
        <v>4.0000000000000001E-3</v>
      </c>
      <c r="M14" s="9">
        <v>8.0000000000000002E-3</v>
      </c>
      <c r="N14" s="9">
        <v>5.0000000000000001E-3</v>
      </c>
      <c r="O14" s="9">
        <v>1.2E-2</v>
      </c>
      <c r="P14" s="9">
        <v>0.03</v>
      </c>
      <c r="Q14" s="9">
        <v>2.3E-2</v>
      </c>
      <c r="R14" s="9">
        <v>8.7999999999999995E-2</v>
      </c>
      <c r="S14" s="9">
        <v>0.60399999999999998</v>
      </c>
      <c r="T14" s="9">
        <v>0.307</v>
      </c>
      <c r="U14" s="9">
        <v>0.19</v>
      </c>
      <c r="V14" s="9">
        <v>0.85599999999999998</v>
      </c>
      <c r="W14" s="9">
        <v>1.2E-2</v>
      </c>
      <c r="X14" s="9">
        <v>4.0000000000000001E-3</v>
      </c>
      <c r="Y14" s="9">
        <v>5.0000000000000001E-3</v>
      </c>
      <c r="Z14" s="9">
        <v>5.0999999999999997E-2</v>
      </c>
      <c r="AA14" s="9">
        <v>9.9000000000000005E-2</v>
      </c>
      <c r="AB14" s="9">
        <v>3.4999999999999996E-2</v>
      </c>
      <c r="AC14" s="9">
        <v>1.9E-2</v>
      </c>
      <c r="AD14" s="9">
        <v>7.0000000000000001E-3</v>
      </c>
      <c r="AE14" s="9">
        <v>3.1E-2</v>
      </c>
      <c r="AF14" s="9">
        <v>0.19500000000000001</v>
      </c>
      <c r="AG14" s="9">
        <v>0.29099999999999998</v>
      </c>
      <c r="AH14" s="9">
        <v>0.499</v>
      </c>
      <c r="AI14" s="9">
        <v>0.252</v>
      </c>
      <c r="AJ14" s="9">
        <v>0.28299999999999997</v>
      </c>
      <c r="AK14" s="9">
        <v>0.15</v>
      </c>
      <c r="AL14" s="9" t="s">
        <v>0</v>
      </c>
      <c r="AM14" s="9" t="s">
        <v>0</v>
      </c>
      <c r="AN14" s="8">
        <f>SUM(B14:AM14)</f>
        <v>4.5610000000000017</v>
      </c>
      <c r="AO14" s="9">
        <v>10.622999999999999</v>
      </c>
      <c r="AP14" s="9" t="s">
        <v>0</v>
      </c>
      <c r="AQ14" s="8">
        <f>SUM(AN14:AP14)</f>
        <v>15.184000000000001</v>
      </c>
      <c r="AR14" s="13" t="s">
        <v>135</v>
      </c>
    </row>
    <row r="15" spans="1:44" s="12" customFormat="1" ht="15" customHeight="1" thickBot="1">
      <c r="A15" s="13" t="s">
        <v>139</v>
      </c>
      <c r="B15" s="9">
        <v>1.331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8.0609999999999999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9.3919999999999995</v>
      </c>
      <c r="AO15" s="9">
        <v>10.202</v>
      </c>
      <c r="AP15" s="9" t="s">
        <v>0</v>
      </c>
      <c r="AQ15" s="8">
        <f>SUM(AN15:AP15)</f>
        <v>19.594000000000001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127.035</v>
      </c>
      <c r="C16" s="9">
        <f t="shared" ref="C16:AQ16" si="0">IF(SUM(C12:C15)=0,"//",SUM(C12:C15))</f>
        <v>38.061999999999998</v>
      </c>
      <c r="D16" s="9">
        <f t="shared" si="0"/>
        <v>104.92100000000001</v>
      </c>
      <c r="E16" s="9">
        <f t="shared" si="0"/>
        <v>25.556000000000001</v>
      </c>
      <c r="F16" s="9">
        <f t="shared" si="0"/>
        <v>54.634999999999998</v>
      </c>
      <c r="G16" s="9">
        <f t="shared" si="0"/>
        <v>47.116999999999997</v>
      </c>
      <c r="H16" s="9">
        <f t="shared" si="0"/>
        <v>53.495000000000005</v>
      </c>
      <c r="I16" s="9">
        <f t="shared" si="0"/>
        <v>4.0149999999999997</v>
      </c>
      <c r="J16" s="9">
        <f t="shared" si="0"/>
        <v>44.945999999999998</v>
      </c>
      <c r="K16" s="9">
        <f t="shared" si="0"/>
        <v>55.187999999999995</v>
      </c>
      <c r="L16" s="9">
        <f t="shared" si="0"/>
        <v>2.2149999999999999</v>
      </c>
      <c r="M16" s="9">
        <f t="shared" si="0"/>
        <v>3.016</v>
      </c>
      <c r="N16" s="9">
        <f t="shared" si="0"/>
        <v>7.7529999999999992</v>
      </c>
      <c r="O16" s="9">
        <f t="shared" si="0"/>
        <v>10.539</v>
      </c>
      <c r="P16" s="9">
        <f t="shared" si="0"/>
        <v>24.500000000000004</v>
      </c>
      <c r="Q16" s="9">
        <f t="shared" si="0"/>
        <v>104.49499999999999</v>
      </c>
      <c r="R16" s="9">
        <f t="shared" si="0"/>
        <v>43.673999999999999</v>
      </c>
      <c r="S16" s="9">
        <f t="shared" si="0"/>
        <v>180.77600000000001</v>
      </c>
      <c r="T16" s="9">
        <f t="shared" si="0"/>
        <v>418.14600000000002</v>
      </c>
      <c r="U16" s="9">
        <f t="shared" si="0"/>
        <v>584.7890000000001</v>
      </c>
      <c r="V16" s="9">
        <f t="shared" si="0"/>
        <v>63.256000000000007</v>
      </c>
      <c r="W16" s="9">
        <f t="shared" si="0"/>
        <v>4.5270000000000001</v>
      </c>
      <c r="X16" s="9">
        <f t="shared" si="0"/>
        <v>4.819</v>
      </c>
      <c r="Y16" s="9">
        <f t="shared" si="0"/>
        <v>7.4899999999999993</v>
      </c>
      <c r="Z16" s="9">
        <f t="shared" si="0"/>
        <v>22.279</v>
      </c>
      <c r="AA16" s="9">
        <f t="shared" si="0"/>
        <v>10.083</v>
      </c>
      <c r="AB16" s="9">
        <f t="shared" si="0"/>
        <v>44.001999999999995</v>
      </c>
      <c r="AC16" s="9">
        <f t="shared" si="0"/>
        <v>2.4470000000000001</v>
      </c>
      <c r="AD16" s="9">
        <f t="shared" si="0"/>
        <v>11.133999999999999</v>
      </c>
      <c r="AE16" s="9">
        <f t="shared" si="0"/>
        <v>129.55300000000003</v>
      </c>
      <c r="AF16" s="9">
        <f t="shared" si="0"/>
        <v>57.905999999999999</v>
      </c>
      <c r="AG16" s="9">
        <f t="shared" si="0"/>
        <v>20.793000000000003</v>
      </c>
      <c r="AH16" s="9">
        <f t="shared" si="0"/>
        <v>48.308</v>
      </c>
      <c r="AI16" s="9">
        <f t="shared" si="0"/>
        <v>62.047000000000004</v>
      </c>
      <c r="AJ16" s="9">
        <f t="shared" si="0"/>
        <v>16.794</v>
      </c>
      <c r="AK16" s="9">
        <f t="shared" si="0"/>
        <v>23.837999999999994</v>
      </c>
      <c r="AL16" s="9" t="str">
        <f t="shared" si="0"/>
        <v>//</v>
      </c>
      <c r="AM16" s="9" t="str">
        <f t="shared" si="0"/>
        <v>//</v>
      </c>
      <c r="AN16" s="9">
        <f t="shared" si="0"/>
        <v>2464.1489999999999</v>
      </c>
      <c r="AO16" s="9">
        <f t="shared" si="0"/>
        <v>2193.3250000000003</v>
      </c>
      <c r="AP16" s="9">
        <f t="shared" si="0"/>
        <v>105.994</v>
      </c>
      <c r="AQ16" s="9">
        <f t="shared" si="0"/>
        <v>4763.4679999999998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D7333-D127-438E-86DF-C8CFE324106A}">
  <sheetPr codeName="Sheet17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204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88.41</v>
      </c>
      <c r="C12" s="9">
        <v>37.232999999999997</v>
      </c>
      <c r="D12" s="9">
        <v>94.070999999999998</v>
      </c>
      <c r="E12" s="9">
        <v>19.434000000000001</v>
      </c>
      <c r="F12" s="9">
        <v>51.982999999999997</v>
      </c>
      <c r="G12" s="9">
        <v>48.585999999999999</v>
      </c>
      <c r="H12" s="9">
        <v>51.725000000000001</v>
      </c>
      <c r="I12" s="9">
        <v>3.9820000000000002</v>
      </c>
      <c r="J12" s="9">
        <v>42.799000000000007</v>
      </c>
      <c r="K12" s="9">
        <v>51.079000000000001</v>
      </c>
      <c r="L12" s="9">
        <v>1.677</v>
      </c>
      <c r="M12" s="9">
        <v>2.4849999999999999</v>
      </c>
      <c r="N12" s="9">
        <v>7.1109999999999998</v>
      </c>
      <c r="O12" s="9">
        <v>8.1820000000000004</v>
      </c>
      <c r="P12" s="9">
        <v>20.253</v>
      </c>
      <c r="Q12" s="9">
        <v>118.864</v>
      </c>
      <c r="R12" s="9">
        <v>29.869</v>
      </c>
      <c r="S12" s="9">
        <v>151.749</v>
      </c>
      <c r="T12" s="9">
        <v>283.358</v>
      </c>
      <c r="U12" s="9">
        <v>611.01400000000001</v>
      </c>
      <c r="V12" s="9">
        <v>9.9209999999999994</v>
      </c>
      <c r="W12" s="9">
        <v>3.5659999999999998</v>
      </c>
      <c r="X12" s="9">
        <v>4.1269999999999998</v>
      </c>
      <c r="Y12" s="9">
        <v>7.9850000000000003</v>
      </c>
      <c r="Z12" s="9">
        <v>13.527999999999999</v>
      </c>
      <c r="AA12" s="9">
        <v>4.7949999999999999</v>
      </c>
      <c r="AB12" s="9">
        <v>30.182000000000002</v>
      </c>
      <c r="AC12" s="9">
        <v>2.92</v>
      </c>
      <c r="AD12" s="9">
        <v>8.5889999999999986</v>
      </c>
      <c r="AE12" s="9">
        <v>47.55</v>
      </c>
      <c r="AF12" s="9">
        <v>47.107999999999997</v>
      </c>
      <c r="AG12" s="9">
        <v>9.08</v>
      </c>
      <c r="AH12" s="9">
        <v>31.158000000000001</v>
      </c>
      <c r="AI12" s="9">
        <v>51.01</v>
      </c>
      <c r="AJ12" s="9">
        <v>11.839</v>
      </c>
      <c r="AK12" s="9">
        <v>13.353000000000002</v>
      </c>
      <c r="AL12" s="9" t="s">
        <v>0</v>
      </c>
      <c r="AM12" s="9" t="s">
        <v>0</v>
      </c>
      <c r="AN12" s="8">
        <f>SUM(B12:AM12)</f>
        <v>2020.5749999999998</v>
      </c>
      <c r="AO12" s="9">
        <v>1713.4280000000001</v>
      </c>
      <c r="AP12" s="9">
        <v>114.81100000000001</v>
      </c>
      <c r="AQ12" s="8">
        <f>SUM(AN12:AP12)</f>
        <v>3848.8139999999999</v>
      </c>
      <c r="AR12" s="13" t="s">
        <v>133</v>
      </c>
    </row>
    <row r="13" spans="1:44" s="12" customFormat="1" ht="15" customHeight="1" thickBot="1">
      <c r="A13" s="13" t="s">
        <v>145</v>
      </c>
      <c r="B13" s="9">
        <v>43.929000000000002</v>
      </c>
      <c r="C13" s="9">
        <v>1.9159999999999999</v>
      </c>
      <c r="D13" s="9">
        <v>10.712999999999999</v>
      </c>
      <c r="E13" s="9">
        <v>7.827</v>
      </c>
      <c r="F13" s="9">
        <v>5.617</v>
      </c>
      <c r="G13" s="9">
        <v>1.1579999999999999</v>
      </c>
      <c r="H13" s="9">
        <v>1.554</v>
      </c>
      <c r="I13" s="9">
        <v>0.25800000000000001</v>
      </c>
      <c r="J13" s="9">
        <v>4.5410000000000004</v>
      </c>
      <c r="K13" s="9">
        <v>6.258</v>
      </c>
      <c r="L13" s="9">
        <v>0.66</v>
      </c>
      <c r="M13" s="9">
        <v>0.74299999999999999</v>
      </c>
      <c r="N13" s="9">
        <v>1.3340000000000001</v>
      </c>
      <c r="O13" s="9">
        <v>2.278</v>
      </c>
      <c r="P13" s="9">
        <v>4.6900000000000004</v>
      </c>
      <c r="Q13" s="9">
        <v>2.9830000000000001</v>
      </c>
      <c r="R13" s="9">
        <v>4.4870000000000001</v>
      </c>
      <c r="S13" s="9">
        <v>35.152000000000001</v>
      </c>
      <c r="T13" s="9">
        <v>145.53300000000002</v>
      </c>
      <c r="U13" s="9">
        <v>51.451000000000001</v>
      </c>
      <c r="V13" s="9">
        <v>52.185000000000002</v>
      </c>
      <c r="W13" s="9">
        <v>1.633</v>
      </c>
      <c r="X13" s="9">
        <v>1.179</v>
      </c>
      <c r="Y13" s="9">
        <v>2.58</v>
      </c>
      <c r="Z13" s="9">
        <v>8.6020000000000003</v>
      </c>
      <c r="AA13" s="9">
        <v>6.4790000000000001</v>
      </c>
      <c r="AB13" s="9">
        <v>16.41</v>
      </c>
      <c r="AC13" s="9">
        <v>0.17199999999999999</v>
      </c>
      <c r="AD13" s="9">
        <v>3.4529999999999998</v>
      </c>
      <c r="AE13" s="9">
        <v>97.271999999999991</v>
      </c>
      <c r="AF13" s="9">
        <v>6.23</v>
      </c>
      <c r="AG13" s="9">
        <v>8.3710000000000004</v>
      </c>
      <c r="AH13" s="9">
        <v>13.943</v>
      </c>
      <c r="AI13" s="9">
        <v>3.7469999999999999</v>
      </c>
      <c r="AJ13" s="9">
        <v>6.0299999999999994</v>
      </c>
      <c r="AK13" s="9">
        <v>11.021000000000001</v>
      </c>
      <c r="AL13" s="9" t="s">
        <v>0</v>
      </c>
      <c r="AM13" s="9" t="s">
        <v>0</v>
      </c>
      <c r="AN13" s="8">
        <f>SUM(B13:AM13)</f>
        <v>572.3889999999999</v>
      </c>
      <c r="AO13" s="9">
        <v>555.45699999999999</v>
      </c>
      <c r="AP13" s="9" t="s">
        <v>0</v>
      </c>
      <c r="AQ13" s="8">
        <f>SUM(AN13:AP13)</f>
        <v>1127.846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0.11800000000000001</v>
      </c>
      <c r="C14" s="9">
        <v>4.0000000000000001E-3</v>
      </c>
      <c r="D14" s="9">
        <v>0.218</v>
      </c>
      <c r="E14" s="9">
        <v>2.3E-2</v>
      </c>
      <c r="F14" s="9">
        <v>2.5000000000000001E-2</v>
      </c>
      <c r="G14" s="9">
        <v>0.03</v>
      </c>
      <c r="H14" s="9">
        <v>0.02</v>
      </c>
      <c r="I14" s="9">
        <v>1.2999999999999999E-2</v>
      </c>
      <c r="J14" s="9">
        <v>2.6999999999999996E-2</v>
      </c>
      <c r="K14" s="9">
        <v>2.5000000000000001E-2</v>
      </c>
      <c r="L14" s="9">
        <v>5.0000000000000001E-3</v>
      </c>
      <c r="M14" s="9">
        <v>8.0000000000000002E-3</v>
      </c>
      <c r="N14" s="9">
        <v>7.0000000000000001E-3</v>
      </c>
      <c r="O14" s="9">
        <v>1.3000000000000001E-2</v>
      </c>
      <c r="P14" s="9">
        <v>0.04</v>
      </c>
      <c r="Q14" s="9">
        <v>2.7E-2</v>
      </c>
      <c r="R14" s="9">
        <v>0.30600000000000005</v>
      </c>
      <c r="S14" s="9">
        <v>0.96199999999999997</v>
      </c>
      <c r="T14" s="9">
        <v>0.26400000000000001</v>
      </c>
      <c r="U14" s="9">
        <v>0.17499999999999999</v>
      </c>
      <c r="V14" s="9">
        <v>0.82599999999999996</v>
      </c>
      <c r="W14" s="9">
        <v>1.0999999999999999E-2</v>
      </c>
      <c r="X14" s="9">
        <v>5.0000000000000001E-3</v>
      </c>
      <c r="Y14" s="9">
        <v>8.9999999999999993E-3</v>
      </c>
      <c r="Z14" s="9">
        <v>5.5E-2</v>
      </c>
      <c r="AA14" s="9">
        <v>9.4E-2</v>
      </c>
      <c r="AB14" s="9">
        <v>4.2999999999999997E-2</v>
      </c>
      <c r="AC14" s="9">
        <v>2.1000000000000001E-2</v>
      </c>
      <c r="AD14" s="9">
        <v>8.0000000000000002E-3</v>
      </c>
      <c r="AE14" s="9">
        <v>3.6000000000000004E-2</v>
      </c>
      <c r="AF14" s="9">
        <v>1.4999999999999999E-2</v>
      </c>
      <c r="AG14" s="9">
        <v>0.32300000000000001</v>
      </c>
      <c r="AH14" s="9">
        <v>0.54500000000000004</v>
      </c>
      <c r="AI14" s="9">
        <v>0.22900000000000001</v>
      </c>
      <c r="AJ14" s="9">
        <v>0.313</v>
      </c>
      <c r="AK14" s="9">
        <v>0.152</v>
      </c>
      <c r="AL14" s="9" t="s">
        <v>0</v>
      </c>
      <c r="AM14" s="9" t="s">
        <v>0</v>
      </c>
      <c r="AN14" s="8">
        <f>SUM(B14:AM14)</f>
        <v>4.9950000000000001</v>
      </c>
      <c r="AO14" s="9">
        <v>20.373000000000001</v>
      </c>
      <c r="AP14" s="9" t="s">
        <v>0</v>
      </c>
      <c r="AQ14" s="8">
        <f>SUM(AN14:AP14)</f>
        <v>25.368000000000002</v>
      </c>
      <c r="AR14" s="13" t="s">
        <v>135</v>
      </c>
    </row>
    <row r="15" spans="1:44" s="12" customFormat="1" ht="15" customHeight="1" thickBot="1">
      <c r="A15" s="13" t="s">
        <v>139</v>
      </c>
      <c r="B15" s="9">
        <v>1.2549999999999999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8.0760000000000005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9.3309999999999995</v>
      </c>
      <c r="AO15" s="9">
        <v>14.705</v>
      </c>
      <c r="AP15" s="9" t="s">
        <v>0</v>
      </c>
      <c r="AQ15" s="8">
        <f>SUM(AN15:AP15)</f>
        <v>24.036000000000001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133.71199999999999</v>
      </c>
      <c r="C16" s="9">
        <f t="shared" ref="C16:AQ16" si="0">IF(SUM(C12:C15)=0,"//",SUM(C12:C15))</f>
        <v>39.152999999999992</v>
      </c>
      <c r="D16" s="9">
        <f t="shared" si="0"/>
        <v>105.002</v>
      </c>
      <c r="E16" s="9">
        <f t="shared" si="0"/>
        <v>27.284000000000002</v>
      </c>
      <c r="F16" s="9">
        <f t="shared" si="0"/>
        <v>57.624999999999993</v>
      </c>
      <c r="G16" s="9">
        <f t="shared" si="0"/>
        <v>49.774000000000001</v>
      </c>
      <c r="H16" s="9">
        <f t="shared" si="0"/>
        <v>53.299000000000007</v>
      </c>
      <c r="I16" s="9">
        <f t="shared" si="0"/>
        <v>4.2530000000000001</v>
      </c>
      <c r="J16" s="9">
        <f t="shared" si="0"/>
        <v>47.367000000000004</v>
      </c>
      <c r="K16" s="9">
        <f t="shared" si="0"/>
        <v>57.362000000000002</v>
      </c>
      <c r="L16" s="9">
        <f t="shared" si="0"/>
        <v>2.3420000000000001</v>
      </c>
      <c r="M16" s="9">
        <f t="shared" si="0"/>
        <v>3.2359999999999998</v>
      </c>
      <c r="N16" s="9">
        <f t="shared" si="0"/>
        <v>8.452</v>
      </c>
      <c r="O16" s="9">
        <f t="shared" si="0"/>
        <v>10.473000000000001</v>
      </c>
      <c r="P16" s="9">
        <f t="shared" si="0"/>
        <v>24.983000000000001</v>
      </c>
      <c r="Q16" s="9">
        <f t="shared" si="0"/>
        <v>121.87400000000001</v>
      </c>
      <c r="R16" s="9">
        <f t="shared" si="0"/>
        <v>42.738</v>
      </c>
      <c r="S16" s="9">
        <f t="shared" si="0"/>
        <v>187.863</v>
      </c>
      <c r="T16" s="9">
        <f t="shared" si="0"/>
        <v>429.15500000000003</v>
      </c>
      <c r="U16" s="9">
        <f t="shared" si="0"/>
        <v>662.64</v>
      </c>
      <c r="V16" s="9">
        <f t="shared" si="0"/>
        <v>62.932000000000002</v>
      </c>
      <c r="W16" s="9">
        <f t="shared" si="0"/>
        <v>5.21</v>
      </c>
      <c r="X16" s="9">
        <f t="shared" si="0"/>
        <v>5.3109999999999999</v>
      </c>
      <c r="Y16" s="9">
        <f t="shared" si="0"/>
        <v>10.574000000000002</v>
      </c>
      <c r="Z16" s="9">
        <f t="shared" si="0"/>
        <v>22.184999999999999</v>
      </c>
      <c r="AA16" s="9">
        <f t="shared" si="0"/>
        <v>11.368</v>
      </c>
      <c r="AB16" s="9">
        <f t="shared" si="0"/>
        <v>46.634999999999998</v>
      </c>
      <c r="AC16" s="9">
        <f t="shared" si="0"/>
        <v>3.113</v>
      </c>
      <c r="AD16" s="9">
        <f t="shared" si="0"/>
        <v>12.049999999999997</v>
      </c>
      <c r="AE16" s="9">
        <f t="shared" si="0"/>
        <v>144.858</v>
      </c>
      <c r="AF16" s="9">
        <f t="shared" si="0"/>
        <v>53.352999999999994</v>
      </c>
      <c r="AG16" s="9">
        <f t="shared" si="0"/>
        <v>17.774000000000001</v>
      </c>
      <c r="AH16" s="9">
        <f t="shared" si="0"/>
        <v>45.646000000000001</v>
      </c>
      <c r="AI16" s="9">
        <f t="shared" si="0"/>
        <v>54.985999999999997</v>
      </c>
      <c r="AJ16" s="9">
        <f t="shared" si="0"/>
        <v>18.181999999999999</v>
      </c>
      <c r="AK16" s="9">
        <f t="shared" si="0"/>
        <v>24.526000000000003</v>
      </c>
      <c r="AL16" s="9" t="str">
        <f t="shared" si="0"/>
        <v>//</v>
      </c>
      <c r="AM16" s="9" t="str">
        <f t="shared" si="0"/>
        <v>//</v>
      </c>
      <c r="AN16" s="9">
        <f t="shared" si="0"/>
        <v>2607.29</v>
      </c>
      <c r="AO16" s="9">
        <f t="shared" si="0"/>
        <v>2303.9630000000002</v>
      </c>
      <c r="AP16" s="9">
        <f t="shared" si="0"/>
        <v>114.81100000000001</v>
      </c>
      <c r="AQ16" s="9">
        <f t="shared" si="0"/>
        <v>5026.0640000000003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A1234-2475-4E3B-B4D6-744E64BB6773}">
  <sheetPr codeName="Sheet18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205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57.028999999999996</v>
      </c>
      <c r="C12" s="9">
        <v>26.702000000000002</v>
      </c>
      <c r="D12" s="9">
        <v>119.53400000000001</v>
      </c>
      <c r="E12" s="9">
        <v>18.530999999999999</v>
      </c>
      <c r="F12" s="9">
        <v>64.343000000000004</v>
      </c>
      <c r="G12" s="9">
        <v>90.146000000000001</v>
      </c>
      <c r="H12" s="9">
        <v>118.761</v>
      </c>
      <c r="I12" s="9">
        <v>3.1440000000000001</v>
      </c>
      <c r="J12" s="9">
        <v>54.732999999999997</v>
      </c>
      <c r="K12" s="9">
        <v>58.566000000000003</v>
      </c>
      <c r="L12" s="9">
        <v>1.944</v>
      </c>
      <c r="M12" s="9">
        <v>2.93</v>
      </c>
      <c r="N12" s="9">
        <v>5.2320000000000002</v>
      </c>
      <c r="O12" s="9">
        <v>11.561</v>
      </c>
      <c r="P12" s="9">
        <v>16.253</v>
      </c>
      <c r="Q12" s="9">
        <v>273.69799999999998</v>
      </c>
      <c r="R12" s="9">
        <v>20.899000000000001</v>
      </c>
      <c r="S12" s="9">
        <v>100.758</v>
      </c>
      <c r="T12" s="9">
        <v>200.92000000000002</v>
      </c>
      <c r="U12" s="9">
        <v>421.91500000000002</v>
      </c>
      <c r="V12" s="9">
        <v>17.399999999999999</v>
      </c>
      <c r="W12" s="9">
        <v>2.7829999999999999</v>
      </c>
      <c r="X12" s="9">
        <v>2.9620000000000002</v>
      </c>
      <c r="Y12" s="9">
        <v>6.4390000000000001</v>
      </c>
      <c r="Z12" s="9">
        <v>12.081000000000001</v>
      </c>
      <c r="AA12" s="9">
        <v>3.5960000000000001</v>
      </c>
      <c r="AB12" s="9">
        <v>21.451000000000001</v>
      </c>
      <c r="AC12" s="9">
        <v>2.411</v>
      </c>
      <c r="AD12" s="9">
        <v>6.1020000000000003</v>
      </c>
      <c r="AE12" s="9">
        <v>35.445999999999998</v>
      </c>
      <c r="AF12" s="9">
        <v>42.204000000000001</v>
      </c>
      <c r="AG12" s="9">
        <v>8.73</v>
      </c>
      <c r="AH12" s="9">
        <v>23.593</v>
      </c>
      <c r="AI12" s="9">
        <v>42.267000000000003</v>
      </c>
      <c r="AJ12" s="9">
        <v>11.989000000000001</v>
      </c>
      <c r="AK12" s="9">
        <v>11.54</v>
      </c>
      <c r="AL12" s="9" t="s">
        <v>0</v>
      </c>
      <c r="AM12" s="9" t="s">
        <v>0</v>
      </c>
      <c r="AN12" s="8">
        <f>SUM(B12:AM12)</f>
        <v>1918.5930000000001</v>
      </c>
      <c r="AO12" s="9">
        <v>1342.729</v>
      </c>
      <c r="AP12" s="9">
        <v>87.921999999999997</v>
      </c>
      <c r="AQ12" s="8">
        <f>SUM(AN12:AP12)</f>
        <v>3349.2440000000001</v>
      </c>
      <c r="AR12" s="13" t="s">
        <v>133</v>
      </c>
    </row>
    <row r="13" spans="1:44" s="12" customFormat="1" ht="15" customHeight="1" thickBot="1">
      <c r="A13" s="13" t="s">
        <v>145</v>
      </c>
      <c r="B13" s="9">
        <v>48.445</v>
      </c>
      <c r="C13" s="9">
        <v>1.98</v>
      </c>
      <c r="D13" s="9">
        <v>11.773</v>
      </c>
      <c r="E13" s="9">
        <v>8.5779999999999994</v>
      </c>
      <c r="F13" s="9">
        <v>6.157</v>
      </c>
      <c r="G13" s="9">
        <v>1.272</v>
      </c>
      <c r="H13" s="9">
        <v>1.6819999999999999</v>
      </c>
      <c r="I13" s="9">
        <v>0.28000000000000003</v>
      </c>
      <c r="J13" s="9">
        <v>4.9800000000000004</v>
      </c>
      <c r="K13" s="9">
        <v>6.7880000000000003</v>
      </c>
      <c r="L13" s="9">
        <v>0.70799999999999996</v>
      </c>
      <c r="M13" s="9">
        <v>0.81499999999999995</v>
      </c>
      <c r="N13" s="9">
        <v>1.478</v>
      </c>
      <c r="O13" s="9">
        <v>2.8129999999999997</v>
      </c>
      <c r="P13" s="9">
        <v>5.1709999999999994</v>
      </c>
      <c r="Q13" s="9">
        <v>3.2829999999999999</v>
      </c>
      <c r="R13" s="9">
        <v>5.0209999999999999</v>
      </c>
      <c r="S13" s="9">
        <v>38.106999999999999</v>
      </c>
      <c r="T13" s="9">
        <v>158.40100000000001</v>
      </c>
      <c r="U13" s="9">
        <v>58.337999999999987</v>
      </c>
      <c r="V13" s="9">
        <v>57.040999999999997</v>
      </c>
      <c r="W13" s="9">
        <v>1.631</v>
      </c>
      <c r="X13" s="9">
        <v>1.2969999999999999</v>
      </c>
      <c r="Y13" s="9">
        <v>2.77</v>
      </c>
      <c r="Z13" s="9">
        <v>9.1470000000000002</v>
      </c>
      <c r="AA13" s="9">
        <v>7.3470000000000004</v>
      </c>
      <c r="AB13" s="9">
        <v>17.757999999999999</v>
      </c>
      <c r="AC13" s="9">
        <v>0.189</v>
      </c>
      <c r="AD13" s="9">
        <v>3.7560000000000002</v>
      </c>
      <c r="AE13" s="9">
        <v>103.80499999999999</v>
      </c>
      <c r="AF13" s="9">
        <v>5.8579999999999997</v>
      </c>
      <c r="AG13" s="9">
        <v>9.1890000000000001</v>
      </c>
      <c r="AH13" s="9">
        <v>15.038</v>
      </c>
      <c r="AI13" s="9">
        <v>4.1479999999999997</v>
      </c>
      <c r="AJ13" s="9">
        <v>6.3970000000000002</v>
      </c>
      <c r="AK13" s="9">
        <v>12.013</v>
      </c>
      <c r="AL13" s="9" t="s">
        <v>0</v>
      </c>
      <c r="AM13" s="9" t="s">
        <v>0</v>
      </c>
      <c r="AN13" s="8">
        <f>SUM(B13:AM13)</f>
        <v>623.45399999999984</v>
      </c>
      <c r="AO13" s="9">
        <v>590.35500000000002</v>
      </c>
      <c r="AP13" s="9" t="s">
        <v>0</v>
      </c>
      <c r="AQ13" s="8">
        <f>SUM(AN13:AP13)</f>
        <v>1213.8089999999997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0.14200000000000002</v>
      </c>
      <c r="C14" s="9">
        <v>5.0000000000000001E-3</v>
      </c>
      <c r="D14" s="9">
        <v>0.26100000000000001</v>
      </c>
      <c r="E14" s="9">
        <v>2.9000000000000001E-2</v>
      </c>
      <c r="F14" s="9">
        <v>2.8999999999999998E-2</v>
      </c>
      <c r="G14" s="9">
        <v>3.5999999999999997E-2</v>
      </c>
      <c r="H14" s="9">
        <v>2.5999999999999999E-2</v>
      </c>
      <c r="I14" s="9">
        <v>1.6E-2</v>
      </c>
      <c r="J14" s="9">
        <v>3.3000000000000002E-2</v>
      </c>
      <c r="K14" s="9">
        <v>0.03</v>
      </c>
      <c r="L14" s="9">
        <v>6.0000000000000001E-3</v>
      </c>
      <c r="M14" s="9">
        <v>8.9999999999999993E-3</v>
      </c>
      <c r="N14" s="9">
        <v>8.0000000000000002E-3</v>
      </c>
      <c r="O14" s="9">
        <v>1.4999999999999999E-2</v>
      </c>
      <c r="P14" s="9">
        <v>4.9000000000000002E-2</v>
      </c>
      <c r="Q14" s="9">
        <v>3.4000000000000002E-2</v>
      </c>
      <c r="R14" s="9">
        <v>0.36799999999999999</v>
      </c>
      <c r="S14" s="9">
        <v>2.0859999999999999</v>
      </c>
      <c r="T14" s="9">
        <v>0.31699999999999995</v>
      </c>
      <c r="U14" s="9">
        <v>0.21100000000000002</v>
      </c>
      <c r="V14" s="9">
        <v>0.99099999999999999</v>
      </c>
      <c r="W14" s="9">
        <v>1.2E-2</v>
      </c>
      <c r="X14" s="9">
        <v>5.0000000000000001E-3</v>
      </c>
      <c r="Y14" s="9">
        <v>1.2E-2</v>
      </c>
      <c r="Z14" s="9">
        <v>6.6000000000000003E-2</v>
      </c>
      <c r="AA14" s="9">
        <v>0.111</v>
      </c>
      <c r="AB14" s="9">
        <v>5.0999999999999997E-2</v>
      </c>
      <c r="AC14" s="9">
        <v>2.5000000000000001E-2</v>
      </c>
      <c r="AD14" s="9">
        <v>1.2E-2</v>
      </c>
      <c r="AE14" s="9">
        <v>4.2000000000000003E-2</v>
      </c>
      <c r="AF14" s="9">
        <v>1.7000000000000001E-2</v>
      </c>
      <c r="AG14" s="9">
        <v>0.38700000000000001</v>
      </c>
      <c r="AH14" s="9">
        <v>0.65500000000000003</v>
      </c>
      <c r="AI14" s="9">
        <v>0.27300000000000002</v>
      </c>
      <c r="AJ14" s="9">
        <v>0.374</v>
      </c>
      <c r="AK14" s="9">
        <v>0.183</v>
      </c>
      <c r="AL14" s="9" t="s">
        <v>0</v>
      </c>
      <c r="AM14" s="9" t="s">
        <v>0</v>
      </c>
      <c r="AN14" s="8">
        <f>SUM(B14:AM14)</f>
        <v>6.9259999999999984</v>
      </c>
      <c r="AO14" s="9">
        <v>56.576999999999998</v>
      </c>
      <c r="AP14" s="9" t="s">
        <v>0</v>
      </c>
      <c r="AQ14" s="8">
        <f>SUM(AN14:AP14)</f>
        <v>63.503</v>
      </c>
      <c r="AR14" s="13" t="s">
        <v>135</v>
      </c>
    </row>
    <row r="15" spans="1:44" s="12" customFormat="1" ht="15" customHeight="1" thickBot="1">
      <c r="A15" s="13" t="s">
        <v>139</v>
      </c>
      <c r="B15" s="9">
        <v>1.4630000000000001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8.3279999999999994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9.7910000000000004</v>
      </c>
      <c r="AO15" s="9">
        <v>11.44</v>
      </c>
      <c r="AP15" s="9" t="s">
        <v>0</v>
      </c>
      <c r="AQ15" s="8">
        <f>SUM(AN15:AP15)</f>
        <v>21.231000000000002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107.07899999999998</v>
      </c>
      <c r="C16" s="9">
        <f t="shared" ref="C16:AQ16" si="0">IF(SUM(C12:C15)=0,"//",SUM(C12:C15))</f>
        <v>28.687000000000001</v>
      </c>
      <c r="D16" s="9">
        <f t="shared" si="0"/>
        <v>131.56800000000001</v>
      </c>
      <c r="E16" s="9">
        <f t="shared" si="0"/>
        <v>27.137999999999998</v>
      </c>
      <c r="F16" s="9">
        <f t="shared" si="0"/>
        <v>70.528999999999996</v>
      </c>
      <c r="G16" s="9">
        <f t="shared" si="0"/>
        <v>91.454000000000008</v>
      </c>
      <c r="H16" s="9">
        <f t="shared" si="0"/>
        <v>120.46899999999999</v>
      </c>
      <c r="I16" s="9">
        <f t="shared" si="0"/>
        <v>3.4400000000000004</v>
      </c>
      <c r="J16" s="9">
        <f t="shared" si="0"/>
        <v>59.745999999999995</v>
      </c>
      <c r="K16" s="9">
        <f t="shared" si="0"/>
        <v>65.384</v>
      </c>
      <c r="L16" s="9">
        <f t="shared" si="0"/>
        <v>2.6579999999999999</v>
      </c>
      <c r="M16" s="9">
        <f t="shared" si="0"/>
        <v>3.754</v>
      </c>
      <c r="N16" s="9">
        <f t="shared" si="0"/>
        <v>6.718</v>
      </c>
      <c r="O16" s="9">
        <f t="shared" si="0"/>
        <v>14.388999999999999</v>
      </c>
      <c r="P16" s="9">
        <f t="shared" si="0"/>
        <v>21.472999999999999</v>
      </c>
      <c r="Q16" s="9">
        <f t="shared" si="0"/>
        <v>277.01499999999999</v>
      </c>
      <c r="R16" s="9">
        <f t="shared" si="0"/>
        <v>34.616</v>
      </c>
      <c r="S16" s="9">
        <f t="shared" si="0"/>
        <v>140.95100000000002</v>
      </c>
      <c r="T16" s="9">
        <f t="shared" si="0"/>
        <v>359.63800000000003</v>
      </c>
      <c r="U16" s="9">
        <f t="shared" si="0"/>
        <v>480.464</v>
      </c>
      <c r="V16" s="9">
        <f t="shared" si="0"/>
        <v>75.432000000000002</v>
      </c>
      <c r="W16" s="9">
        <f t="shared" si="0"/>
        <v>4.4259999999999993</v>
      </c>
      <c r="X16" s="9">
        <f t="shared" si="0"/>
        <v>4.2640000000000002</v>
      </c>
      <c r="Y16" s="9">
        <f t="shared" si="0"/>
        <v>9.2210000000000001</v>
      </c>
      <c r="Z16" s="9">
        <f t="shared" si="0"/>
        <v>21.294</v>
      </c>
      <c r="AA16" s="9">
        <f t="shared" si="0"/>
        <v>11.054000000000002</v>
      </c>
      <c r="AB16" s="9">
        <f t="shared" si="0"/>
        <v>39.260000000000005</v>
      </c>
      <c r="AC16" s="9">
        <f t="shared" si="0"/>
        <v>2.625</v>
      </c>
      <c r="AD16" s="9">
        <f t="shared" si="0"/>
        <v>9.870000000000001</v>
      </c>
      <c r="AE16" s="9">
        <f t="shared" si="0"/>
        <v>139.29299999999998</v>
      </c>
      <c r="AF16" s="9">
        <f t="shared" si="0"/>
        <v>48.079000000000001</v>
      </c>
      <c r="AG16" s="9">
        <f t="shared" si="0"/>
        <v>18.306000000000001</v>
      </c>
      <c r="AH16" s="9">
        <f t="shared" si="0"/>
        <v>39.286000000000001</v>
      </c>
      <c r="AI16" s="9">
        <f t="shared" si="0"/>
        <v>46.688000000000009</v>
      </c>
      <c r="AJ16" s="9">
        <f t="shared" si="0"/>
        <v>18.760000000000002</v>
      </c>
      <c r="AK16" s="9">
        <f t="shared" si="0"/>
        <v>23.735999999999997</v>
      </c>
      <c r="AL16" s="9" t="str">
        <f t="shared" si="0"/>
        <v>//</v>
      </c>
      <c r="AM16" s="9" t="str">
        <f t="shared" si="0"/>
        <v>//</v>
      </c>
      <c r="AN16" s="9">
        <f t="shared" si="0"/>
        <v>2558.7640000000001</v>
      </c>
      <c r="AO16" s="9">
        <f t="shared" si="0"/>
        <v>2001.1010000000001</v>
      </c>
      <c r="AP16" s="9">
        <f t="shared" si="0"/>
        <v>87.921999999999997</v>
      </c>
      <c r="AQ16" s="9">
        <f t="shared" si="0"/>
        <v>4647.7869999999994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4225B-57C7-40BD-B25B-C7AACB5BAD42}">
  <sheetPr codeName="Sheet19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208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55.9</v>
      </c>
      <c r="C12" s="9">
        <v>26.335999999999999</v>
      </c>
      <c r="D12" s="9">
        <v>124.855</v>
      </c>
      <c r="E12" s="9">
        <v>17.533000000000001</v>
      </c>
      <c r="F12" s="9">
        <v>105.709</v>
      </c>
      <c r="G12" s="9">
        <v>227.84399999999999</v>
      </c>
      <c r="H12" s="9">
        <v>84.613</v>
      </c>
      <c r="I12" s="9">
        <v>3.42</v>
      </c>
      <c r="J12" s="9">
        <v>83.75</v>
      </c>
      <c r="K12" s="9">
        <v>74.289000000000001</v>
      </c>
      <c r="L12" s="9">
        <v>1.4710000000000001</v>
      </c>
      <c r="M12" s="9">
        <v>2.2559999999999998</v>
      </c>
      <c r="N12" s="9">
        <v>5.7190000000000003</v>
      </c>
      <c r="O12" s="9">
        <v>27.050999999999998</v>
      </c>
      <c r="P12" s="9">
        <v>19.155999999999999</v>
      </c>
      <c r="Q12" s="9">
        <v>144.46199999999999</v>
      </c>
      <c r="R12" s="9">
        <v>24.128</v>
      </c>
      <c r="S12" s="9">
        <v>132.19499999999999</v>
      </c>
      <c r="T12" s="9">
        <v>244.61099999999999</v>
      </c>
      <c r="U12" s="9">
        <v>501.89900000000006</v>
      </c>
      <c r="V12" s="9">
        <v>17.088999999999999</v>
      </c>
      <c r="W12" s="9">
        <v>2.907</v>
      </c>
      <c r="X12" s="9">
        <v>3.085</v>
      </c>
      <c r="Y12" s="9">
        <v>6.0970000000000004</v>
      </c>
      <c r="Z12" s="9">
        <v>12.423</v>
      </c>
      <c r="AA12" s="9">
        <v>3.6840000000000002</v>
      </c>
      <c r="AB12" s="9">
        <v>24.361000000000001</v>
      </c>
      <c r="AC12" s="9">
        <v>2.5920000000000001</v>
      </c>
      <c r="AD12" s="9">
        <v>6.7870000000000008</v>
      </c>
      <c r="AE12" s="9">
        <v>40.227000000000004</v>
      </c>
      <c r="AF12" s="9">
        <v>50.783999999999999</v>
      </c>
      <c r="AG12" s="9">
        <v>8.92</v>
      </c>
      <c r="AH12" s="9">
        <v>24.902999999999999</v>
      </c>
      <c r="AI12" s="9">
        <v>46.45</v>
      </c>
      <c r="AJ12" s="9">
        <v>14.762</v>
      </c>
      <c r="AK12" s="9">
        <v>14.467000000000002</v>
      </c>
      <c r="AL12" s="9" t="s">
        <v>0</v>
      </c>
      <c r="AM12" s="9" t="s">
        <v>0</v>
      </c>
      <c r="AN12" s="8">
        <f>SUM(B12:AM12)</f>
        <v>2186.7350000000001</v>
      </c>
      <c r="AO12" s="9">
        <v>1670.2370000000001</v>
      </c>
      <c r="AP12" s="9">
        <v>112.559</v>
      </c>
      <c r="AQ12" s="8">
        <f>SUM(AN12:AP12)</f>
        <v>3969.5310000000004</v>
      </c>
      <c r="AR12" s="13" t="s">
        <v>133</v>
      </c>
    </row>
    <row r="13" spans="1:44" s="12" customFormat="1" ht="15" customHeight="1" thickBot="1">
      <c r="A13" s="13" t="s">
        <v>145</v>
      </c>
      <c r="B13" s="9">
        <v>53.533999999999992</v>
      </c>
      <c r="C13" s="9">
        <v>1.9830000000000001</v>
      </c>
      <c r="D13" s="9">
        <v>12.872999999999999</v>
      </c>
      <c r="E13" s="9">
        <v>9.4380000000000006</v>
      </c>
      <c r="F13" s="9">
        <v>6.806</v>
      </c>
      <c r="G13" s="9">
        <v>1.4019999999999999</v>
      </c>
      <c r="H13" s="9">
        <v>1.8640000000000001</v>
      </c>
      <c r="I13" s="9">
        <v>0.30599999999999999</v>
      </c>
      <c r="J13" s="9">
        <v>5.47</v>
      </c>
      <c r="K13" s="9">
        <v>7.5470000000000006</v>
      </c>
      <c r="L13" s="9">
        <v>0.77400000000000002</v>
      </c>
      <c r="M13" s="9">
        <v>0.89400000000000002</v>
      </c>
      <c r="N13" s="9">
        <v>1.605</v>
      </c>
      <c r="O13" s="9">
        <v>4.1310000000000002</v>
      </c>
      <c r="P13" s="9">
        <v>5.6959999999999997</v>
      </c>
      <c r="Q13" s="9">
        <v>3.601</v>
      </c>
      <c r="R13" s="9">
        <v>5.6950000000000003</v>
      </c>
      <c r="S13" s="9">
        <v>42.348999999999997</v>
      </c>
      <c r="T13" s="9">
        <v>174.57599999999999</v>
      </c>
      <c r="U13" s="9">
        <v>59.575000000000003</v>
      </c>
      <c r="V13" s="9">
        <v>62.783999999999999</v>
      </c>
      <c r="W13" s="9">
        <v>1.9020000000000001</v>
      </c>
      <c r="X13" s="9">
        <v>1.4410000000000001</v>
      </c>
      <c r="Y13" s="9">
        <v>3.1160000000000001</v>
      </c>
      <c r="Z13" s="9">
        <v>11.274999999999999</v>
      </c>
      <c r="AA13" s="9">
        <v>7.8360000000000003</v>
      </c>
      <c r="AB13" s="9">
        <v>19.718</v>
      </c>
      <c r="AC13" s="9">
        <v>0.21</v>
      </c>
      <c r="AD13" s="9">
        <v>4.117</v>
      </c>
      <c r="AE13" s="9">
        <v>109.38</v>
      </c>
      <c r="AF13" s="9">
        <v>6.2370000000000001</v>
      </c>
      <c r="AG13" s="9">
        <v>10.396000000000001</v>
      </c>
      <c r="AH13" s="9">
        <v>17.091999999999999</v>
      </c>
      <c r="AI13" s="9">
        <v>4.6120000000000001</v>
      </c>
      <c r="AJ13" s="9">
        <v>7.2390000000000008</v>
      </c>
      <c r="AK13" s="9">
        <v>13.31</v>
      </c>
      <c r="AL13" s="9" t="s">
        <v>0</v>
      </c>
      <c r="AM13" s="9" t="s">
        <v>0</v>
      </c>
      <c r="AN13" s="8">
        <f>SUM(B13:AM13)</f>
        <v>680.78399999999976</v>
      </c>
      <c r="AO13" s="9">
        <v>626.62900000000002</v>
      </c>
      <c r="AP13" s="9" t="s">
        <v>0</v>
      </c>
      <c r="AQ13" s="8">
        <f>SUM(AN13:AP13)</f>
        <v>1307.4129999999998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0.13</v>
      </c>
      <c r="C14" s="9">
        <v>4.0000000000000001E-3</v>
      </c>
      <c r="D14" s="9">
        <v>0.23699999999999999</v>
      </c>
      <c r="E14" s="9">
        <v>2.5000000000000001E-2</v>
      </c>
      <c r="F14" s="9">
        <v>2.8999999999999998E-2</v>
      </c>
      <c r="G14" s="9">
        <v>3.2000000000000001E-2</v>
      </c>
      <c r="H14" s="9">
        <v>2.1999999999999999E-2</v>
      </c>
      <c r="I14" s="9">
        <v>1.4999999999999999E-2</v>
      </c>
      <c r="J14" s="9">
        <v>2.8999999999999998E-2</v>
      </c>
      <c r="K14" s="9">
        <v>2.7E-2</v>
      </c>
      <c r="L14" s="9">
        <v>5.0000000000000001E-3</v>
      </c>
      <c r="M14" s="9">
        <v>8.9999999999999993E-3</v>
      </c>
      <c r="N14" s="9">
        <v>7.0000000000000001E-3</v>
      </c>
      <c r="O14" s="9">
        <v>1.3000000000000001E-2</v>
      </c>
      <c r="P14" s="9">
        <v>4.5999999999999999E-2</v>
      </c>
      <c r="Q14" s="9">
        <v>0.03</v>
      </c>
      <c r="R14" s="9">
        <v>0.33299999999999996</v>
      </c>
      <c r="S14" s="9">
        <v>2.7050000000000001</v>
      </c>
      <c r="T14" s="9">
        <v>0.28600000000000003</v>
      </c>
      <c r="U14" s="9">
        <v>0.191</v>
      </c>
      <c r="V14" s="9">
        <v>0.89600000000000002</v>
      </c>
      <c r="W14" s="9">
        <v>1.0999999999999999E-2</v>
      </c>
      <c r="X14" s="9">
        <v>5.0000000000000001E-3</v>
      </c>
      <c r="Y14" s="9">
        <v>0.01</v>
      </c>
      <c r="Z14" s="9">
        <v>6.2E-2</v>
      </c>
      <c r="AA14" s="9">
        <v>0.10100000000000001</v>
      </c>
      <c r="AB14" s="9">
        <v>4.4999999999999998E-2</v>
      </c>
      <c r="AC14" s="9">
        <v>2.1999999999999999E-2</v>
      </c>
      <c r="AD14" s="9">
        <v>9.0000000000000011E-3</v>
      </c>
      <c r="AE14" s="9">
        <v>3.8000000000000006E-2</v>
      </c>
      <c r="AF14" s="9">
        <v>1.4999999999999999E-2</v>
      </c>
      <c r="AG14" s="9">
        <v>0.34899999999999998</v>
      </c>
      <c r="AH14" s="9">
        <v>0.59199999999999997</v>
      </c>
      <c r="AI14" s="9">
        <v>0.248</v>
      </c>
      <c r="AJ14" s="9">
        <v>0.33899999999999997</v>
      </c>
      <c r="AK14" s="9">
        <v>0.16500000000000001</v>
      </c>
      <c r="AL14" s="9" t="s">
        <v>0</v>
      </c>
      <c r="AM14" s="9" t="s">
        <v>0</v>
      </c>
      <c r="AN14" s="8">
        <f>SUM(B14:AM14)</f>
        <v>7.0820000000000016</v>
      </c>
      <c r="AO14" s="9">
        <v>77.119</v>
      </c>
      <c r="AP14" s="9" t="s">
        <v>0</v>
      </c>
      <c r="AQ14" s="8">
        <f>SUM(AN14:AP14)</f>
        <v>84.201000000000008</v>
      </c>
      <c r="AR14" s="13" t="s">
        <v>135</v>
      </c>
    </row>
    <row r="15" spans="1:44" s="12" customFormat="1" ht="15" customHeight="1" thickBot="1">
      <c r="A15" s="13" t="s">
        <v>139</v>
      </c>
      <c r="B15" s="9">
        <v>1.163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9.0229999999999997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10.186</v>
      </c>
      <c r="AO15" s="9">
        <v>14.294</v>
      </c>
      <c r="AP15" s="9" t="s">
        <v>0</v>
      </c>
      <c r="AQ15" s="8">
        <f>SUM(AN15:AP15)</f>
        <v>24.48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110.72699999999999</v>
      </c>
      <c r="C16" s="9">
        <f t="shared" ref="C16:AQ16" si="0">IF(SUM(C12:C15)=0,"//",SUM(C12:C15))</f>
        <v>28.323</v>
      </c>
      <c r="D16" s="9">
        <f t="shared" si="0"/>
        <v>137.965</v>
      </c>
      <c r="E16" s="9">
        <f t="shared" si="0"/>
        <v>26.996000000000002</v>
      </c>
      <c r="F16" s="9">
        <f t="shared" si="0"/>
        <v>112.544</v>
      </c>
      <c r="G16" s="9">
        <f t="shared" si="0"/>
        <v>229.27799999999999</v>
      </c>
      <c r="H16" s="9">
        <f t="shared" si="0"/>
        <v>86.499000000000009</v>
      </c>
      <c r="I16" s="9">
        <f t="shared" si="0"/>
        <v>3.7410000000000001</v>
      </c>
      <c r="J16" s="9">
        <f t="shared" si="0"/>
        <v>89.248999999999995</v>
      </c>
      <c r="K16" s="9">
        <f t="shared" si="0"/>
        <v>81.863</v>
      </c>
      <c r="L16" s="9">
        <f t="shared" si="0"/>
        <v>2.25</v>
      </c>
      <c r="M16" s="9">
        <f t="shared" si="0"/>
        <v>3.1589999999999998</v>
      </c>
      <c r="N16" s="9">
        <f t="shared" si="0"/>
        <v>7.3309999999999995</v>
      </c>
      <c r="O16" s="9">
        <f t="shared" si="0"/>
        <v>31.195</v>
      </c>
      <c r="P16" s="9">
        <f t="shared" si="0"/>
        <v>24.897999999999996</v>
      </c>
      <c r="Q16" s="9">
        <f t="shared" si="0"/>
        <v>148.09299999999999</v>
      </c>
      <c r="R16" s="9">
        <f t="shared" si="0"/>
        <v>39.179000000000002</v>
      </c>
      <c r="S16" s="9">
        <f t="shared" si="0"/>
        <v>177.249</v>
      </c>
      <c r="T16" s="9">
        <f t="shared" si="0"/>
        <v>419.47300000000001</v>
      </c>
      <c r="U16" s="9">
        <f t="shared" si="0"/>
        <v>561.66500000000008</v>
      </c>
      <c r="V16" s="9">
        <f t="shared" si="0"/>
        <v>80.768999999999991</v>
      </c>
      <c r="W16" s="9">
        <f t="shared" si="0"/>
        <v>4.82</v>
      </c>
      <c r="X16" s="9">
        <f t="shared" si="0"/>
        <v>4.5309999999999997</v>
      </c>
      <c r="Y16" s="9">
        <f t="shared" si="0"/>
        <v>9.2230000000000008</v>
      </c>
      <c r="Z16" s="9">
        <f t="shared" si="0"/>
        <v>23.76</v>
      </c>
      <c r="AA16" s="9">
        <f t="shared" si="0"/>
        <v>11.621</v>
      </c>
      <c r="AB16" s="9">
        <f t="shared" si="0"/>
        <v>44.124000000000002</v>
      </c>
      <c r="AC16" s="9">
        <f t="shared" si="0"/>
        <v>2.8239999999999998</v>
      </c>
      <c r="AD16" s="9">
        <f t="shared" si="0"/>
        <v>10.913</v>
      </c>
      <c r="AE16" s="9">
        <f t="shared" si="0"/>
        <v>149.64500000000001</v>
      </c>
      <c r="AF16" s="9">
        <f t="shared" si="0"/>
        <v>57.036000000000001</v>
      </c>
      <c r="AG16" s="9">
        <f t="shared" si="0"/>
        <v>19.665000000000003</v>
      </c>
      <c r="AH16" s="9">
        <f t="shared" si="0"/>
        <v>42.586999999999996</v>
      </c>
      <c r="AI16" s="9">
        <f t="shared" si="0"/>
        <v>51.31</v>
      </c>
      <c r="AJ16" s="9">
        <f t="shared" si="0"/>
        <v>22.34</v>
      </c>
      <c r="AK16" s="9">
        <f t="shared" si="0"/>
        <v>27.942</v>
      </c>
      <c r="AL16" s="9" t="str">
        <f t="shared" si="0"/>
        <v>//</v>
      </c>
      <c r="AM16" s="9" t="str">
        <f t="shared" si="0"/>
        <v>//</v>
      </c>
      <c r="AN16" s="9">
        <f t="shared" si="0"/>
        <v>2884.7869999999998</v>
      </c>
      <c r="AO16" s="9">
        <f t="shared" si="0"/>
        <v>2388.279</v>
      </c>
      <c r="AP16" s="9">
        <f t="shared" si="0"/>
        <v>112.559</v>
      </c>
      <c r="AQ16" s="9">
        <f t="shared" si="0"/>
        <v>5385.625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189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162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62.698</v>
      </c>
      <c r="C12" s="9">
        <v>64.97</v>
      </c>
      <c r="D12" s="9">
        <v>29.257999999999999</v>
      </c>
      <c r="E12" s="9">
        <v>16.911999999999999</v>
      </c>
      <c r="F12" s="9">
        <v>17.222999999999999</v>
      </c>
      <c r="G12" s="9">
        <v>16.023</v>
      </c>
      <c r="H12" s="9">
        <v>3.9359999999999999</v>
      </c>
      <c r="I12" s="9">
        <v>1.9259999999999999</v>
      </c>
      <c r="J12" s="9">
        <v>22.075000000000003</v>
      </c>
      <c r="K12" s="9">
        <v>21.130000000000003</v>
      </c>
      <c r="L12" s="9">
        <v>1.9510000000000001</v>
      </c>
      <c r="M12" s="9">
        <v>1.863</v>
      </c>
      <c r="N12" s="9">
        <v>4.5659999999999998</v>
      </c>
      <c r="O12" s="9">
        <v>2.1120000000000001</v>
      </c>
      <c r="P12" s="9">
        <v>9.0419999999999998</v>
      </c>
      <c r="Q12" s="9">
        <v>2.3130000000000002</v>
      </c>
      <c r="R12" s="9">
        <v>16.826000000000001</v>
      </c>
      <c r="S12" s="9">
        <v>278.17599999999999</v>
      </c>
      <c r="T12" s="9">
        <v>352.46499999999997</v>
      </c>
      <c r="U12" s="9">
        <v>493.05100000000004</v>
      </c>
      <c r="V12" s="9">
        <v>8.4499999999999993</v>
      </c>
      <c r="W12" s="9">
        <v>3.923</v>
      </c>
      <c r="X12" s="9">
        <v>4.4950000000000001</v>
      </c>
      <c r="Y12" s="9">
        <v>5.1340000000000003</v>
      </c>
      <c r="Z12" s="9">
        <v>12.295000000000002</v>
      </c>
      <c r="AA12" s="9">
        <v>9.9239999999999995</v>
      </c>
      <c r="AB12" s="9">
        <v>17.347000000000001</v>
      </c>
      <c r="AC12" s="9">
        <v>1.7689999999999999</v>
      </c>
      <c r="AD12" s="9">
        <v>12.691000000000001</v>
      </c>
      <c r="AE12" s="9">
        <v>32.783999999999999</v>
      </c>
      <c r="AF12" s="9">
        <v>44.057000000000002</v>
      </c>
      <c r="AG12" s="9">
        <v>11.708</v>
      </c>
      <c r="AH12" s="9">
        <v>29.58</v>
      </c>
      <c r="AI12" s="9">
        <v>44.945</v>
      </c>
      <c r="AJ12" s="9">
        <v>7.069</v>
      </c>
      <c r="AK12" s="9">
        <v>13.853</v>
      </c>
      <c r="AL12" s="9" t="s">
        <v>0</v>
      </c>
      <c r="AM12" s="9" t="s">
        <v>0</v>
      </c>
      <c r="AN12" s="8">
        <f>SUM(B12:AM12)</f>
        <v>1678.5400000000002</v>
      </c>
      <c r="AO12" s="9">
        <v>1482.8710000000001</v>
      </c>
      <c r="AP12" s="9">
        <v>54.189</v>
      </c>
      <c r="AQ12" s="8">
        <f>SUM(AN12:AP12)</f>
        <v>3215.6</v>
      </c>
      <c r="AR12" s="13" t="s">
        <v>133</v>
      </c>
    </row>
    <row r="13" spans="1:44" s="12" customFormat="1" ht="15" customHeight="1" thickBot="1">
      <c r="A13" s="13" t="s">
        <v>145</v>
      </c>
      <c r="B13" s="9">
        <v>12.963000000000001</v>
      </c>
      <c r="C13" s="9">
        <v>1.21</v>
      </c>
      <c r="D13" s="9">
        <v>5.601</v>
      </c>
      <c r="E13" s="9">
        <v>4.0730000000000004</v>
      </c>
      <c r="F13" s="9">
        <v>3.073</v>
      </c>
      <c r="G13" s="9">
        <v>0.30199999999999999</v>
      </c>
      <c r="H13" s="9">
        <v>0.91300000000000003</v>
      </c>
      <c r="I13" s="9">
        <v>0.252</v>
      </c>
      <c r="J13" s="9">
        <v>3.1989999999999998</v>
      </c>
      <c r="K13" s="9">
        <v>5.1899999999999995</v>
      </c>
      <c r="L13" s="9">
        <v>0.436</v>
      </c>
      <c r="M13" s="9">
        <v>0.64100000000000001</v>
      </c>
      <c r="N13" s="9">
        <v>1.095</v>
      </c>
      <c r="O13" s="9">
        <v>1.3029999999999999</v>
      </c>
      <c r="P13" s="9">
        <v>2.8319999999999999</v>
      </c>
      <c r="Q13" s="9">
        <v>1.3480000000000001</v>
      </c>
      <c r="R13" s="9">
        <v>5.2039999999999997</v>
      </c>
      <c r="S13" s="9">
        <v>28.67</v>
      </c>
      <c r="T13" s="9">
        <v>58.262</v>
      </c>
      <c r="U13" s="9">
        <v>36.669000000000004</v>
      </c>
      <c r="V13" s="9">
        <v>16.411999999999999</v>
      </c>
      <c r="W13" s="9">
        <v>1.528</v>
      </c>
      <c r="X13" s="9">
        <v>1.7410000000000001</v>
      </c>
      <c r="Y13" s="9">
        <v>1.7509999999999999</v>
      </c>
      <c r="Z13" s="9">
        <v>6.7840000000000007</v>
      </c>
      <c r="AA13" s="9">
        <v>7.2140000000000004</v>
      </c>
      <c r="AB13" s="9">
        <v>11.623000000000001</v>
      </c>
      <c r="AC13" s="9">
        <v>0.745</v>
      </c>
      <c r="AD13" s="9">
        <v>2.4969999999999999</v>
      </c>
      <c r="AE13" s="9">
        <v>106.90800000000002</v>
      </c>
      <c r="AF13" s="9">
        <v>1.5920000000000001</v>
      </c>
      <c r="AG13" s="9">
        <v>6.4889999999999999</v>
      </c>
      <c r="AH13" s="9">
        <v>11.6</v>
      </c>
      <c r="AI13" s="9">
        <v>4.1920000000000002</v>
      </c>
      <c r="AJ13" s="9">
        <v>2.0649999999999999</v>
      </c>
      <c r="AK13" s="9">
        <v>7.3010000000000002</v>
      </c>
      <c r="AL13" s="9" t="s">
        <v>0</v>
      </c>
      <c r="AM13" s="9" t="s">
        <v>0</v>
      </c>
      <c r="AN13" s="8">
        <f>SUM(B13:AM13)</f>
        <v>363.678</v>
      </c>
      <c r="AO13" s="9">
        <v>1052.4939999999999</v>
      </c>
      <c r="AP13" s="9" t="s">
        <v>0</v>
      </c>
      <c r="AQ13" s="8">
        <f>SUM(AN13:AP13)</f>
        <v>1416.172</v>
      </c>
      <c r="AR13" s="13" t="s">
        <v>145</v>
      </c>
    </row>
    <row r="14" spans="1:44" s="12" customFormat="1" ht="15" customHeight="1" thickBot="1">
      <c r="A14" s="13" t="s">
        <v>135</v>
      </c>
      <c r="B14" s="9" t="s">
        <v>0</v>
      </c>
      <c r="C14" s="9" t="s">
        <v>0</v>
      </c>
      <c r="D14" s="9" t="s">
        <v>0</v>
      </c>
      <c r="E14" s="9" t="s">
        <v>0</v>
      </c>
      <c r="F14" s="9" t="s">
        <v>0</v>
      </c>
      <c r="G14" s="9" t="s">
        <v>0</v>
      </c>
      <c r="H14" s="9" t="s">
        <v>0</v>
      </c>
      <c r="I14" s="9" t="s">
        <v>0</v>
      </c>
      <c r="J14" s="9" t="s">
        <v>0</v>
      </c>
      <c r="K14" s="9" t="s">
        <v>0</v>
      </c>
      <c r="L14" s="9" t="s">
        <v>0</v>
      </c>
      <c r="M14" s="9" t="s">
        <v>0</v>
      </c>
      <c r="N14" s="9" t="s">
        <v>0</v>
      </c>
      <c r="O14" s="9" t="s">
        <v>0</v>
      </c>
      <c r="P14" s="9" t="s">
        <v>0</v>
      </c>
      <c r="Q14" s="9" t="s">
        <v>0</v>
      </c>
      <c r="R14" s="9" t="s">
        <v>0</v>
      </c>
      <c r="S14" s="9">
        <v>0.154</v>
      </c>
      <c r="T14" s="9" t="s">
        <v>0</v>
      </c>
      <c r="U14" s="9" t="s">
        <v>0</v>
      </c>
      <c r="V14" s="9" t="s">
        <v>0</v>
      </c>
      <c r="W14" s="9" t="s">
        <v>0</v>
      </c>
      <c r="X14" s="9" t="s">
        <v>0</v>
      </c>
      <c r="Y14" s="9" t="s">
        <v>0</v>
      </c>
      <c r="Z14" s="9" t="s">
        <v>0</v>
      </c>
      <c r="AA14" s="9" t="s">
        <v>0</v>
      </c>
      <c r="AB14" s="9" t="s">
        <v>0</v>
      </c>
      <c r="AC14" s="9" t="s">
        <v>0</v>
      </c>
      <c r="AD14" s="9" t="s">
        <v>0</v>
      </c>
      <c r="AE14" s="9" t="s">
        <v>0</v>
      </c>
      <c r="AF14" s="9" t="s">
        <v>0</v>
      </c>
      <c r="AG14" s="9" t="s">
        <v>0</v>
      </c>
      <c r="AH14" s="9" t="s">
        <v>0</v>
      </c>
      <c r="AI14" s="9" t="s">
        <v>0</v>
      </c>
      <c r="AJ14" s="9" t="s">
        <v>0</v>
      </c>
      <c r="AK14" s="9" t="s">
        <v>0</v>
      </c>
      <c r="AL14" s="9" t="s">
        <v>0</v>
      </c>
      <c r="AM14" s="9" t="s">
        <v>0</v>
      </c>
      <c r="AN14" s="8">
        <f>SUM(B14:AM14)</f>
        <v>0.154</v>
      </c>
      <c r="AO14" s="9">
        <v>5.8000000000000003E-2</v>
      </c>
      <c r="AP14" s="9" t="s">
        <v>0</v>
      </c>
      <c r="AQ14" s="8">
        <f>SUM(AN14:AP14)</f>
        <v>0.21199999999999999</v>
      </c>
      <c r="AR14" s="13" t="s">
        <v>135</v>
      </c>
    </row>
    <row r="15" spans="1:44" s="12" customFormat="1" ht="15" customHeight="1" thickBot="1">
      <c r="A15" s="13" t="s">
        <v>139</v>
      </c>
      <c r="B15" s="9">
        <v>8.2000000000000003E-2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1.022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1.1040000000000001</v>
      </c>
      <c r="AO15" s="9">
        <v>8.2460000000000004</v>
      </c>
      <c r="AP15" s="9" t="s">
        <v>0</v>
      </c>
      <c r="AQ15" s="8">
        <f>SUM(AN15:AP15)</f>
        <v>9.3500000000000014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75.742999999999995</v>
      </c>
      <c r="C16" s="9">
        <f t="shared" ref="C16:AQ16" si="0">IF(SUM(C12:C15)=0,"//",SUM(C12:C15))</f>
        <v>66.179999999999993</v>
      </c>
      <c r="D16" s="9">
        <f t="shared" si="0"/>
        <v>34.859000000000002</v>
      </c>
      <c r="E16" s="9">
        <f t="shared" si="0"/>
        <v>20.984999999999999</v>
      </c>
      <c r="F16" s="9">
        <f t="shared" si="0"/>
        <v>20.295999999999999</v>
      </c>
      <c r="G16" s="9">
        <f t="shared" si="0"/>
        <v>16.324999999999999</v>
      </c>
      <c r="H16" s="9">
        <f t="shared" si="0"/>
        <v>4.8490000000000002</v>
      </c>
      <c r="I16" s="9">
        <f t="shared" si="0"/>
        <v>2.1779999999999999</v>
      </c>
      <c r="J16" s="9">
        <f t="shared" si="0"/>
        <v>25.274000000000001</v>
      </c>
      <c r="K16" s="9">
        <f t="shared" si="0"/>
        <v>26.32</v>
      </c>
      <c r="L16" s="9">
        <f t="shared" si="0"/>
        <v>2.387</v>
      </c>
      <c r="M16" s="9">
        <f t="shared" si="0"/>
        <v>2.504</v>
      </c>
      <c r="N16" s="9">
        <f t="shared" si="0"/>
        <v>5.6609999999999996</v>
      </c>
      <c r="O16" s="9">
        <f t="shared" si="0"/>
        <v>3.415</v>
      </c>
      <c r="P16" s="9">
        <f t="shared" si="0"/>
        <v>11.873999999999999</v>
      </c>
      <c r="Q16" s="9">
        <f t="shared" si="0"/>
        <v>3.6610000000000005</v>
      </c>
      <c r="R16" s="9">
        <f t="shared" si="0"/>
        <v>23.052</v>
      </c>
      <c r="S16" s="9">
        <f t="shared" si="0"/>
        <v>307</v>
      </c>
      <c r="T16" s="9">
        <f t="shared" si="0"/>
        <v>410.72699999999998</v>
      </c>
      <c r="U16" s="9">
        <f t="shared" si="0"/>
        <v>529.72</v>
      </c>
      <c r="V16" s="9">
        <f t="shared" si="0"/>
        <v>24.861999999999998</v>
      </c>
      <c r="W16" s="9">
        <f t="shared" si="0"/>
        <v>5.4510000000000005</v>
      </c>
      <c r="X16" s="9">
        <f t="shared" si="0"/>
        <v>6.2360000000000007</v>
      </c>
      <c r="Y16" s="9">
        <f t="shared" si="0"/>
        <v>6.8849999999999998</v>
      </c>
      <c r="Z16" s="9">
        <f t="shared" si="0"/>
        <v>19.079000000000001</v>
      </c>
      <c r="AA16" s="9">
        <f t="shared" si="0"/>
        <v>17.137999999999998</v>
      </c>
      <c r="AB16" s="9">
        <f t="shared" si="0"/>
        <v>28.970000000000002</v>
      </c>
      <c r="AC16" s="9">
        <f t="shared" si="0"/>
        <v>2.5139999999999998</v>
      </c>
      <c r="AD16" s="9">
        <f t="shared" si="0"/>
        <v>15.188000000000001</v>
      </c>
      <c r="AE16" s="9">
        <f t="shared" si="0"/>
        <v>139.69200000000001</v>
      </c>
      <c r="AF16" s="9">
        <f t="shared" si="0"/>
        <v>45.649000000000001</v>
      </c>
      <c r="AG16" s="9">
        <f t="shared" si="0"/>
        <v>18.196999999999999</v>
      </c>
      <c r="AH16" s="9">
        <f t="shared" si="0"/>
        <v>41.18</v>
      </c>
      <c r="AI16" s="9">
        <f t="shared" si="0"/>
        <v>49.137</v>
      </c>
      <c r="AJ16" s="9">
        <f t="shared" si="0"/>
        <v>9.1340000000000003</v>
      </c>
      <c r="AK16" s="9">
        <f t="shared" si="0"/>
        <v>21.154</v>
      </c>
      <c r="AL16" s="9" t="str">
        <f t="shared" si="0"/>
        <v>//</v>
      </c>
      <c r="AM16" s="9" t="str">
        <f t="shared" si="0"/>
        <v>//</v>
      </c>
      <c r="AN16" s="9">
        <f t="shared" si="0"/>
        <v>2043.4760000000003</v>
      </c>
      <c r="AO16" s="9">
        <f t="shared" si="0"/>
        <v>2543.6689999999999</v>
      </c>
      <c r="AP16" s="9">
        <f t="shared" si="0"/>
        <v>54.189</v>
      </c>
      <c r="AQ16" s="9">
        <f t="shared" si="0"/>
        <v>4641.3340000000007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O7:AO8"/>
    <mergeCell ref="AO9:AO10"/>
    <mergeCell ref="AG7:AG10"/>
    <mergeCell ref="AH7:AH10"/>
    <mergeCell ref="AP7:AP8"/>
    <mergeCell ref="AP9:AP10"/>
    <mergeCell ref="AJ7:AJ10"/>
    <mergeCell ref="AK7:AK10"/>
    <mergeCell ref="AL7:AL10"/>
    <mergeCell ref="AM7:AM10"/>
    <mergeCell ref="Y7:Y10"/>
    <mergeCell ref="AN7:AN8"/>
    <mergeCell ref="AN9:AN10"/>
    <mergeCell ref="AI7:AI10"/>
    <mergeCell ref="AC7:AC10"/>
    <mergeCell ref="AD7:AD10"/>
    <mergeCell ref="AE7:AE10"/>
    <mergeCell ref="AF7:AF10"/>
    <mergeCell ref="T7:T10"/>
    <mergeCell ref="U7:U10"/>
    <mergeCell ref="V7:V10"/>
    <mergeCell ref="W7:W10"/>
    <mergeCell ref="X7:X10"/>
    <mergeCell ref="O7:O10"/>
    <mergeCell ref="A7:A11"/>
    <mergeCell ref="AR7:AR11"/>
    <mergeCell ref="B7:B10"/>
    <mergeCell ref="AQ7:AQ8"/>
    <mergeCell ref="AQ9:AQ10"/>
    <mergeCell ref="C7:C10"/>
    <mergeCell ref="R7:R10"/>
    <mergeCell ref="S7:S10"/>
    <mergeCell ref="P7:P10"/>
    <mergeCell ref="Q7:Q10"/>
    <mergeCell ref="Z7:Z10"/>
    <mergeCell ref="AA7:AA10"/>
    <mergeCell ref="AB7:AB10"/>
    <mergeCell ref="K7:K10"/>
    <mergeCell ref="H7:H10"/>
    <mergeCell ref="D7:D10"/>
    <mergeCell ref="E7:E10"/>
    <mergeCell ref="L7:L10"/>
    <mergeCell ref="M7:M10"/>
    <mergeCell ref="N7:N10"/>
    <mergeCell ref="F7:F10"/>
    <mergeCell ref="G7:G10"/>
    <mergeCell ref="I7:I10"/>
    <mergeCell ref="J7:J10"/>
  </mergeCells>
  <pageMargins left="0.32" right="0.23" top="1" bottom="1" header="0.5" footer="0.5"/>
  <pageSetup paperSize="9" scale="34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0"/>
  <dimension ref="A1:D47"/>
  <sheetViews>
    <sheetView showGridLines="0" zoomScaleNormal="100" workbookViewId="0"/>
  </sheetViews>
  <sheetFormatPr defaultColWidth="9.109375" defaultRowHeight="10.199999999999999"/>
  <cols>
    <col min="1" max="1" width="10.44140625" style="14" customWidth="1"/>
    <col min="2" max="2" width="8.44140625" style="14" customWidth="1"/>
    <col min="3" max="3" width="8.44140625" style="15" customWidth="1"/>
    <col min="4" max="4" width="86.33203125" style="14" customWidth="1"/>
    <col min="5" max="16384" width="9.109375" style="14"/>
  </cols>
  <sheetData>
    <row r="1" spans="1:4">
      <c r="A1" s="31"/>
    </row>
    <row r="2" spans="1:4">
      <c r="A2" s="30" t="s">
        <v>209</v>
      </c>
    </row>
    <row r="3" spans="1:4">
      <c r="A3" s="30"/>
    </row>
    <row r="4" spans="1:4" ht="24.75" customHeight="1">
      <c r="A4" s="29" t="s">
        <v>89</v>
      </c>
      <c r="B4" s="28" t="s">
        <v>85</v>
      </c>
      <c r="C4" s="28" t="s">
        <v>84</v>
      </c>
      <c r="D4" s="27" t="s">
        <v>90</v>
      </c>
    </row>
    <row r="5" spans="1:4" ht="11.25" customHeight="1">
      <c r="A5" s="24" t="s">
        <v>83</v>
      </c>
      <c r="B5" s="21">
        <v>1</v>
      </c>
      <c r="C5" s="21" t="s">
        <v>45</v>
      </c>
      <c r="D5" s="26" t="s">
        <v>91</v>
      </c>
    </row>
    <row r="6" spans="1:4" ht="11.25" customHeight="1">
      <c r="A6" s="24" t="s">
        <v>82</v>
      </c>
      <c r="B6" s="21">
        <v>2</v>
      </c>
      <c r="C6" s="21" t="s">
        <v>44</v>
      </c>
      <c r="D6" s="25" t="s">
        <v>92</v>
      </c>
    </row>
    <row r="7" spans="1:4" ht="11.25" customHeight="1">
      <c r="A7" s="24" t="s">
        <v>81</v>
      </c>
      <c r="B7" s="21">
        <v>2</v>
      </c>
      <c r="C7" s="21" t="s">
        <v>43</v>
      </c>
      <c r="D7" s="25" t="s">
        <v>93</v>
      </c>
    </row>
    <row r="8" spans="1:4" ht="11.25" customHeight="1">
      <c r="A8" s="24" t="s">
        <v>80</v>
      </c>
      <c r="B8" s="21">
        <v>2</v>
      </c>
      <c r="C8" s="21" t="s">
        <v>42</v>
      </c>
      <c r="D8" s="25" t="s">
        <v>94</v>
      </c>
    </row>
    <row r="9" spans="1:4" ht="11.25" customHeight="1">
      <c r="A9" s="24" t="s">
        <v>79</v>
      </c>
      <c r="B9" s="21">
        <v>2</v>
      </c>
      <c r="C9" s="21" t="s">
        <v>41</v>
      </c>
      <c r="D9" s="20" t="s">
        <v>95</v>
      </c>
    </row>
    <row r="10" spans="1:4" ht="11.25" customHeight="1">
      <c r="A10" s="24" t="s">
        <v>78</v>
      </c>
      <c r="B10" s="21">
        <v>2</v>
      </c>
      <c r="C10" s="21" t="s">
        <v>40</v>
      </c>
      <c r="D10" s="22" t="s">
        <v>96</v>
      </c>
    </row>
    <row r="11" spans="1:4" ht="11.25" customHeight="1">
      <c r="A11" s="24" t="s">
        <v>77</v>
      </c>
      <c r="B11" s="21">
        <v>2</v>
      </c>
      <c r="C11" s="21" t="s">
        <v>39</v>
      </c>
      <c r="D11" s="22" t="s">
        <v>97</v>
      </c>
    </row>
    <row r="12" spans="1:4" ht="11.25" customHeight="1">
      <c r="A12" s="24" t="s">
        <v>76</v>
      </c>
      <c r="B12" s="21">
        <v>2</v>
      </c>
      <c r="C12" s="21" t="s">
        <v>38</v>
      </c>
      <c r="D12" s="22" t="s">
        <v>98</v>
      </c>
    </row>
    <row r="13" spans="1:4" ht="11.25" customHeight="1">
      <c r="A13" s="24" t="s">
        <v>75</v>
      </c>
      <c r="B13" s="21">
        <v>2</v>
      </c>
      <c r="C13" s="21" t="s">
        <v>37</v>
      </c>
      <c r="D13" s="20" t="s">
        <v>99</v>
      </c>
    </row>
    <row r="14" spans="1:4" ht="11.25" customHeight="1">
      <c r="A14" s="24" t="s">
        <v>74</v>
      </c>
      <c r="B14" s="21">
        <v>2</v>
      </c>
      <c r="C14" s="21" t="s">
        <v>36</v>
      </c>
      <c r="D14" s="20" t="s">
        <v>100</v>
      </c>
    </row>
    <row r="15" spans="1:4" ht="11.25" customHeight="1">
      <c r="A15" s="24" t="s">
        <v>73</v>
      </c>
      <c r="B15" s="21">
        <v>2</v>
      </c>
      <c r="C15" s="21" t="s">
        <v>35</v>
      </c>
      <c r="D15" s="22" t="s">
        <v>101</v>
      </c>
    </row>
    <row r="16" spans="1:4" ht="11.25" customHeight="1">
      <c r="A16" s="24" t="s">
        <v>72</v>
      </c>
      <c r="B16" s="21">
        <v>2</v>
      </c>
      <c r="C16" s="21" t="s">
        <v>34</v>
      </c>
      <c r="D16" s="20" t="s">
        <v>102</v>
      </c>
    </row>
    <row r="17" spans="1:4" ht="11.25" customHeight="1">
      <c r="A17" s="24" t="s">
        <v>71</v>
      </c>
      <c r="B17" s="21">
        <v>2</v>
      </c>
      <c r="C17" s="21" t="s">
        <v>33</v>
      </c>
      <c r="D17" s="20" t="s">
        <v>103</v>
      </c>
    </row>
    <row r="18" spans="1:4" ht="11.25" customHeight="1">
      <c r="A18" s="24" t="s">
        <v>70</v>
      </c>
      <c r="B18" s="21">
        <v>2</v>
      </c>
      <c r="C18" s="21" t="s">
        <v>32</v>
      </c>
      <c r="D18" s="22" t="s">
        <v>104</v>
      </c>
    </row>
    <row r="19" spans="1:4">
      <c r="A19" s="21" t="s">
        <v>69</v>
      </c>
      <c r="B19" s="21">
        <v>2</v>
      </c>
      <c r="C19" s="21" t="s">
        <v>31</v>
      </c>
      <c r="D19" s="20" t="s">
        <v>105</v>
      </c>
    </row>
    <row r="20" spans="1:4">
      <c r="A20" s="24" t="s">
        <v>68</v>
      </c>
      <c r="B20" s="21">
        <v>2</v>
      </c>
      <c r="C20" s="21" t="s">
        <v>30</v>
      </c>
      <c r="D20" s="20" t="s">
        <v>106</v>
      </c>
    </row>
    <row r="21" spans="1:4">
      <c r="A21" s="24" t="s">
        <v>67</v>
      </c>
      <c r="B21" s="21">
        <v>2</v>
      </c>
      <c r="C21" s="21" t="s">
        <v>29</v>
      </c>
      <c r="D21" s="20" t="s">
        <v>107</v>
      </c>
    </row>
    <row r="22" spans="1:4">
      <c r="A22" s="21" t="s">
        <v>66</v>
      </c>
      <c r="B22" s="21">
        <v>3</v>
      </c>
      <c r="C22" s="21" t="s">
        <v>28</v>
      </c>
      <c r="D22" s="20" t="s">
        <v>108</v>
      </c>
    </row>
    <row r="23" spans="1:4">
      <c r="A23" s="21" t="s">
        <v>65</v>
      </c>
      <c r="B23" s="21">
        <v>4</v>
      </c>
      <c r="C23" s="21" t="s">
        <v>27</v>
      </c>
      <c r="D23" s="20" t="s">
        <v>109</v>
      </c>
    </row>
    <row r="24" spans="1:4">
      <c r="A24" s="21" t="s">
        <v>64</v>
      </c>
      <c r="B24" s="21">
        <v>4</v>
      </c>
      <c r="C24" s="21" t="s">
        <v>110</v>
      </c>
      <c r="D24" s="20" t="s">
        <v>111</v>
      </c>
    </row>
    <row r="25" spans="1:4">
      <c r="A25" s="21" t="s">
        <v>63</v>
      </c>
      <c r="B25" s="21">
        <v>4</v>
      </c>
      <c r="C25" s="21" t="s">
        <v>25</v>
      </c>
      <c r="D25" s="20" t="s">
        <v>112</v>
      </c>
    </row>
    <row r="26" spans="1:4">
      <c r="A26" s="21" t="s">
        <v>62</v>
      </c>
      <c r="B26" s="21">
        <v>5</v>
      </c>
      <c r="C26" s="21" t="s">
        <v>24</v>
      </c>
      <c r="D26" s="22" t="s">
        <v>113</v>
      </c>
    </row>
    <row r="27" spans="1:4">
      <c r="A27" s="21" t="s">
        <v>61</v>
      </c>
      <c r="B27" s="21">
        <v>5</v>
      </c>
      <c r="C27" s="21" t="s">
        <v>23</v>
      </c>
      <c r="D27" s="22" t="s">
        <v>114</v>
      </c>
    </row>
    <row r="28" spans="1:4" ht="11.25" customHeight="1">
      <c r="A28" s="21" t="s">
        <v>60</v>
      </c>
      <c r="B28" s="21">
        <v>5</v>
      </c>
      <c r="C28" s="21" t="s">
        <v>22</v>
      </c>
      <c r="D28" s="23" t="s">
        <v>115</v>
      </c>
    </row>
    <row r="29" spans="1:4">
      <c r="A29" s="21" t="s">
        <v>59</v>
      </c>
      <c r="B29" s="21">
        <v>6</v>
      </c>
      <c r="C29" s="21" t="s">
        <v>21</v>
      </c>
      <c r="D29" s="20" t="s">
        <v>116</v>
      </c>
    </row>
    <row r="30" spans="1:4">
      <c r="A30" s="21" t="s">
        <v>58</v>
      </c>
      <c r="B30" s="21">
        <v>7</v>
      </c>
      <c r="C30" s="21" t="s">
        <v>20</v>
      </c>
      <c r="D30" s="22" t="s">
        <v>117</v>
      </c>
    </row>
    <row r="31" spans="1:4" ht="20.399999999999999">
      <c r="A31" s="21" t="s">
        <v>57</v>
      </c>
      <c r="B31" s="21">
        <v>8</v>
      </c>
      <c r="C31" s="21" t="s">
        <v>19</v>
      </c>
      <c r="D31" s="20" t="s">
        <v>118</v>
      </c>
    </row>
    <row r="32" spans="1:4">
      <c r="A32" s="21" t="s">
        <v>56</v>
      </c>
      <c r="B32" s="21">
        <v>8</v>
      </c>
      <c r="C32" s="21" t="s">
        <v>18</v>
      </c>
      <c r="D32" s="20" t="s">
        <v>119</v>
      </c>
    </row>
    <row r="33" spans="1:4">
      <c r="A33" s="21" t="s">
        <v>55</v>
      </c>
      <c r="B33" s="21">
        <v>8</v>
      </c>
      <c r="C33" s="21" t="s">
        <v>17</v>
      </c>
      <c r="D33" s="20" t="s">
        <v>120</v>
      </c>
    </row>
    <row r="34" spans="1:4">
      <c r="A34" s="21" t="s">
        <v>54</v>
      </c>
      <c r="B34" s="21">
        <v>8</v>
      </c>
      <c r="C34" s="21" t="s">
        <v>16</v>
      </c>
      <c r="D34" s="22" t="s">
        <v>121</v>
      </c>
    </row>
    <row r="35" spans="1:4" ht="11.25" customHeight="1">
      <c r="A35" s="21" t="s">
        <v>53</v>
      </c>
      <c r="B35" s="21">
        <v>9</v>
      </c>
      <c r="C35" s="21" t="s">
        <v>15</v>
      </c>
      <c r="D35" s="20" t="s">
        <v>122</v>
      </c>
    </row>
    <row r="36" spans="1:4">
      <c r="A36" s="21" t="s">
        <v>52</v>
      </c>
      <c r="B36" s="21">
        <v>9</v>
      </c>
      <c r="C36" s="21" t="s">
        <v>14</v>
      </c>
      <c r="D36" s="20" t="s">
        <v>123</v>
      </c>
    </row>
    <row r="37" spans="1:4">
      <c r="A37" s="21" t="s">
        <v>51</v>
      </c>
      <c r="B37" s="21">
        <v>9</v>
      </c>
      <c r="C37" s="21" t="s">
        <v>13</v>
      </c>
      <c r="D37" s="22" t="s">
        <v>124</v>
      </c>
    </row>
    <row r="38" spans="1:4">
      <c r="A38" s="21" t="s">
        <v>50</v>
      </c>
      <c r="B38" s="21">
        <v>9</v>
      </c>
      <c r="C38" s="21" t="s">
        <v>12</v>
      </c>
      <c r="D38" s="22" t="s">
        <v>125</v>
      </c>
    </row>
    <row r="39" spans="1:4">
      <c r="A39" s="21" t="s">
        <v>49</v>
      </c>
      <c r="B39" s="21">
        <v>10</v>
      </c>
      <c r="C39" s="21" t="s">
        <v>11</v>
      </c>
      <c r="D39" s="22" t="s">
        <v>126</v>
      </c>
    </row>
    <row r="40" spans="1:4">
      <c r="A40" s="21" t="s">
        <v>48</v>
      </c>
      <c r="B40" s="21">
        <v>10</v>
      </c>
      <c r="C40" s="21" t="s">
        <v>10</v>
      </c>
      <c r="D40" s="22" t="s">
        <v>127</v>
      </c>
    </row>
    <row r="41" spans="1:4" ht="20.399999999999999">
      <c r="A41" s="21" t="s">
        <v>47</v>
      </c>
      <c r="B41" s="21">
        <v>10</v>
      </c>
      <c r="C41" s="21" t="s">
        <v>9</v>
      </c>
      <c r="D41" s="20" t="s">
        <v>128</v>
      </c>
    </row>
    <row r="42" spans="1:4">
      <c r="A42" s="19" t="s">
        <v>46</v>
      </c>
      <c r="B42" s="19">
        <v>10</v>
      </c>
      <c r="C42" s="19" t="s">
        <v>8</v>
      </c>
      <c r="D42" s="18" t="s">
        <v>129</v>
      </c>
    </row>
    <row r="43" spans="1:4">
      <c r="A43" s="14" t="s">
        <v>130</v>
      </c>
    </row>
    <row r="44" spans="1:4">
      <c r="A44" s="14" t="s">
        <v>131</v>
      </c>
      <c r="C44" s="14"/>
    </row>
    <row r="45" spans="1:4" ht="6.75" customHeight="1">
      <c r="A45" s="17"/>
      <c r="B45" s="17"/>
      <c r="C45" s="17"/>
      <c r="D45" s="17"/>
    </row>
    <row r="47" spans="1:4" ht="15.6">
      <c r="D47" s="16"/>
    </row>
  </sheetData>
  <pageMargins left="0.47" right="0.75" top="1" bottom="1" header="0.5" footer="0.5"/>
  <pageSetup paperSize="9" scale="81" fitToHeight="2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1">
    <pageSetUpPr fitToPage="1"/>
  </sheetPr>
  <dimension ref="A1:AE43"/>
  <sheetViews>
    <sheetView workbookViewId="0"/>
  </sheetViews>
  <sheetFormatPr defaultColWidth="9.109375" defaultRowHeight="10.199999999999999"/>
  <cols>
    <col min="1" max="1" width="10.88671875" style="7" customWidth="1"/>
    <col min="2" max="29" width="15.33203125" style="7" customWidth="1"/>
    <col min="30" max="16384" width="9.109375" style="7"/>
  </cols>
  <sheetData>
    <row r="1" spans="1:31" ht="11.25" customHeight="1"/>
    <row r="2" spans="1:31" ht="11.25" customHeight="1">
      <c r="A2" s="4" t="s">
        <v>206</v>
      </c>
    </row>
    <row r="3" spans="1:31" s="5" customFormat="1" ht="11.25" customHeight="1">
      <c r="A3" s="4"/>
    </row>
    <row r="4" spans="1:31" ht="6" customHeight="1">
      <c r="A4" s="6"/>
    </row>
    <row r="5" spans="1:31" ht="11.25" customHeight="1">
      <c r="A5" s="12" t="s">
        <v>163</v>
      </c>
    </row>
    <row r="6" spans="1:31" ht="6" customHeight="1" thickBot="1">
      <c r="A6" s="1"/>
    </row>
    <row r="7" spans="1:31" s="11" customFormat="1" ht="24" customHeight="1">
      <c r="A7" s="40" t="s">
        <v>147</v>
      </c>
      <c r="B7" s="40" t="s">
        <v>176</v>
      </c>
      <c r="C7" s="40" t="s">
        <v>174</v>
      </c>
      <c r="D7" s="40" t="s">
        <v>132</v>
      </c>
      <c r="E7" s="40" t="s">
        <v>179</v>
      </c>
      <c r="F7" s="40" t="s">
        <v>170</v>
      </c>
      <c r="G7" s="58" t="s">
        <v>173</v>
      </c>
      <c r="H7" s="58" t="s">
        <v>182</v>
      </c>
      <c r="I7" s="40" t="s">
        <v>133</v>
      </c>
      <c r="J7" s="40" t="s">
        <v>180</v>
      </c>
      <c r="K7" s="40" t="s">
        <v>172</v>
      </c>
      <c r="L7" s="40" t="s">
        <v>188</v>
      </c>
      <c r="M7" s="40" t="s">
        <v>137</v>
      </c>
      <c r="N7" s="40" t="s">
        <v>134</v>
      </c>
      <c r="O7" s="40" t="s">
        <v>183</v>
      </c>
      <c r="P7" s="40" t="s">
        <v>135</v>
      </c>
      <c r="Q7" s="40" t="s">
        <v>136</v>
      </c>
      <c r="R7" s="40" t="s">
        <v>138</v>
      </c>
      <c r="S7" s="40" t="s">
        <v>171</v>
      </c>
      <c r="T7" s="40" t="s">
        <v>177</v>
      </c>
      <c r="U7" s="40" t="s">
        <v>139</v>
      </c>
      <c r="V7" s="40" t="s">
        <v>140</v>
      </c>
      <c r="W7" s="40" t="s">
        <v>141</v>
      </c>
      <c r="X7" s="40" t="s">
        <v>142</v>
      </c>
      <c r="Y7" s="40" t="s">
        <v>143</v>
      </c>
      <c r="Z7" s="40" t="s">
        <v>178</v>
      </c>
      <c r="AA7" s="40" t="s">
        <v>144</v>
      </c>
      <c r="AB7" s="40" t="s">
        <v>145</v>
      </c>
      <c r="AC7" s="46" t="s">
        <v>146</v>
      </c>
    </row>
    <row r="8" spans="1:31" s="11" customFormat="1" ht="24" customHeight="1" thickBot="1">
      <c r="A8" s="41"/>
      <c r="B8" s="41"/>
      <c r="C8" s="41"/>
      <c r="D8" s="41"/>
      <c r="E8" s="41"/>
      <c r="F8" s="41"/>
      <c r="G8" s="59"/>
      <c r="H8" s="60"/>
      <c r="I8" s="41"/>
      <c r="J8" s="41"/>
      <c r="K8" s="41"/>
      <c r="L8" s="41"/>
      <c r="M8" s="41"/>
      <c r="N8" s="41"/>
      <c r="O8" s="41"/>
      <c r="P8" s="41"/>
      <c r="Q8" s="42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7"/>
    </row>
    <row r="9" spans="1:31" s="11" customFormat="1" ht="15" customHeight="1" thickBot="1">
      <c r="A9" s="42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  <c r="I9" s="3" t="s">
        <v>181</v>
      </c>
      <c r="J9" s="3">
        <v>9</v>
      </c>
      <c r="K9" s="3">
        <v>10</v>
      </c>
      <c r="L9" s="3">
        <v>11</v>
      </c>
      <c r="M9" s="3">
        <v>12</v>
      </c>
      <c r="N9" s="3">
        <v>13</v>
      </c>
      <c r="O9" s="3">
        <v>14</v>
      </c>
      <c r="P9" s="3" t="s">
        <v>184</v>
      </c>
      <c r="Q9" s="3">
        <v>16</v>
      </c>
      <c r="R9" s="3">
        <v>17</v>
      </c>
      <c r="S9" s="3">
        <v>18</v>
      </c>
      <c r="T9" s="3">
        <v>19</v>
      </c>
      <c r="U9" s="3" t="s">
        <v>185</v>
      </c>
      <c r="V9" s="3">
        <v>21</v>
      </c>
      <c r="W9" s="3">
        <v>22</v>
      </c>
      <c r="X9" s="3">
        <v>23</v>
      </c>
      <c r="Y9" s="3">
        <v>24</v>
      </c>
      <c r="Z9" s="3">
        <v>25</v>
      </c>
      <c r="AA9" s="3">
        <v>26</v>
      </c>
      <c r="AB9" s="3" t="s">
        <v>186</v>
      </c>
      <c r="AC9" s="36" t="s">
        <v>187</v>
      </c>
    </row>
    <row r="10" spans="1:31" ht="15" customHeight="1" thickBot="1">
      <c r="A10" s="10">
        <v>1995</v>
      </c>
      <c r="B10" s="9">
        <v>2216.1039999999998</v>
      </c>
      <c r="C10" s="9">
        <v>4.5439999999999996</v>
      </c>
      <c r="D10" s="9" t="s">
        <v>0</v>
      </c>
      <c r="E10" s="9" t="s">
        <v>0</v>
      </c>
      <c r="F10" s="9" t="s">
        <v>0</v>
      </c>
      <c r="G10" s="9" t="s">
        <v>0</v>
      </c>
      <c r="H10" s="9" t="s">
        <v>0</v>
      </c>
      <c r="I10" s="9">
        <v>2220.6479999999997</v>
      </c>
      <c r="J10" s="9" t="s">
        <v>0</v>
      </c>
      <c r="K10" s="9" t="s">
        <v>0</v>
      </c>
      <c r="L10" s="9" t="s">
        <v>0</v>
      </c>
      <c r="M10" s="9" t="s">
        <v>0</v>
      </c>
      <c r="N10" s="9" t="s">
        <v>1</v>
      </c>
      <c r="O10" s="9" t="s">
        <v>0</v>
      </c>
      <c r="P10" s="8" t="s">
        <v>1</v>
      </c>
      <c r="Q10" s="9">
        <v>1.4999999999999999E-2</v>
      </c>
      <c r="R10" s="9" t="s">
        <v>0</v>
      </c>
      <c r="S10" s="9" t="s">
        <v>0</v>
      </c>
      <c r="T10" s="9" t="s">
        <v>0</v>
      </c>
      <c r="U10" s="8">
        <v>1.4999999999999999E-2</v>
      </c>
      <c r="V10" s="9">
        <v>675.851</v>
      </c>
      <c r="W10" s="9">
        <v>50.457999999999998</v>
      </c>
      <c r="X10" s="9">
        <v>27.283999999999999</v>
      </c>
      <c r="Y10" s="9">
        <v>6.9729999999999999</v>
      </c>
      <c r="Z10" s="9" t="s">
        <v>0</v>
      </c>
      <c r="AA10" s="9">
        <v>0.115</v>
      </c>
      <c r="AB10" s="8">
        <v>760.68099999999993</v>
      </c>
      <c r="AC10" s="8">
        <v>2981.3439999999996</v>
      </c>
      <c r="AE10" s="37"/>
    </row>
    <row r="11" spans="1:31" ht="15" customHeight="1" thickBot="1">
      <c r="A11" s="10">
        <v>1996</v>
      </c>
      <c r="B11" s="9">
        <v>2314.5419999999999</v>
      </c>
      <c r="C11" s="9">
        <v>4.5990000000000002</v>
      </c>
      <c r="D11" s="9" t="s">
        <v>0</v>
      </c>
      <c r="E11" s="9" t="s">
        <v>0</v>
      </c>
      <c r="F11" s="9" t="s">
        <v>0</v>
      </c>
      <c r="G11" s="9" t="s">
        <v>0</v>
      </c>
      <c r="H11" s="9" t="s">
        <v>0</v>
      </c>
      <c r="I11" s="9">
        <v>2319.1410000000001</v>
      </c>
      <c r="J11" s="9" t="s">
        <v>0</v>
      </c>
      <c r="K11" s="9" t="s">
        <v>0</v>
      </c>
      <c r="L11" s="9" t="s">
        <v>0</v>
      </c>
      <c r="M11" s="9" t="s">
        <v>0</v>
      </c>
      <c r="N11" s="9" t="s">
        <v>1</v>
      </c>
      <c r="O11" s="9" t="s">
        <v>0</v>
      </c>
      <c r="P11" s="8" t="s">
        <v>1</v>
      </c>
      <c r="Q11" s="9">
        <v>1.4999999999999999E-2</v>
      </c>
      <c r="R11" s="9" t="s">
        <v>0</v>
      </c>
      <c r="S11" s="9" t="s">
        <v>0</v>
      </c>
      <c r="T11" s="9" t="s">
        <v>0</v>
      </c>
      <c r="U11" s="8">
        <v>1.4999999999999999E-2</v>
      </c>
      <c r="V11" s="9">
        <v>791.56299999999999</v>
      </c>
      <c r="W11" s="9">
        <v>56.518999999999998</v>
      </c>
      <c r="X11" s="9">
        <v>27.542999999999999</v>
      </c>
      <c r="Y11" s="9">
        <v>4.8979999999999997</v>
      </c>
      <c r="Z11" s="9" t="s">
        <v>0</v>
      </c>
      <c r="AA11" s="9">
        <v>1.6160000000000001</v>
      </c>
      <c r="AB11" s="8">
        <v>882.13900000000001</v>
      </c>
      <c r="AC11" s="8">
        <v>3201.2950000000001</v>
      </c>
      <c r="AE11" s="37"/>
    </row>
    <row r="12" spans="1:31" ht="15" customHeight="1" thickBot="1">
      <c r="A12" s="10">
        <v>1997</v>
      </c>
      <c r="B12" s="9">
        <v>2303.4180000000001</v>
      </c>
      <c r="C12" s="9">
        <v>6.4349999999999996</v>
      </c>
      <c r="D12" s="9" t="s">
        <v>0</v>
      </c>
      <c r="E12" s="9" t="s">
        <v>0</v>
      </c>
      <c r="F12" s="9" t="s">
        <v>0</v>
      </c>
      <c r="G12" s="9" t="s">
        <v>0</v>
      </c>
      <c r="H12" s="9" t="s">
        <v>0</v>
      </c>
      <c r="I12" s="9">
        <v>2309.8530000000001</v>
      </c>
      <c r="J12" s="9" t="s">
        <v>0</v>
      </c>
      <c r="K12" s="9" t="s">
        <v>0</v>
      </c>
      <c r="L12" s="9" t="s">
        <v>0</v>
      </c>
      <c r="M12" s="9" t="s">
        <v>0</v>
      </c>
      <c r="N12" s="9" t="s">
        <v>1</v>
      </c>
      <c r="O12" s="9" t="s">
        <v>0</v>
      </c>
      <c r="P12" s="8" t="s">
        <v>1</v>
      </c>
      <c r="Q12" s="9">
        <v>1.4999999999999999E-2</v>
      </c>
      <c r="R12" s="9" t="s">
        <v>0</v>
      </c>
      <c r="S12" s="9" t="s">
        <v>0</v>
      </c>
      <c r="T12" s="9" t="s">
        <v>0</v>
      </c>
      <c r="U12" s="8">
        <v>1.4999999999999999E-2</v>
      </c>
      <c r="V12" s="9">
        <v>835.82</v>
      </c>
      <c r="W12" s="9">
        <v>59.381999999999998</v>
      </c>
      <c r="X12" s="9">
        <v>35.146000000000001</v>
      </c>
      <c r="Y12" s="9">
        <v>6.33</v>
      </c>
      <c r="Z12" s="9" t="s">
        <v>0</v>
      </c>
      <c r="AA12" s="9">
        <v>0.88300000000000001</v>
      </c>
      <c r="AB12" s="8">
        <v>937.56100000000004</v>
      </c>
      <c r="AC12" s="8">
        <v>3247.4290000000001</v>
      </c>
      <c r="AE12" s="37"/>
    </row>
    <row r="13" spans="1:31" ht="15" customHeight="1" thickBot="1">
      <c r="A13" s="10">
        <v>1998</v>
      </c>
      <c r="B13" s="9">
        <v>2582.2859999999996</v>
      </c>
      <c r="C13" s="9">
        <v>7.5070000000000006</v>
      </c>
      <c r="D13" s="9" t="s">
        <v>0</v>
      </c>
      <c r="E13" s="9" t="s">
        <v>0</v>
      </c>
      <c r="F13" s="9" t="s">
        <v>0</v>
      </c>
      <c r="G13" s="9" t="s">
        <v>0</v>
      </c>
      <c r="H13" s="9" t="s">
        <v>0</v>
      </c>
      <c r="I13" s="9">
        <v>2589.7929999999997</v>
      </c>
      <c r="J13" s="9" t="s">
        <v>0</v>
      </c>
      <c r="K13" s="9" t="s">
        <v>0</v>
      </c>
      <c r="L13" s="9" t="s">
        <v>0</v>
      </c>
      <c r="M13" s="9" t="s">
        <v>0</v>
      </c>
      <c r="N13" s="9" t="s">
        <v>1</v>
      </c>
      <c r="O13" s="9" t="s">
        <v>0</v>
      </c>
      <c r="P13" s="8" t="s">
        <v>1</v>
      </c>
      <c r="Q13" s="9">
        <v>1.4999999999999999E-2</v>
      </c>
      <c r="R13" s="9" t="s">
        <v>0</v>
      </c>
      <c r="S13" s="9" t="s">
        <v>0</v>
      </c>
      <c r="T13" s="9" t="s">
        <v>0</v>
      </c>
      <c r="U13" s="8">
        <v>1.4999999999999999E-2</v>
      </c>
      <c r="V13" s="9">
        <v>1029.778</v>
      </c>
      <c r="W13" s="9">
        <v>65.611999999999995</v>
      </c>
      <c r="X13" s="9">
        <v>30.077000000000002</v>
      </c>
      <c r="Y13" s="9">
        <v>6.7040000000000006</v>
      </c>
      <c r="Z13" s="9" t="s">
        <v>0</v>
      </c>
      <c r="AA13" s="9">
        <v>0.04</v>
      </c>
      <c r="AB13" s="8">
        <v>1132.211</v>
      </c>
      <c r="AC13" s="8">
        <v>3722.0189999999998</v>
      </c>
      <c r="AE13" s="37"/>
    </row>
    <row r="14" spans="1:31" ht="15" customHeight="1" thickBot="1">
      <c r="A14" s="10">
        <v>1999</v>
      </c>
      <c r="B14" s="9">
        <v>2525.7530000000002</v>
      </c>
      <c r="C14" s="9">
        <v>7.7270000000000003</v>
      </c>
      <c r="D14" s="9" t="s">
        <v>0</v>
      </c>
      <c r="E14" s="9" t="s">
        <v>0</v>
      </c>
      <c r="F14" s="9" t="s">
        <v>0</v>
      </c>
      <c r="G14" s="9" t="s">
        <v>0</v>
      </c>
      <c r="H14" s="9" t="s">
        <v>0</v>
      </c>
      <c r="I14" s="9">
        <v>2533.48</v>
      </c>
      <c r="J14" s="9" t="s">
        <v>0</v>
      </c>
      <c r="K14" s="9" t="s">
        <v>0</v>
      </c>
      <c r="L14" s="9" t="s">
        <v>0</v>
      </c>
      <c r="M14" s="9" t="s">
        <v>0</v>
      </c>
      <c r="N14" s="9" t="s">
        <v>1</v>
      </c>
      <c r="O14" s="9" t="s">
        <v>0</v>
      </c>
      <c r="P14" s="8" t="s">
        <v>1</v>
      </c>
      <c r="Q14" s="9">
        <v>1.4999999999999999E-2</v>
      </c>
      <c r="R14" s="9" t="s">
        <v>0</v>
      </c>
      <c r="S14" s="9" t="s">
        <v>0</v>
      </c>
      <c r="T14" s="9">
        <v>0.41399999999999998</v>
      </c>
      <c r="U14" s="8">
        <v>0.42899999999999999</v>
      </c>
      <c r="V14" s="9">
        <v>1234.375</v>
      </c>
      <c r="W14" s="9">
        <v>71.623000000000005</v>
      </c>
      <c r="X14" s="9">
        <v>25.033999999999999</v>
      </c>
      <c r="Y14" s="9">
        <v>5.6320000000000006</v>
      </c>
      <c r="Z14" s="9" t="s">
        <v>0</v>
      </c>
      <c r="AA14" s="9">
        <v>7.0000000000000007E-2</v>
      </c>
      <c r="AB14" s="8">
        <v>1336.7340000000002</v>
      </c>
      <c r="AC14" s="8">
        <v>3870.643</v>
      </c>
      <c r="AE14" s="37"/>
    </row>
    <row r="15" spans="1:31" ht="15" customHeight="1" thickBot="1">
      <c r="A15" s="10">
        <v>2000</v>
      </c>
      <c r="B15" s="9">
        <v>1968.681</v>
      </c>
      <c r="C15" s="9">
        <v>8.9440000000000008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>
        <v>1977.625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1</v>
      </c>
      <c r="O15" s="9" t="s">
        <v>0</v>
      </c>
      <c r="P15" s="8" t="s">
        <v>1</v>
      </c>
      <c r="Q15" s="9">
        <v>0.125</v>
      </c>
      <c r="R15" s="9">
        <v>0.36399999999999999</v>
      </c>
      <c r="S15" s="9" t="s">
        <v>0</v>
      </c>
      <c r="T15" s="9">
        <v>0.56399999999999995</v>
      </c>
      <c r="U15" s="8">
        <v>1.0529999999999999</v>
      </c>
      <c r="V15" s="9">
        <v>1239.1940000000002</v>
      </c>
      <c r="W15" s="9">
        <v>79.239000000000004</v>
      </c>
      <c r="X15" s="9">
        <v>35.35</v>
      </c>
      <c r="Y15" s="9">
        <v>8.1009999999999991</v>
      </c>
      <c r="Z15" s="9" t="s">
        <v>0</v>
      </c>
      <c r="AA15" s="9">
        <v>0.01</v>
      </c>
      <c r="AB15" s="8">
        <v>1361.894</v>
      </c>
      <c r="AC15" s="8">
        <v>3340.5720000000001</v>
      </c>
      <c r="AE15" s="37"/>
    </row>
    <row r="16" spans="1:31" ht="15" customHeight="1" thickBot="1">
      <c r="A16" s="10">
        <v>2001</v>
      </c>
      <c r="B16" s="9">
        <v>2406.1730000000002</v>
      </c>
      <c r="C16" s="9">
        <v>10.138</v>
      </c>
      <c r="D16" s="9" t="s">
        <v>0</v>
      </c>
      <c r="E16" s="9" t="s">
        <v>0</v>
      </c>
      <c r="F16" s="9" t="s">
        <v>0</v>
      </c>
      <c r="G16" s="9" t="s">
        <v>0</v>
      </c>
      <c r="H16" s="9" t="s">
        <v>0</v>
      </c>
      <c r="I16" s="9">
        <v>2416.3110000000001</v>
      </c>
      <c r="J16" s="9" t="s">
        <v>0</v>
      </c>
      <c r="K16" s="9" t="s">
        <v>0</v>
      </c>
      <c r="L16" s="9" t="s">
        <v>0</v>
      </c>
      <c r="M16" s="9" t="s">
        <v>0</v>
      </c>
      <c r="N16" s="9" t="s">
        <v>1</v>
      </c>
      <c r="O16" s="9" t="s">
        <v>0</v>
      </c>
      <c r="P16" s="8" t="s">
        <v>1</v>
      </c>
      <c r="Q16" s="9">
        <v>0.126</v>
      </c>
      <c r="R16" s="9">
        <v>0.38500000000000001</v>
      </c>
      <c r="S16" s="9" t="s">
        <v>0</v>
      </c>
      <c r="T16" s="9">
        <v>0.51600000000000001</v>
      </c>
      <c r="U16" s="8">
        <v>1.0270000000000001</v>
      </c>
      <c r="V16" s="9">
        <v>1226.021</v>
      </c>
      <c r="W16" s="9">
        <v>88.813999999999993</v>
      </c>
      <c r="X16" s="9">
        <v>87.638000000000005</v>
      </c>
      <c r="Y16" s="9">
        <v>21.940999999999999</v>
      </c>
      <c r="Z16" s="9" t="s">
        <v>0</v>
      </c>
      <c r="AA16" s="9">
        <v>3.3000000000000002E-2</v>
      </c>
      <c r="AB16" s="8">
        <v>1424.4469999999999</v>
      </c>
      <c r="AC16" s="8">
        <v>3841.7849999999999</v>
      </c>
      <c r="AE16" s="37"/>
    </row>
    <row r="17" spans="1:31" ht="15" customHeight="1" thickBot="1">
      <c r="A17" s="10">
        <v>2002</v>
      </c>
      <c r="B17" s="9">
        <v>2891.9029999999998</v>
      </c>
      <c r="C17" s="9">
        <v>8.8079999999999998</v>
      </c>
      <c r="D17" s="9" t="s">
        <v>0</v>
      </c>
      <c r="E17" s="9" t="s">
        <v>0</v>
      </c>
      <c r="F17" s="9" t="s">
        <v>0</v>
      </c>
      <c r="G17" s="9" t="s">
        <v>0</v>
      </c>
      <c r="H17" s="9" t="s">
        <v>0</v>
      </c>
      <c r="I17" s="9">
        <v>2900.7109999999998</v>
      </c>
      <c r="J17" s="9" t="s">
        <v>0</v>
      </c>
      <c r="K17" s="9" t="s">
        <v>0</v>
      </c>
      <c r="L17" s="9" t="s">
        <v>0</v>
      </c>
      <c r="M17" s="9" t="s">
        <v>0</v>
      </c>
      <c r="N17" s="9" t="s">
        <v>1</v>
      </c>
      <c r="O17" s="9" t="s">
        <v>0</v>
      </c>
      <c r="P17" s="8" t="s">
        <v>1</v>
      </c>
      <c r="Q17" s="9">
        <v>9.2999999999999999E-2</v>
      </c>
      <c r="R17" s="9">
        <v>0.42299999999999999</v>
      </c>
      <c r="S17" s="9" t="s">
        <v>0</v>
      </c>
      <c r="T17" s="9">
        <v>0.61599999999999999</v>
      </c>
      <c r="U17" s="8">
        <v>1.1320000000000001</v>
      </c>
      <c r="V17" s="9">
        <v>1186.1590000000001</v>
      </c>
      <c r="W17" s="9">
        <v>97.459000000000003</v>
      </c>
      <c r="X17" s="9">
        <v>35.573</v>
      </c>
      <c r="Y17" s="9">
        <v>42.494999999999997</v>
      </c>
      <c r="Z17" s="9" t="s">
        <v>0</v>
      </c>
      <c r="AA17" s="9">
        <v>0.63</v>
      </c>
      <c r="AB17" s="8">
        <v>1362.3160000000003</v>
      </c>
      <c r="AC17" s="8">
        <v>4264.1589999999997</v>
      </c>
      <c r="AE17" s="37"/>
    </row>
    <row r="18" spans="1:31" ht="15" customHeight="1" thickBot="1">
      <c r="A18" s="10">
        <v>2003</v>
      </c>
      <c r="B18" s="9">
        <v>3071.8530000000001</v>
      </c>
      <c r="C18" s="9">
        <v>12.87</v>
      </c>
      <c r="D18" s="9" t="s">
        <v>0</v>
      </c>
      <c r="E18" s="9" t="s">
        <v>0</v>
      </c>
      <c r="F18" s="9" t="s">
        <v>0</v>
      </c>
      <c r="G18" s="9" t="s">
        <v>0</v>
      </c>
      <c r="H18" s="9" t="s">
        <v>0</v>
      </c>
      <c r="I18" s="9">
        <v>3084.723</v>
      </c>
      <c r="J18" s="9" t="s">
        <v>0</v>
      </c>
      <c r="K18" s="9" t="s">
        <v>0</v>
      </c>
      <c r="L18" s="9" t="s">
        <v>0</v>
      </c>
      <c r="M18" s="9" t="s">
        <v>0</v>
      </c>
      <c r="N18" s="9" t="s">
        <v>1</v>
      </c>
      <c r="O18" s="9" t="s">
        <v>0</v>
      </c>
      <c r="P18" s="8" t="s">
        <v>1</v>
      </c>
      <c r="Q18" s="9">
        <v>2.4E-2</v>
      </c>
      <c r="R18" s="9">
        <v>0.47899999999999998</v>
      </c>
      <c r="S18" s="9" t="s">
        <v>0</v>
      </c>
      <c r="T18" s="9">
        <v>5.4420000000000002</v>
      </c>
      <c r="U18" s="8">
        <v>5.9450000000000003</v>
      </c>
      <c r="V18" s="9">
        <v>1013.69</v>
      </c>
      <c r="W18" s="9">
        <v>107.48599999999999</v>
      </c>
      <c r="X18" s="9">
        <v>76.454000000000008</v>
      </c>
      <c r="Y18" s="9">
        <v>20.538</v>
      </c>
      <c r="Z18" s="9" t="s">
        <v>0</v>
      </c>
      <c r="AA18" s="9" t="s">
        <v>0</v>
      </c>
      <c r="AB18" s="8">
        <v>1218.1679999999999</v>
      </c>
      <c r="AC18" s="8">
        <v>4308.8359999999993</v>
      </c>
      <c r="AE18" s="37"/>
    </row>
    <row r="19" spans="1:31" ht="15" customHeight="1" thickBot="1">
      <c r="A19" s="10">
        <v>2004</v>
      </c>
      <c r="B19" s="9">
        <v>3121.049</v>
      </c>
      <c r="C19" s="9">
        <v>12.299000000000001</v>
      </c>
      <c r="D19" s="9" t="s">
        <v>0</v>
      </c>
      <c r="E19" s="9" t="s">
        <v>0</v>
      </c>
      <c r="F19" s="9" t="s">
        <v>0</v>
      </c>
      <c r="G19" s="9">
        <v>5.6680000000000001</v>
      </c>
      <c r="H19" s="9" t="s">
        <v>0</v>
      </c>
      <c r="I19" s="9">
        <v>3139.0160000000001</v>
      </c>
      <c r="J19" s="9" t="s">
        <v>0</v>
      </c>
      <c r="K19" s="9" t="s">
        <v>0</v>
      </c>
      <c r="L19" s="9" t="s">
        <v>0</v>
      </c>
      <c r="M19" s="9" t="s">
        <v>0</v>
      </c>
      <c r="N19" s="9" t="s">
        <v>1</v>
      </c>
      <c r="O19" s="9" t="s">
        <v>0</v>
      </c>
      <c r="P19" s="8" t="s">
        <v>1</v>
      </c>
      <c r="Q19" s="9">
        <v>0.42799999999999999</v>
      </c>
      <c r="R19" s="9">
        <v>0.73899999999999999</v>
      </c>
      <c r="S19" s="9" t="s">
        <v>0</v>
      </c>
      <c r="T19" s="9">
        <v>6.4189999999999996</v>
      </c>
      <c r="U19" s="8">
        <v>7.5859999999999994</v>
      </c>
      <c r="V19" s="9">
        <v>1152.971</v>
      </c>
      <c r="W19" s="9">
        <v>114.366</v>
      </c>
      <c r="X19" s="9">
        <v>56.883000000000003</v>
      </c>
      <c r="Y19" s="9">
        <v>16.715</v>
      </c>
      <c r="Z19" s="9" t="s">
        <v>0</v>
      </c>
      <c r="AA19" s="9" t="s">
        <v>0</v>
      </c>
      <c r="AB19" s="8">
        <v>1340.9349999999999</v>
      </c>
      <c r="AC19" s="8">
        <v>4487.5370000000003</v>
      </c>
      <c r="AE19" s="37"/>
    </row>
    <row r="20" spans="1:31" ht="15" customHeight="1" thickBot="1">
      <c r="A20" s="10">
        <v>2005</v>
      </c>
      <c r="B20" s="9">
        <v>3126.1389999999997</v>
      </c>
      <c r="C20" s="9">
        <v>10.194000000000001</v>
      </c>
      <c r="D20" s="9" t="s">
        <v>0</v>
      </c>
      <c r="E20" s="9" t="s">
        <v>0</v>
      </c>
      <c r="F20" s="9" t="s">
        <v>0</v>
      </c>
      <c r="G20" s="9">
        <v>23.277999999999999</v>
      </c>
      <c r="H20" s="9" t="s">
        <v>0</v>
      </c>
      <c r="I20" s="9">
        <v>3159.6109999999994</v>
      </c>
      <c r="J20" s="9" t="s">
        <v>0</v>
      </c>
      <c r="K20" s="9" t="s">
        <v>0</v>
      </c>
      <c r="L20" s="9" t="s">
        <v>0</v>
      </c>
      <c r="M20" s="9" t="s">
        <v>0</v>
      </c>
      <c r="N20" s="9" t="s">
        <v>1</v>
      </c>
      <c r="O20" s="9" t="s">
        <v>0</v>
      </c>
      <c r="P20" s="8" t="s">
        <v>1</v>
      </c>
      <c r="Q20" s="9">
        <v>5.7000000000000002E-2</v>
      </c>
      <c r="R20" s="9">
        <v>0.82499999999999996</v>
      </c>
      <c r="S20" s="9" t="s">
        <v>0</v>
      </c>
      <c r="T20" s="9">
        <v>7.1710000000000003</v>
      </c>
      <c r="U20" s="8">
        <v>8.0530000000000008</v>
      </c>
      <c r="V20" s="9">
        <v>1211.942</v>
      </c>
      <c r="W20" s="9">
        <v>128.94999999999999</v>
      </c>
      <c r="X20" s="9">
        <v>58.143000000000001</v>
      </c>
      <c r="Y20" s="9">
        <v>17.434000000000001</v>
      </c>
      <c r="Z20" s="9" t="s">
        <v>0</v>
      </c>
      <c r="AA20" s="9" t="s">
        <v>0</v>
      </c>
      <c r="AB20" s="8">
        <v>1416.4690000000001</v>
      </c>
      <c r="AC20" s="8">
        <v>4584.1329999999998</v>
      </c>
      <c r="AE20" s="37"/>
    </row>
    <row r="21" spans="1:31" ht="15" customHeight="1" thickBot="1">
      <c r="A21" s="10">
        <v>2006</v>
      </c>
      <c r="B21" s="9">
        <v>3172.7360000000003</v>
      </c>
      <c r="C21" s="9">
        <v>10.611000000000001</v>
      </c>
      <c r="D21" s="9" t="s">
        <v>0</v>
      </c>
      <c r="E21" s="9" t="s">
        <v>0</v>
      </c>
      <c r="F21" s="9" t="s">
        <v>0</v>
      </c>
      <c r="G21" s="9">
        <v>32.253</v>
      </c>
      <c r="H21" s="9" t="s">
        <v>0</v>
      </c>
      <c r="I21" s="9">
        <v>3215.6000000000004</v>
      </c>
      <c r="J21" s="9" t="s">
        <v>0</v>
      </c>
      <c r="K21" s="9" t="s">
        <v>0</v>
      </c>
      <c r="L21" s="9" t="s">
        <v>0</v>
      </c>
      <c r="M21" s="9" t="s">
        <v>0</v>
      </c>
      <c r="N21" s="9">
        <v>0.21199999999999999</v>
      </c>
      <c r="O21" s="9" t="s">
        <v>0</v>
      </c>
      <c r="P21" s="8">
        <v>0.21199999999999999</v>
      </c>
      <c r="Q21" s="9">
        <v>8.2000000000000003E-2</v>
      </c>
      <c r="R21" s="9">
        <v>1.022</v>
      </c>
      <c r="S21" s="9" t="s">
        <v>0</v>
      </c>
      <c r="T21" s="9">
        <v>8.2459999999999987</v>
      </c>
      <c r="U21" s="8">
        <v>9.3499999999999979</v>
      </c>
      <c r="V21" s="9">
        <v>1205.135</v>
      </c>
      <c r="W21" s="9">
        <v>132.417</v>
      </c>
      <c r="X21" s="9">
        <v>60.641999999999996</v>
      </c>
      <c r="Y21" s="9">
        <v>17.978000000000002</v>
      </c>
      <c r="Z21" s="9" t="s">
        <v>0</v>
      </c>
      <c r="AA21" s="9" t="s">
        <v>0</v>
      </c>
      <c r="AB21" s="8">
        <v>1416.172</v>
      </c>
      <c r="AC21" s="8">
        <v>4641.3340000000017</v>
      </c>
      <c r="AE21" s="37"/>
    </row>
    <row r="22" spans="1:31" ht="15" customHeight="1" thickBot="1">
      <c r="A22" s="10">
        <v>2007</v>
      </c>
      <c r="B22" s="9">
        <v>3319.7429999999999</v>
      </c>
      <c r="C22" s="9">
        <v>8.7149999999999999</v>
      </c>
      <c r="D22" s="9" t="s">
        <v>0</v>
      </c>
      <c r="E22" s="9" t="s">
        <v>0</v>
      </c>
      <c r="F22" s="9" t="s">
        <v>0</v>
      </c>
      <c r="G22" s="9">
        <v>36.366</v>
      </c>
      <c r="H22" s="9" t="s">
        <v>0</v>
      </c>
      <c r="I22" s="9">
        <v>3364.8240000000001</v>
      </c>
      <c r="J22" s="9" t="s">
        <v>0</v>
      </c>
      <c r="K22" s="9" t="s">
        <v>0</v>
      </c>
      <c r="L22" s="9" t="s">
        <v>0</v>
      </c>
      <c r="M22" s="9" t="s">
        <v>0</v>
      </c>
      <c r="N22" s="9">
        <v>0.156</v>
      </c>
      <c r="O22" s="9" t="s">
        <v>0</v>
      </c>
      <c r="P22" s="8">
        <v>0.156</v>
      </c>
      <c r="Q22" s="9">
        <v>0.115</v>
      </c>
      <c r="R22" s="9">
        <v>1.522</v>
      </c>
      <c r="S22" s="9" t="s">
        <v>0</v>
      </c>
      <c r="T22" s="9">
        <v>7.0670000000000002</v>
      </c>
      <c r="U22" s="8">
        <v>8.7040000000000006</v>
      </c>
      <c r="V22" s="9">
        <v>1220.6610000000001</v>
      </c>
      <c r="W22" s="9">
        <v>133.614</v>
      </c>
      <c r="X22" s="9">
        <v>65.929126444595511</v>
      </c>
      <c r="Y22" s="9">
        <v>19.064873555404485</v>
      </c>
      <c r="Z22" s="9">
        <v>6.4329999999999998</v>
      </c>
      <c r="AA22" s="9" t="s">
        <v>0</v>
      </c>
      <c r="AB22" s="8">
        <v>1445.7020000000002</v>
      </c>
      <c r="AC22" s="8">
        <v>4819.3859999999995</v>
      </c>
      <c r="AE22" s="37"/>
    </row>
    <row r="23" spans="1:31" ht="15" customHeight="1" thickBot="1">
      <c r="A23" s="10">
        <v>2008</v>
      </c>
      <c r="B23" s="9">
        <v>3226.5650000000001</v>
      </c>
      <c r="C23" s="9">
        <v>10.465</v>
      </c>
      <c r="D23" s="9">
        <v>3.9129999999999998</v>
      </c>
      <c r="E23" s="9" t="s">
        <v>0</v>
      </c>
      <c r="F23" s="9" t="s">
        <v>0</v>
      </c>
      <c r="G23" s="9">
        <v>33.819000000000003</v>
      </c>
      <c r="H23" s="9" t="s">
        <v>0</v>
      </c>
      <c r="I23" s="9">
        <v>3274.7620000000002</v>
      </c>
      <c r="J23" s="9">
        <v>6.5000000000000002E-2</v>
      </c>
      <c r="K23" s="9" t="s">
        <v>0</v>
      </c>
      <c r="L23" s="9" t="s">
        <v>0</v>
      </c>
      <c r="M23" s="9" t="s">
        <v>0</v>
      </c>
      <c r="N23" s="9">
        <v>0.13600000000000001</v>
      </c>
      <c r="O23" s="9" t="s">
        <v>0</v>
      </c>
      <c r="P23" s="8">
        <v>0.20100000000000001</v>
      </c>
      <c r="Q23" s="9">
        <v>0.77800000000000002</v>
      </c>
      <c r="R23" s="9">
        <v>1.5980000000000001</v>
      </c>
      <c r="S23" s="9" t="s">
        <v>0</v>
      </c>
      <c r="T23" s="9">
        <v>11.478999999999999</v>
      </c>
      <c r="U23" s="8">
        <v>13.855</v>
      </c>
      <c r="V23" s="9">
        <v>945.61500000000001</v>
      </c>
      <c r="W23" s="9" t="s">
        <v>0</v>
      </c>
      <c r="X23" s="9" t="s">
        <v>0</v>
      </c>
      <c r="Y23" s="9" t="s">
        <v>0</v>
      </c>
      <c r="Z23" s="9">
        <v>249.40200000000002</v>
      </c>
      <c r="AA23" s="9" t="s">
        <v>0</v>
      </c>
      <c r="AB23" s="8">
        <v>1195.0170000000001</v>
      </c>
      <c r="AC23" s="8">
        <v>4483.835</v>
      </c>
      <c r="AE23" s="37"/>
    </row>
    <row r="24" spans="1:31" ht="15" customHeight="1" thickBot="1">
      <c r="A24" s="10">
        <v>2009</v>
      </c>
      <c r="B24" s="9">
        <v>3163.75</v>
      </c>
      <c r="C24" s="9">
        <v>13.589999999999998</v>
      </c>
      <c r="D24" s="9">
        <v>4.9240000000000004</v>
      </c>
      <c r="E24" s="9">
        <v>0.108</v>
      </c>
      <c r="F24" s="9" t="s">
        <v>0</v>
      </c>
      <c r="G24" s="9">
        <v>36.283000000000001</v>
      </c>
      <c r="H24" s="9" t="s">
        <v>0</v>
      </c>
      <c r="I24" s="9">
        <v>3218.6550000000002</v>
      </c>
      <c r="J24" s="9">
        <v>3.4720000000000004</v>
      </c>
      <c r="K24" s="9" t="s">
        <v>0</v>
      </c>
      <c r="L24" s="9" t="s">
        <v>0</v>
      </c>
      <c r="M24" s="9">
        <v>6.7560000000000002</v>
      </c>
      <c r="N24" s="9">
        <v>0.21099999999999999</v>
      </c>
      <c r="O24" s="9" t="s">
        <v>0</v>
      </c>
      <c r="P24" s="8">
        <v>10.439000000000002</v>
      </c>
      <c r="Q24" s="9">
        <v>0.11799999999999999</v>
      </c>
      <c r="R24" s="9">
        <v>1.6779999999999999</v>
      </c>
      <c r="S24" s="9" t="s">
        <v>0</v>
      </c>
      <c r="T24" s="9">
        <v>9.3850000000000016</v>
      </c>
      <c r="U24" s="8">
        <v>11.181000000000001</v>
      </c>
      <c r="V24" s="9">
        <v>714.34999999999991</v>
      </c>
      <c r="W24" s="9" t="s">
        <v>0</v>
      </c>
      <c r="X24" s="9" t="s">
        <v>0</v>
      </c>
      <c r="Y24" s="9" t="s">
        <v>0</v>
      </c>
      <c r="Z24" s="9">
        <v>321.04500000000002</v>
      </c>
      <c r="AA24" s="9" t="s">
        <v>0</v>
      </c>
      <c r="AB24" s="8">
        <v>1035.395</v>
      </c>
      <c r="AC24" s="8">
        <v>4275.67</v>
      </c>
      <c r="AE24" s="37"/>
    </row>
    <row r="25" spans="1:31" ht="15" customHeight="1" thickBot="1">
      <c r="A25" s="10">
        <v>2010</v>
      </c>
      <c r="B25" s="9">
        <v>3125.9340000000002</v>
      </c>
      <c r="C25" s="9">
        <v>14.52</v>
      </c>
      <c r="D25" s="9">
        <v>4.0640000000000001</v>
      </c>
      <c r="E25" s="9">
        <v>0.122</v>
      </c>
      <c r="F25" s="9" t="s">
        <v>0</v>
      </c>
      <c r="G25" s="9">
        <v>32.020000000000003</v>
      </c>
      <c r="H25" s="9" t="s">
        <v>0</v>
      </c>
      <c r="I25" s="9">
        <v>3176.66</v>
      </c>
      <c r="J25" s="9">
        <v>3.4740000000000002</v>
      </c>
      <c r="K25" s="9" t="s">
        <v>0</v>
      </c>
      <c r="L25" s="9" t="s">
        <v>0</v>
      </c>
      <c r="M25" s="9">
        <v>12.71</v>
      </c>
      <c r="N25" s="9">
        <v>0.114</v>
      </c>
      <c r="O25" s="9" t="s">
        <v>0</v>
      </c>
      <c r="P25" s="8">
        <v>16.298000000000002</v>
      </c>
      <c r="Q25" s="9">
        <v>0.96899999999999997</v>
      </c>
      <c r="R25" s="9">
        <v>4.6920000000000002</v>
      </c>
      <c r="S25" s="9">
        <v>1.726</v>
      </c>
      <c r="T25" s="9">
        <v>11.085000000000001</v>
      </c>
      <c r="U25" s="8">
        <v>18.472000000000001</v>
      </c>
      <c r="V25" s="9">
        <v>831.82999999999993</v>
      </c>
      <c r="W25" s="9" t="s">
        <v>0</v>
      </c>
      <c r="X25" s="9" t="s">
        <v>0</v>
      </c>
      <c r="Y25" s="9" t="s">
        <v>0</v>
      </c>
      <c r="Z25" s="9">
        <v>318.32900000000001</v>
      </c>
      <c r="AA25" s="9" t="s">
        <v>0</v>
      </c>
      <c r="AB25" s="8">
        <v>1150.1589999999999</v>
      </c>
      <c r="AC25" s="8">
        <v>4361.588999999999</v>
      </c>
      <c r="AE25" s="37"/>
    </row>
    <row r="26" spans="1:31" ht="15" customHeight="1" thickBot="1">
      <c r="A26" s="10">
        <v>2011</v>
      </c>
      <c r="B26" s="9">
        <v>2991.3420000000001</v>
      </c>
      <c r="C26" s="9">
        <v>14.568999999999999</v>
      </c>
      <c r="D26" s="9">
        <v>2.2610000000000001</v>
      </c>
      <c r="E26" s="9">
        <v>0.115</v>
      </c>
      <c r="F26" s="9" t="s">
        <v>0</v>
      </c>
      <c r="G26" s="9">
        <v>31.088999999999999</v>
      </c>
      <c r="H26" s="9" t="s">
        <v>0</v>
      </c>
      <c r="I26" s="9">
        <v>3039.3759999999997</v>
      </c>
      <c r="J26" s="9">
        <v>4.032</v>
      </c>
      <c r="K26" s="9" t="s">
        <v>0</v>
      </c>
      <c r="L26" s="9" t="s">
        <v>0</v>
      </c>
      <c r="M26" s="9">
        <v>13.064</v>
      </c>
      <c r="N26" s="9">
        <v>0.41499999999999998</v>
      </c>
      <c r="O26" s="9" t="s">
        <v>0</v>
      </c>
      <c r="P26" s="8">
        <v>17.510999999999999</v>
      </c>
      <c r="Q26" s="9">
        <v>0.13900000000000001</v>
      </c>
      <c r="R26" s="9">
        <v>4.9839999999999991</v>
      </c>
      <c r="S26" s="9">
        <v>1.9220000000000002</v>
      </c>
      <c r="T26" s="9">
        <v>11.802</v>
      </c>
      <c r="U26" s="8">
        <v>18.847000000000001</v>
      </c>
      <c r="V26" s="9">
        <v>643.71699999999998</v>
      </c>
      <c r="W26" s="9" t="s">
        <v>0</v>
      </c>
      <c r="X26" s="9" t="s">
        <v>0</v>
      </c>
      <c r="Y26" s="9" t="s">
        <v>0</v>
      </c>
      <c r="Z26" s="9">
        <v>364.58299999999997</v>
      </c>
      <c r="AA26" s="9" t="s">
        <v>0</v>
      </c>
      <c r="AB26" s="8">
        <v>1008.3</v>
      </c>
      <c r="AC26" s="8">
        <v>4084.0339999999997</v>
      </c>
      <c r="AE26" s="37"/>
    </row>
    <row r="27" spans="1:31" ht="15" customHeight="1" thickBot="1">
      <c r="A27" s="10">
        <v>2012</v>
      </c>
      <c r="B27" s="9">
        <v>2777.835</v>
      </c>
      <c r="C27" s="9">
        <v>13.795</v>
      </c>
      <c r="D27" s="9">
        <v>1.0169999999999999</v>
      </c>
      <c r="E27" s="9">
        <v>0.153</v>
      </c>
      <c r="F27" s="9" t="s">
        <v>0</v>
      </c>
      <c r="G27" s="9">
        <v>37.921999999999997</v>
      </c>
      <c r="H27" s="9" t="s">
        <v>0</v>
      </c>
      <c r="I27" s="9">
        <v>2830.7219999999998</v>
      </c>
      <c r="J27" s="9">
        <v>3.33</v>
      </c>
      <c r="K27" s="9" t="s">
        <v>0</v>
      </c>
      <c r="L27" s="9" t="s">
        <v>0</v>
      </c>
      <c r="M27" s="9">
        <v>17.814</v>
      </c>
      <c r="N27" s="9">
        <v>0.29399999999999998</v>
      </c>
      <c r="O27" s="9" t="s">
        <v>0</v>
      </c>
      <c r="P27" s="8">
        <v>21.437999999999999</v>
      </c>
      <c r="Q27" s="9">
        <v>9.6000000000000002E-2</v>
      </c>
      <c r="R27" s="9">
        <v>4.9930000000000003</v>
      </c>
      <c r="S27" s="9">
        <v>2.0840000000000001</v>
      </c>
      <c r="T27" s="9">
        <v>12.036</v>
      </c>
      <c r="U27" s="8">
        <v>19.209</v>
      </c>
      <c r="V27" s="9">
        <v>370.21800000000002</v>
      </c>
      <c r="W27" s="9" t="s">
        <v>0</v>
      </c>
      <c r="X27" s="9" t="s">
        <v>0</v>
      </c>
      <c r="Y27" s="9" t="s">
        <v>0</v>
      </c>
      <c r="Z27" s="9">
        <v>441.79399999999998</v>
      </c>
      <c r="AA27" s="9" t="s">
        <v>0</v>
      </c>
      <c r="AB27" s="8">
        <v>812.01199999999994</v>
      </c>
      <c r="AC27" s="8">
        <v>3683.3809999999994</v>
      </c>
      <c r="AE27" s="37"/>
    </row>
    <row r="28" spans="1:31" ht="15" customHeight="1" thickBot="1">
      <c r="A28" s="10">
        <v>2013</v>
      </c>
      <c r="B28" s="9">
        <v>2740.0710000000004</v>
      </c>
      <c r="C28" s="9">
        <v>16.725999999999999</v>
      </c>
      <c r="D28" s="9">
        <v>0.23</v>
      </c>
      <c r="E28" s="9">
        <v>0.10100000000000001</v>
      </c>
      <c r="F28" s="9">
        <v>10.652000000000001</v>
      </c>
      <c r="G28" s="9">
        <v>39.911000000000001</v>
      </c>
      <c r="H28" s="9" t="s">
        <v>0</v>
      </c>
      <c r="I28" s="9">
        <v>2807.6910000000007</v>
      </c>
      <c r="J28" s="9">
        <v>3.157</v>
      </c>
      <c r="K28" s="9" t="s">
        <v>0</v>
      </c>
      <c r="L28" s="9" t="s">
        <v>0</v>
      </c>
      <c r="M28" s="9">
        <v>15.315999999999999</v>
      </c>
      <c r="N28" s="9">
        <v>0.317</v>
      </c>
      <c r="O28" s="9" t="s">
        <v>0</v>
      </c>
      <c r="P28" s="8">
        <v>18.79</v>
      </c>
      <c r="Q28" s="9">
        <v>1.1949999999999998</v>
      </c>
      <c r="R28" s="9">
        <v>5.27</v>
      </c>
      <c r="S28" s="9">
        <v>2.2229999999999999</v>
      </c>
      <c r="T28" s="9">
        <v>10.994</v>
      </c>
      <c r="U28" s="8">
        <v>19.681999999999999</v>
      </c>
      <c r="V28" s="9">
        <v>360.42899999999997</v>
      </c>
      <c r="W28" s="9" t="s">
        <v>0</v>
      </c>
      <c r="X28" s="9" t="s">
        <v>0</v>
      </c>
      <c r="Y28" s="9" t="s">
        <v>0</v>
      </c>
      <c r="Z28" s="9">
        <v>527.89100000000008</v>
      </c>
      <c r="AA28" s="9" t="s">
        <v>0</v>
      </c>
      <c r="AB28" s="8">
        <v>888.32</v>
      </c>
      <c r="AC28" s="8">
        <v>3734.4830000000006</v>
      </c>
      <c r="AE28" s="37"/>
    </row>
    <row r="29" spans="1:31" ht="15" customHeight="1" thickBot="1">
      <c r="A29" s="10">
        <v>2014</v>
      </c>
      <c r="B29" s="9">
        <v>2786.924</v>
      </c>
      <c r="C29" s="9">
        <v>14.129</v>
      </c>
      <c r="D29" s="9">
        <v>0.14899999999999999</v>
      </c>
      <c r="E29" s="9">
        <v>8.3000000000000004E-2</v>
      </c>
      <c r="F29" s="9">
        <v>72.781999999999996</v>
      </c>
      <c r="G29" s="9">
        <v>29.472999999999999</v>
      </c>
      <c r="H29" s="9" t="s">
        <v>0</v>
      </c>
      <c r="I29" s="9">
        <v>2903.54</v>
      </c>
      <c r="J29" s="9">
        <v>3.0910000000000002</v>
      </c>
      <c r="K29" s="9" t="s">
        <v>0</v>
      </c>
      <c r="L29" s="9" t="s">
        <v>0</v>
      </c>
      <c r="M29" s="9">
        <v>16.843</v>
      </c>
      <c r="N29" s="9">
        <v>0.26900000000000002</v>
      </c>
      <c r="O29" s="9" t="s">
        <v>0</v>
      </c>
      <c r="P29" s="8">
        <v>20.202999999999999</v>
      </c>
      <c r="Q29" s="9">
        <v>1.054</v>
      </c>
      <c r="R29" s="9">
        <v>5.2729999999999997</v>
      </c>
      <c r="S29" s="9">
        <v>2.2030000000000003</v>
      </c>
      <c r="T29" s="9">
        <v>10.137</v>
      </c>
      <c r="U29" s="8">
        <v>18.667000000000002</v>
      </c>
      <c r="V29" s="9">
        <v>476.03500000000003</v>
      </c>
      <c r="W29" s="9" t="s">
        <v>0</v>
      </c>
      <c r="X29" s="9" t="s">
        <v>0</v>
      </c>
      <c r="Y29" s="9" t="s">
        <v>0</v>
      </c>
      <c r="Z29" s="9">
        <v>538.61599999999999</v>
      </c>
      <c r="AA29" s="9" t="s">
        <v>0</v>
      </c>
      <c r="AB29" s="8">
        <v>1014.6510000000001</v>
      </c>
      <c r="AC29" s="8">
        <v>3957.0609999999997</v>
      </c>
      <c r="AE29" s="37"/>
    </row>
    <row r="30" spans="1:31" ht="15" customHeight="1" thickBot="1">
      <c r="A30" s="10">
        <v>2015</v>
      </c>
      <c r="B30" s="9">
        <v>3068.7870000000003</v>
      </c>
      <c r="C30" s="9">
        <v>12.276999999999999</v>
      </c>
      <c r="D30" s="9">
        <v>0.09</v>
      </c>
      <c r="E30" s="9">
        <v>0.10100000000000001</v>
      </c>
      <c r="F30" s="9">
        <v>67.094999999999999</v>
      </c>
      <c r="G30" s="9">
        <v>23.885999999999999</v>
      </c>
      <c r="H30" s="9" t="s">
        <v>0</v>
      </c>
      <c r="I30" s="9">
        <v>3172.2360000000003</v>
      </c>
      <c r="J30" s="9">
        <v>2.9</v>
      </c>
      <c r="K30" s="9">
        <v>1.002</v>
      </c>
      <c r="L30" s="9" t="s">
        <v>0</v>
      </c>
      <c r="M30" s="9">
        <v>11.991</v>
      </c>
      <c r="N30" s="9">
        <v>0.20099999999999998</v>
      </c>
      <c r="O30" s="9" t="s">
        <v>0</v>
      </c>
      <c r="P30" s="8">
        <v>16.094000000000001</v>
      </c>
      <c r="Q30" s="9">
        <v>1.2750000000000001</v>
      </c>
      <c r="R30" s="9">
        <v>5.226</v>
      </c>
      <c r="S30" s="9">
        <v>2.1829999999999998</v>
      </c>
      <c r="T30" s="9">
        <v>11.337999999999999</v>
      </c>
      <c r="U30" s="8">
        <v>20.021999999999998</v>
      </c>
      <c r="V30" s="9">
        <v>584.59500000000003</v>
      </c>
      <c r="W30" s="9" t="s">
        <v>0</v>
      </c>
      <c r="X30" s="9" t="s">
        <v>0</v>
      </c>
      <c r="Y30" s="9" t="s">
        <v>0</v>
      </c>
      <c r="Z30" s="9">
        <v>538.26800000000003</v>
      </c>
      <c r="AA30" s="9" t="s">
        <v>0</v>
      </c>
      <c r="AB30" s="8">
        <v>1122.8630000000001</v>
      </c>
      <c r="AC30" s="8">
        <v>4331.2150000000001</v>
      </c>
      <c r="AE30" s="37"/>
    </row>
    <row r="31" spans="1:31" ht="15" customHeight="1" thickBot="1">
      <c r="A31" s="10">
        <v>2016</v>
      </c>
      <c r="B31" s="9">
        <v>3410.3209999999999</v>
      </c>
      <c r="C31" s="9">
        <v>18.672999999999998</v>
      </c>
      <c r="D31" s="9">
        <v>6.8000000000000005E-2</v>
      </c>
      <c r="E31" s="9">
        <v>0.17199999999999999</v>
      </c>
      <c r="F31" s="9">
        <v>99.21</v>
      </c>
      <c r="G31" s="9">
        <v>23.936</v>
      </c>
      <c r="H31" s="9" t="s">
        <v>0</v>
      </c>
      <c r="I31" s="9">
        <v>3552.38</v>
      </c>
      <c r="J31" s="9">
        <v>3.1</v>
      </c>
      <c r="K31" s="9">
        <v>0.09</v>
      </c>
      <c r="L31" s="9" t="s">
        <v>0</v>
      </c>
      <c r="M31" s="9">
        <v>11.74</v>
      </c>
      <c r="N31" s="9">
        <v>0.29299999999999998</v>
      </c>
      <c r="O31" s="9" t="s">
        <v>0</v>
      </c>
      <c r="P31" s="8">
        <v>15.222999999999999</v>
      </c>
      <c r="Q31" s="9">
        <v>1.4950000000000001</v>
      </c>
      <c r="R31" s="9">
        <v>5.3689999999999998</v>
      </c>
      <c r="S31" s="9">
        <v>2.2509999999999999</v>
      </c>
      <c r="T31" s="9">
        <v>11.686999999999999</v>
      </c>
      <c r="U31" s="8">
        <v>20.802</v>
      </c>
      <c r="V31" s="9">
        <v>687.09499999999991</v>
      </c>
      <c r="W31" s="9" t="s">
        <v>0</v>
      </c>
      <c r="X31" s="9" t="s">
        <v>0</v>
      </c>
      <c r="Y31" s="9" t="s">
        <v>0</v>
      </c>
      <c r="Z31" s="9">
        <v>564.26099999999997</v>
      </c>
      <c r="AA31" s="9" t="s">
        <v>0</v>
      </c>
      <c r="AB31" s="8">
        <v>1251.3559999999998</v>
      </c>
      <c r="AC31" s="8">
        <v>4839.7609999999995</v>
      </c>
      <c r="AE31" s="37"/>
    </row>
    <row r="32" spans="1:31" ht="15" customHeight="1" thickBot="1">
      <c r="A32" s="10">
        <v>2017</v>
      </c>
      <c r="B32" s="9">
        <v>3495.1410000000001</v>
      </c>
      <c r="C32" s="9">
        <v>17.555</v>
      </c>
      <c r="D32" s="9">
        <v>1E-3</v>
      </c>
      <c r="E32" s="9">
        <v>0.191</v>
      </c>
      <c r="F32" s="9">
        <v>75.087999999999994</v>
      </c>
      <c r="G32" s="9">
        <v>24.562999999999999</v>
      </c>
      <c r="H32" s="9" t="s">
        <v>0</v>
      </c>
      <c r="I32" s="9">
        <v>3612.5390000000002</v>
      </c>
      <c r="J32" s="9">
        <v>3.1219999999999999</v>
      </c>
      <c r="K32" s="9">
        <v>5.1999999999999998E-2</v>
      </c>
      <c r="L32" s="9" t="s">
        <v>0</v>
      </c>
      <c r="M32" s="9">
        <v>11.89</v>
      </c>
      <c r="N32" s="9">
        <v>0.436</v>
      </c>
      <c r="O32" s="9" t="s">
        <v>0</v>
      </c>
      <c r="P32" s="8">
        <v>15.5</v>
      </c>
      <c r="Q32" s="9">
        <v>1.8420000000000001</v>
      </c>
      <c r="R32" s="9">
        <v>5.4450000000000003</v>
      </c>
      <c r="S32" s="9">
        <v>2.532</v>
      </c>
      <c r="T32" s="9">
        <v>11.897</v>
      </c>
      <c r="U32" s="8">
        <v>21.716000000000001</v>
      </c>
      <c r="V32" s="9">
        <v>774.57100000000003</v>
      </c>
      <c r="W32" s="9" t="s">
        <v>0</v>
      </c>
      <c r="X32" s="9" t="s">
        <v>0</v>
      </c>
      <c r="Y32" s="9" t="s">
        <v>0</v>
      </c>
      <c r="Z32" s="9">
        <v>599.89400000000001</v>
      </c>
      <c r="AA32" s="9" t="s">
        <v>0</v>
      </c>
      <c r="AB32" s="8">
        <v>1374.4650000000001</v>
      </c>
      <c r="AC32" s="8">
        <v>5024.2200000000012</v>
      </c>
      <c r="AE32" s="37"/>
    </row>
    <row r="33" spans="1:31" ht="15" customHeight="1" thickBot="1">
      <c r="A33" s="10">
        <v>2018</v>
      </c>
      <c r="B33" s="9">
        <v>3545.962</v>
      </c>
      <c r="C33" s="9">
        <v>12</v>
      </c>
      <c r="D33" s="9">
        <v>1E-3</v>
      </c>
      <c r="E33" s="9">
        <v>0.19700000000000001</v>
      </c>
      <c r="F33" s="9">
        <v>100.351</v>
      </c>
      <c r="G33" s="9">
        <v>24.263000000000002</v>
      </c>
      <c r="H33" s="9" t="s">
        <v>0</v>
      </c>
      <c r="I33" s="9">
        <v>3682.7740000000003</v>
      </c>
      <c r="J33" s="9">
        <v>3.2269999999999999</v>
      </c>
      <c r="K33" s="9">
        <v>2E-3</v>
      </c>
      <c r="L33" s="9" t="s">
        <v>0</v>
      </c>
      <c r="M33" s="9">
        <v>11.814</v>
      </c>
      <c r="N33" s="9">
        <v>0.41100000000000003</v>
      </c>
      <c r="O33" s="9" t="s">
        <v>0</v>
      </c>
      <c r="P33" s="8">
        <v>15.453999999999999</v>
      </c>
      <c r="Q33" s="9">
        <v>1.0549999999999999</v>
      </c>
      <c r="R33" s="9">
        <v>5.548</v>
      </c>
      <c r="S33" s="9">
        <v>2.3090000000000002</v>
      </c>
      <c r="T33" s="9">
        <v>12.498000000000001</v>
      </c>
      <c r="U33" s="8">
        <v>21.41</v>
      </c>
      <c r="V33" s="9">
        <v>784.83699999999999</v>
      </c>
      <c r="W33" s="9" t="s">
        <v>0</v>
      </c>
      <c r="X33" s="9" t="s">
        <v>0</v>
      </c>
      <c r="Y33" s="9" t="s">
        <v>0</v>
      </c>
      <c r="Z33" s="9">
        <v>650.18499999999995</v>
      </c>
      <c r="AA33" s="9" t="s">
        <v>0</v>
      </c>
      <c r="AB33" s="8">
        <v>1435.0219999999999</v>
      </c>
      <c r="AC33" s="8">
        <v>5154.66</v>
      </c>
      <c r="AE33" s="37"/>
    </row>
    <row r="34" spans="1:31" ht="15" customHeight="1" thickBot="1">
      <c r="A34" s="10">
        <v>2019</v>
      </c>
      <c r="B34" s="9">
        <v>3642.1469999999999</v>
      </c>
      <c r="C34" s="9">
        <v>10.173</v>
      </c>
      <c r="D34" s="9">
        <v>2.7E-2</v>
      </c>
      <c r="E34" s="9">
        <v>0.23</v>
      </c>
      <c r="F34" s="9">
        <v>265.608</v>
      </c>
      <c r="G34" s="9">
        <v>26.116</v>
      </c>
      <c r="H34" s="9">
        <v>0.47399999999999998</v>
      </c>
      <c r="I34" s="9">
        <v>3944.7750000000001</v>
      </c>
      <c r="J34" s="9">
        <v>3.2009999999999996</v>
      </c>
      <c r="K34" s="9">
        <v>0.26300000000000001</v>
      </c>
      <c r="L34" s="9" t="s">
        <v>0</v>
      </c>
      <c r="M34" s="9">
        <v>14.064</v>
      </c>
      <c r="N34" s="9">
        <v>0.47000000000000003</v>
      </c>
      <c r="O34" s="9" t="s">
        <v>0</v>
      </c>
      <c r="P34" s="8">
        <v>17.997999999999998</v>
      </c>
      <c r="Q34" s="9">
        <v>1.1379999999999999</v>
      </c>
      <c r="R34" s="9">
        <v>5.6479999999999997</v>
      </c>
      <c r="S34" s="9">
        <v>2.3330000000000002</v>
      </c>
      <c r="T34" s="9">
        <v>12.806999999999999</v>
      </c>
      <c r="U34" s="8">
        <v>21.925999999999998</v>
      </c>
      <c r="V34" s="9">
        <v>743.40499999999997</v>
      </c>
      <c r="W34" s="9" t="s">
        <v>0</v>
      </c>
      <c r="X34" s="9" t="s">
        <v>0</v>
      </c>
      <c r="Y34" s="9" t="s">
        <v>0</v>
      </c>
      <c r="Z34" s="9">
        <v>715.21799999999996</v>
      </c>
      <c r="AA34" s="9" t="s">
        <v>0</v>
      </c>
      <c r="AB34" s="8">
        <v>1458.623</v>
      </c>
      <c r="AC34" s="8">
        <v>5443.3220000000001</v>
      </c>
      <c r="AE34" s="37"/>
    </row>
    <row r="35" spans="1:31" ht="15" customHeight="1" thickBot="1">
      <c r="A35" s="10">
        <v>2020</v>
      </c>
      <c r="B35" s="9">
        <v>3297.6849999999999</v>
      </c>
      <c r="C35" s="9">
        <v>14.088000000000001</v>
      </c>
      <c r="D35" s="9">
        <v>0</v>
      </c>
      <c r="E35" s="9">
        <v>0.17</v>
      </c>
      <c r="F35" s="9">
        <v>257.113</v>
      </c>
      <c r="G35" s="9">
        <v>28.513999999999999</v>
      </c>
      <c r="H35" s="9">
        <v>0.70799999999999996</v>
      </c>
      <c r="I35" s="9">
        <v>3598.2780000000002</v>
      </c>
      <c r="J35" s="9">
        <v>3.1190000000000002</v>
      </c>
      <c r="K35" s="9">
        <v>0.30000000000000004</v>
      </c>
      <c r="L35" s="9" t="s">
        <v>0</v>
      </c>
      <c r="M35" s="9">
        <v>11.036</v>
      </c>
      <c r="N35" s="9">
        <v>0.72900000000000009</v>
      </c>
      <c r="O35" s="9" t="s">
        <v>0</v>
      </c>
      <c r="P35" s="8">
        <v>15.184000000000001</v>
      </c>
      <c r="Q35" s="9">
        <v>1.331</v>
      </c>
      <c r="R35" s="9">
        <v>5.6370000000000005</v>
      </c>
      <c r="S35" s="9">
        <v>2.4239999999999999</v>
      </c>
      <c r="T35" s="9">
        <v>10.202</v>
      </c>
      <c r="U35" s="8">
        <v>19.594000000000001</v>
      </c>
      <c r="V35" s="9">
        <v>447.21699999999998</v>
      </c>
      <c r="W35" s="9" t="s">
        <v>0</v>
      </c>
      <c r="X35" s="9" t="s">
        <v>0</v>
      </c>
      <c r="Y35" s="9" t="s">
        <v>0</v>
      </c>
      <c r="Z35" s="9">
        <v>683.19500000000005</v>
      </c>
      <c r="AA35" s="9" t="s">
        <v>0</v>
      </c>
      <c r="AB35" s="8">
        <v>1130.412</v>
      </c>
      <c r="AC35" s="8">
        <v>4763.4680000000008</v>
      </c>
      <c r="AE35" s="37"/>
    </row>
    <row r="36" spans="1:31" ht="15" customHeight="1" thickBot="1">
      <c r="A36" s="10">
        <v>2021</v>
      </c>
      <c r="B36" s="9">
        <v>3550.855</v>
      </c>
      <c r="C36" s="9">
        <v>14.078000000000001</v>
      </c>
      <c r="D36" s="9">
        <v>0</v>
      </c>
      <c r="E36" s="9">
        <v>0.17100000000000001</v>
      </c>
      <c r="F36" s="9">
        <v>255.79400000000001</v>
      </c>
      <c r="G36" s="9">
        <v>27.064</v>
      </c>
      <c r="H36" s="9">
        <v>0.85199999999999998</v>
      </c>
      <c r="I36" s="9">
        <v>3848.8139999999994</v>
      </c>
      <c r="J36" s="9">
        <v>4.7009999999999996</v>
      </c>
      <c r="K36" s="9">
        <v>0.43799999999999994</v>
      </c>
      <c r="L36" s="9" t="s">
        <v>0</v>
      </c>
      <c r="M36" s="9">
        <v>12.596</v>
      </c>
      <c r="N36" s="9">
        <v>1.1040000000000001</v>
      </c>
      <c r="O36" s="9">
        <v>6.5289999999999999</v>
      </c>
      <c r="P36" s="8">
        <v>25.367999999999999</v>
      </c>
      <c r="Q36" s="9">
        <v>1.2549999999999999</v>
      </c>
      <c r="R36" s="9">
        <v>5.7869999999999999</v>
      </c>
      <c r="S36" s="9">
        <v>2.2890000000000001</v>
      </c>
      <c r="T36" s="9">
        <v>14.704999999999998</v>
      </c>
      <c r="U36" s="8">
        <v>24.035999999999998</v>
      </c>
      <c r="V36" s="9">
        <v>432.20000000000005</v>
      </c>
      <c r="W36" s="9" t="s">
        <v>0</v>
      </c>
      <c r="X36" s="9" t="s">
        <v>0</v>
      </c>
      <c r="Y36" s="9" t="s">
        <v>0</v>
      </c>
      <c r="Z36" s="9">
        <v>695.64599999999996</v>
      </c>
      <c r="AA36" s="9" t="s">
        <v>0</v>
      </c>
      <c r="AB36" s="8">
        <v>1127.846</v>
      </c>
      <c r="AC36" s="8">
        <v>5026.0640000000003</v>
      </c>
      <c r="AE36" s="37"/>
    </row>
    <row r="37" spans="1:31" ht="15" customHeight="1" thickBot="1">
      <c r="A37" s="10">
        <v>2022</v>
      </c>
      <c r="B37" s="9">
        <v>2793.424</v>
      </c>
      <c r="C37" s="9">
        <v>14.577</v>
      </c>
      <c r="D37" s="9">
        <v>0</v>
      </c>
      <c r="E37" s="9">
        <v>5.3999999999999999E-2</v>
      </c>
      <c r="F37" s="9">
        <v>513.9</v>
      </c>
      <c r="G37" s="9">
        <v>26.277999999999999</v>
      </c>
      <c r="H37" s="9">
        <v>1.0109999999999999</v>
      </c>
      <c r="I37" s="9">
        <v>3349.2440000000001</v>
      </c>
      <c r="J37" s="9">
        <v>5.0759999999999996</v>
      </c>
      <c r="K37" s="9">
        <v>0.46600000000000003</v>
      </c>
      <c r="L37" s="9">
        <v>0.40799999999999997</v>
      </c>
      <c r="M37" s="9">
        <v>15.117000000000001</v>
      </c>
      <c r="N37" s="9">
        <v>2.347</v>
      </c>
      <c r="O37" s="9">
        <v>40.088999999999999</v>
      </c>
      <c r="P37" s="8">
        <v>63.503</v>
      </c>
      <c r="Q37" s="9">
        <v>1.4629999999999999</v>
      </c>
      <c r="R37" s="9">
        <v>5.7680000000000007</v>
      </c>
      <c r="S37" s="9">
        <v>2.56</v>
      </c>
      <c r="T37" s="9">
        <v>11.44</v>
      </c>
      <c r="U37" s="8">
        <v>21.231000000000002</v>
      </c>
      <c r="V37" s="9">
        <v>455.03499999999997</v>
      </c>
      <c r="W37" s="9" t="s">
        <v>0</v>
      </c>
      <c r="X37" s="9" t="s">
        <v>0</v>
      </c>
      <c r="Y37" s="9" t="s">
        <v>0</v>
      </c>
      <c r="Z37" s="9">
        <v>758.774</v>
      </c>
      <c r="AA37" s="9" t="s">
        <v>0</v>
      </c>
      <c r="AB37" s="8">
        <v>1213.809</v>
      </c>
      <c r="AC37" s="8">
        <v>4647.7869999999994</v>
      </c>
      <c r="AE37" s="37"/>
    </row>
    <row r="38" spans="1:31" ht="15" customHeight="1" thickBot="1">
      <c r="A38" s="10">
        <v>2023</v>
      </c>
      <c r="B38" s="9">
        <v>3239.1750000000002</v>
      </c>
      <c r="C38" s="9">
        <v>16.323</v>
      </c>
      <c r="D38" s="9">
        <v>2E-3</v>
      </c>
      <c r="E38" s="9">
        <v>0.128</v>
      </c>
      <c r="F38" s="9">
        <v>673.20799999999997</v>
      </c>
      <c r="G38" s="9">
        <v>39.554000000000002</v>
      </c>
      <c r="H38" s="9">
        <v>1.141</v>
      </c>
      <c r="I38" s="9">
        <v>3969.5310000000004</v>
      </c>
      <c r="J38" s="9">
        <v>5.2190000000000003</v>
      </c>
      <c r="K38" s="9">
        <v>1.0620000000000001</v>
      </c>
      <c r="L38" s="9">
        <v>3.3079999999999998</v>
      </c>
      <c r="M38" s="9">
        <v>13.667</v>
      </c>
      <c r="N38" s="9">
        <v>3.1059999999999999</v>
      </c>
      <c r="O38" s="9">
        <v>57.838999999999999</v>
      </c>
      <c r="P38" s="8">
        <v>84.200999999999993</v>
      </c>
      <c r="Q38" s="9">
        <v>1.1629999999999998</v>
      </c>
      <c r="R38" s="9">
        <v>6.1749999999999998</v>
      </c>
      <c r="S38" s="9">
        <v>2.8479999999999999</v>
      </c>
      <c r="T38" s="9">
        <v>14.293999999999999</v>
      </c>
      <c r="U38" s="8">
        <v>24.479999999999997</v>
      </c>
      <c r="V38" s="9">
        <v>476.85300000000001</v>
      </c>
      <c r="W38" s="9" t="s">
        <v>0</v>
      </c>
      <c r="X38" s="9" t="s">
        <v>0</v>
      </c>
      <c r="Y38" s="9" t="s">
        <v>0</v>
      </c>
      <c r="Z38" s="9">
        <v>830.56000000000006</v>
      </c>
      <c r="AA38" s="9" t="s">
        <v>0</v>
      </c>
      <c r="AB38" s="8">
        <v>1307.413</v>
      </c>
      <c r="AC38" s="8">
        <v>5385.625</v>
      </c>
      <c r="AE38" s="37"/>
    </row>
    <row r="39" spans="1:31" ht="15" customHeight="1" thickBot="1">
      <c r="A39" s="10" t="s">
        <v>210</v>
      </c>
      <c r="B39" s="9">
        <v>3602.1659999999997</v>
      </c>
      <c r="C39" s="9">
        <v>16.555</v>
      </c>
      <c r="D39" s="9">
        <v>2E-3</v>
      </c>
      <c r="E39" s="9">
        <v>8.3000000000000004E-2</v>
      </c>
      <c r="F39" s="9">
        <v>744.98299999999995</v>
      </c>
      <c r="G39" s="9">
        <v>55.872999999999998</v>
      </c>
      <c r="H39" s="9">
        <v>1.05</v>
      </c>
      <c r="I39" s="9">
        <v>4420.7119999999995</v>
      </c>
      <c r="J39" s="9">
        <v>5.5049999999999999</v>
      </c>
      <c r="K39" s="9">
        <v>1.202</v>
      </c>
      <c r="L39" s="9">
        <v>1.2789999999999999</v>
      </c>
      <c r="M39" s="9">
        <v>14.342000000000001</v>
      </c>
      <c r="N39" s="9">
        <v>3.694</v>
      </c>
      <c r="O39" s="9">
        <v>49.542999999999999</v>
      </c>
      <c r="P39" s="8">
        <v>75.564999999999998</v>
      </c>
      <c r="Q39" s="9">
        <v>1.157</v>
      </c>
      <c r="R39" s="9">
        <v>6.4279999999999999</v>
      </c>
      <c r="S39" s="9">
        <v>2.7110000000000003</v>
      </c>
      <c r="T39" s="9">
        <v>12.359</v>
      </c>
      <c r="U39" s="8">
        <v>22.655000000000001</v>
      </c>
      <c r="V39" s="9">
        <v>467.82499999999999</v>
      </c>
      <c r="W39" s="9" t="s">
        <v>0</v>
      </c>
      <c r="X39" s="9" t="s">
        <v>0</v>
      </c>
      <c r="Y39" s="9" t="s">
        <v>0</v>
      </c>
      <c r="Z39" s="9">
        <v>868.52299999999991</v>
      </c>
      <c r="AA39" s="9" t="s">
        <v>0</v>
      </c>
      <c r="AB39" s="8">
        <v>1336.348</v>
      </c>
      <c r="AC39" s="8">
        <v>5855.2799999999988</v>
      </c>
      <c r="AE39" s="37"/>
    </row>
    <row r="41" spans="1:31">
      <c r="A41" s="2" t="s">
        <v>168</v>
      </c>
    </row>
    <row r="42" spans="1:31">
      <c r="A42" s="2" t="s">
        <v>169</v>
      </c>
    </row>
    <row r="43" spans="1:31">
      <c r="A43" s="2" t="s">
        <v>175</v>
      </c>
    </row>
  </sheetData>
  <mergeCells count="29">
    <mergeCell ref="A7:A9"/>
    <mergeCell ref="K7:K8"/>
    <mergeCell ref="B7:B8"/>
    <mergeCell ref="L7:L8"/>
    <mergeCell ref="R7:R8"/>
    <mergeCell ref="C7:C8"/>
    <mergeCell ref="D7:D8"/>
    <mergeCell ref="I7:I8"/>
    <mergeCell ref="F7:F8"/>
    <mergeCell ref="G7:G8"/>
    <mergeCell ref="P7:P8"/>
    <mergeCell ref="Q7:Q8"/>
    <mergeCell ref="E7:E8"/>
    <mergeCell ref="J7:J8"/>
    <mergeCell ref="H7:H8"/>
    <mergeCell ref="O7:O8"/>
    <mergeCell ref="N7:N8"/>
    <mergeCell ref="M7:M8"/>
    <mergeCell ref="T7:T8"/>
    <mergeCell ref="S7:S8"/>
    <mergeCell ref="U7:U8"/>
    <mergeCell ref="W7:W8"/>
    <mergeCell ref="X7:X8"/>
    <mergeCell ref="Y7:Y8"/>
    <mergeCell ref="V7:V8"/>
    <mergeCell ref="AC7:AC8"/>
    <mergeCell ref="Z7:Z8"/>
    <mergeCell ref="AB7:AB8"/>
    <mergeCell ref="AA7:AA8"/>
  </mergeCells>
  <pageMargins left="0.32" right="0.23" top="1" bottom="1" header="0.5" footer="0.5"/>
  <pageSetup paperSize="9" scale="53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2">
    <pageSetUpPr fitToPage="1"/>
  </sheetPr>
  <dimension ref="A1:Q32"/>
  <sheetViews>
    <sheetView workbookViewId="0"/>
  </sheetViews>
  <sheetFormatPr defaultColWidth="9.109375" defaultRowHeight="10.199999999999999"/>
  <cols>
    <col min="1" max="1" width="10.88671875" style="7" customWidth="1"/>
    <col min="2" max="17" width="15.33203125" style="7" customWidth="1"/>
    <col min="18" max="16384" width="9.109375" style="7"/>
  </cols>
  <sheetData>
    <row r="1" spans="1:17" ht="11.25" customHeight="1"/>
    <row r="2" spans="1:17" ht="11.25" customHeight="1">
      <c r="A2" s="4" t="s">
        <v>207</v>
      </c>
    </row>
    <row r="3" spans="1:17" s="5" customFormat="1" ht="11.25" customHeight="1">
      <c r="A3" s="4"/>
    </row>
    <row r="4" spans="1:17" ht="6" customHeight="1">
      <c r="A4" s="6"/>
    </row>
    <row r="5" spans="1:17" ht="11.25" customHeight="1">
      <c r="A5" s="12" t="s">
        <v>163</v>
      </c>
    </row>
    <row r="6" spans="1:17" ht="6" customHeight="1">
      <c r="A6" s="1"/>
    </row>
    <row r="7" spans="1:17" s="11" customFormat="1" ht="35.1" customHeight="1">
      <c r="A7" s="41" t="s">
        <v>147</v>
      </c>
      <c r="B7" s="41" t="s">
        <v>148</v>
      </c>
      <c r="C7" s="41" t="s">
        <v>149</v>
      </c>
      <c r="D7" s="41" t="s">
        <v>150</v>
      </c>
      <c r="E7" s="41" t="s">
        <v>151</v>
      </c>
      <c r="F7" s="41" t="s">
        <v>152</v>
      </c>
      <c r="G7" s="41" t="s">
        <v>153</v>
      </c>
      <c r="H7" s="41" t="s">
        <v>154</v>
      </c>
      <c r="I7" s="41" t="s">
        <v>155</v>
      </c>
      <c r="J7" s="41" t="s">
        <v>156</v>
      </c>
      <c r="K7" s="41" t="s">
        <v>157</v>
      </c>
      <c r="L7" s="41" t="s">
        <v>158</v>
      </c>
      <c r="M7" s="41" t="s">
        <v>135</v>
      </c>
      <c r="N7" s="41" t="s">
        <v>159</v>
      </c>
      <c r="O7" s="41" t="s">
        <v>160</v>
      </c>
      <c r="P7" s="41" t="s">
        <v>139</v>
      </c>
      <c r="Q7" s="47" t="s">
        <v>161</v>
      </c>
    </row>
    <row r="8" spans="1:17" s="11" customFormat="1" ht="35.1" customHeight="1" thickBot="1">
      <c r="A8" s="41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61"/>
    </row>
    <row r="9" spans="1:17" s="11" customFormat="1" ht="15" customHeight="1" thickBot="1">
      <c r="A9" s="42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  <c r="I9" s="3">
        <v>8</v>
      </c>
      <c r="J9" s="3">
        <v>9</v>
      </c>
      <c r="K9" s="3">
        <v>10</v>
      </c>
      <c r="L9" s="3">
        <v>11</v>
      </c>
      <c r="M9" s="3" t="s">
        <v>4</v>
      </c>
      <c r="N9" s="3">
        <v>13</v>
      </c>
      <c r="O9" s="3">
        <v>14</v>
      </c>
      <c r="P9" s="3" t="s">
        <v>3</v>
      </c>
      <c r="Q9" s="3" t="s">
        <v>2</v>
      </c>
    </row>
    <row r="10" spans="1:17" ht="15" customHeight="1" thickBot="1">
      <c r="A10" s="10">
        <v>2006</v>
      </c>
      <c r="B10" s="9">
        <v>442.52100000000002</v>
      </c>
      <c r="C10" s="9">
        <v>396.38600000000002</v>
      </c>
      <c r="D10" s="9">
        <v>41.994999999999997</v>
      </c>
      <c r="E10" s="9">
        <v>1.825</v>
      </c>
      <c r="F10" s="9">
        <v>5.5880000000000001</v>
      </c>
      <c r="G10" s="9">
        <v>8.673</v>
      </c>
      <c r="H10" s="9">
        <v>0.25</v>
      </c>
      <c r="I10" s="9">
        <v>10.93</v>
      </c>
      <c r="J10" s="9">
        <v>2.464</v>
      </c>
      <c r="K10" s="9" t="s">
        <v>0</v>
      </c>
      <c r="L10" s="9">
        <v>2.319</v>
      </c>
      <c r="M10" s="9">
        <v>912.95100000000002</v>
      </c>
      <c r="N10" s="9" t="s">
        <v>0</v>
      </c>
      <c r="O10" s="9">
        <v>9.2999999999999999E-2</v>
      </c>
      <c r="P10" s="8">
        <v>9.2999999999999999E-2</v>
      </c>
      <c r="Q10" s="8">
        <v>913.04399999999998</v>
      </c>
    </row>
    <row r="11" spans="1:17" ht="15" customHeight="1" thickBot="1">
      <c r="A11" s="10">
        <v>2007</v>
      </c>
      <c r="B11" s="9">
        <v>517.44200000000001</v>
      </c>
      <c r="C11" s="9">
        <v>454.36099999999999</v>
      </c>
      <c r="D11" s="9">
        <v>53.61</v>
      </c>
      <c r="E11" s="9">
        <v>1.857</v>
      </c>
      <c r="F11" s="9">
        <v>5.6790000000000003</v>
      </c>
      <c r="G11" s="9">
        <v>9.1229999999999993</v>
      </c>
      <c r="H11" s="9">
        <v>0.246</v>
      </c>
      <c r="I11" s="9">
        <v>22.457999999999998</v>
      </c>
      <c r="J11" s="9">
        <v>2.4590000000000001</v>
      </c>
      <c r="K11" s="9">
        <v>3.0550000000000002</v>
      </c>
      <c r="L11" s="9">
        <v>2.1720000000000002</v>
      </c>
      <c r="M11" s="9">
        <v>1072.4620000000004</v>
      </c>
      <c r="N11" s="9" t="s">
        <v>0</v>
      </c>
      <c r="O11" s="9" t="s">
        <v>0</v>
      </c>
      <c r="P11" s="9" t="s">
        <v>0</v>
      </c>
      <c r="Q11" s="8">
        <v>1072.4620000000004</v>
      </c>
    </row>
    <row r="12" spans="1:17" ht="15" customHeight="1" thickBot="1">
      <c r="A12" s="10">
        <v>2008</v>
      </c>
      <c r="B12" s="9">
        <v>563.86099999999999</v>
      </c>
      <c r="C12" s="9">
        <v>480.65800000000002</v>
      </c>
      <c r="D12" s="9">
        <v>54.274000000000001</v>
      </c>
      <c r="E12" s="9">
        <v>1.9350000000000001</v>
      </c>
      <c r="F12" s="9">
        <v>5.6319999999999997</v>
      </c>
      <c r="G12" s="9">
        <v>10.54</v>
      </c>
      <c r="H12" s="9">
        <v>0.245</v>
      </c>
      <c r="I12" s="9">
        <v>22.516999999999999</v>
      </c>
      <c r="J12" s="9">
        <v>1.413</v>
      </c>
      <c r="K12" s="9">
        <v>6.593</v>
      </c>
      <c r="L12" s="9">
        <v>2.6739999999999999</v>
      </c>
      <c r="M12" s="9">
        <v>1150.3420000000001</v>
      </c>
      <c r="N12" s="9" t="s">
        <v>0</v>
      </c>
      <c r="O12" s="9" t="s">
        <v>0</v>
      </c>
      <c r="P12" s="9" t="s">
        <v>0</v>
      </c>
      <c r="Q12" s="8">
        <v>1150.3420000000001</v>
      </c>
    </row>
    <row r="13" spans="1:17" ht="15" customHeight="1" thickBot="1">
      <c r="A13" s="10">
        <v>2009</v>
      </c>
      <c r="B13" s="9">
        <v>521.12199999999996</v>
      </c>
      <c r="C13" s="9">
        <v>504.09800000000001</v>
      </c>
      <c r="D13" s="9">
        <v>56.250999999999998</v>
      </c>
      <c r="E13" s="9">
        <v>1.8520000000000001</v>
      </c>
      <c r="F13" s="9">
        <v>4.9960000000000004</v>
      </c>
      <c r="G13" s="9">
        <v>9.9649999999999999</v>
      </c>
      <c r="H13" s="9">
        <v>0.248</v>
      </c>
      <c r="I13" s="9">
        <v>21.126000000000001</v>
      </c>
      <c r="J13" s="9">
        <v>1.591</v>
      </c>
      <c r="K13" s="9">
        <v>11.941000000000001</v>
      </c>
      <c r="L13" s="9">
        <v>2.86</v>
      </c>
      <c r="M13" s="9">
        <v>1136.05</v>
      </c>
      <c r="N13" s="9">
        <v>8.06</v>
      </c>
      <c r="O13" s="9" t="s">
        <v>0</v>
      </c>
      <c r="P13" s="8">
        <v>8.06</v>
      </c>
      <c r="Q13" s="8">
        <v>1144.1099999999999</v>
      </c>
    </row>
    <row r="14" spans="1:17" ht="15" customHeight="1" thickBot="1">
      <c r="A14" s="10">
        <v>2010</v>
      </c>
      <c r="B14" s="9">
        <v>567.548</v>
      </c>
      <c r="C14" s="9">
        <v>549.42700000000002</v>
      </c>
      <c r="D14" s="9">
        <v>71.751999999999995</v>
      </c>
      <c r="E14" s="9">
        <v>2.0350000000000001</v>
      </c>
      <c r="F14" s="9">
        <v>5.1559999999999997</v>
      </c>
      <c r="G14" s="9">
        <v>10.369</v>
      </c>
      <c r="H14" s="9">
        <v>0.27400000000000002</v>
      </c>
      <c r="I14" s="9">
        <v>22.555</v>
      </c>
      <c r="J14" s="9">
        <v>2.02</v>
      </c>
      <c r="K14" s="9">
        <v>15.731999999999999</v>
      </c>
      <c r="L14" s="9">
        <v>2.649</v>
      </c>
      <c r="M14" s="9">
        <v>1249.5169999999996</v>
      </c>
      <c r="N14" s="9">
        <v>16.167000000000002</v>
      </c>
      <c r="O14" s="9" t="s">
        <v>0</v>
      </c>
      <c r="P14" s="8">
        <v>16.167000000000002</v>
      </c>
      <c r="Q14" s="8">
        <v>1265.6839999999995</v>
      </c>
    </row>
    <row r="15" spans="1:17" ht="15" customHeight="1" thickBot="1">
      <c r="A15" s="10">
        <v>2011</v>
      </c>
      <c r="B15" s="9">
        <v>556.71100000000001</v>
      </c>
      <c r="C15" s="9">
        <v>589.66700000000003</v>
      </c>
      <c r="D15" s="9">
        <v>67.561999999999998</v>
      </c>
      <c r="E15" s="9">
        <v>2.165</v>
      </c>
      <c r="F15" s="9">
        <v>4.6660000000000004</v>
      </c>
      <c r="G15" s="9">
        <v>9.0809999999999995</v>
      </c>
      <c r="H15" s="9">
        <v>0.57899999999999996</v>
      </c>
      <c r="I15" s="9">
        <v>17.966000000000001</v>
      </c>
      <c r="J15" s="9">
        <v>1.6819999999999999</v>
      </c>
      <c r="K15" s="9">
        <v>18.131</v>
      </c>
      <c r="L15" s="9">
        <v>4.6130000000000004</v>
      </c>
      <c r="M15" s="9">
        <v>1272.8229999999999</v>
      </c>
      <c r="N15" s="9">
        <v>8.2690000000000001</v>
      </c>
      <c r="O15" s="9" t="s">
        <v>0</v>
      </c>
      <c r="P15" s="8">
        <v>8.2690000000000001</v>
      </c>
      <c r="Q15" s="8">
        <v>1281.0919999999999</v>
      </c>
    </row>
    <row r="16" spans="1:17" ht="15" customHeight="1" thickBot="1">
      <c r="A16" s="10">
        <v>2012</v>
      </c>
      <c r="B16" s="9">
        <v>542.62900000000002</v>
      </c>
      <c r="C16" s="9">
        <v>600.36599999999999</v>
      </c>
      <c r="D16" s="9">
        <v>55.476999999999997</v>
      </c>
      <c r="E16" s="9">
        <v>2.0540000000000003</v>
      </c>
      <c r="F16" s="9">
        <v>3.8780000000000001</v>
      </c>
      <c r="G16" s="9">
        <v>8.2349999999999994</v>
      </c>
      <c r="H16" s="9">
        <v>0.41599999999999998</v>
      </c>
      <c r="I16" s="9">
        <v>11.521000000000001</v>
      </c>
      <c r="J16" s="9">
        <v>1.569</v>
      </c>
      <c r="K16" s="9">
        <v>17.300999999999998</v>
      </c>
      <c r="L16" s="9">
        <v>4.4459999999999997</v>
      </c>
      <c r="M16" s="9">
        <v>1247.8919999999996</v>
      </c>
      <c r="N16" s="9">
        <v>22.289000000000001</v>
      </c>
      <c r="O16" s="9" t="s">
        <v>0</v>
      </c>
      <c r="P16" s="8">
        <v>22.289000000000001</v>
      </c>
      <c r="Q16" s="8">
        <v>1270.1809999999996</v>
      </c>
    </row>
    <row r="17" spans="1:17" ht="15" customHeight="1" thickBot="1">
      <c r="A17" s="10">
        <v>2013</v>
      </c>
      <c r="B17" s="9">
        <v>532.45899999999995</v>
      </c>
      <c r="C17" s="9">
        <v>629.16</v>
      </c>
      <c r="D17" s="9">
        <v>50.527999999999999</v>
      </c>
      <c r="E17" s="9">
        <v>1.984</v>
      </c>
      <c r="F17" s="9">
        <v>3.9969999999999999</v>
      </c>
      <c r="G17" s="9">
        <v>9.9939999999999998</v>
      </c>
      <c r="H17" s="9">
        <v>0.41699999999999998</v>
      </c>
      <c r="I17" s="9">
        <v>10.285</v>
      </c>
      <c r="J17" s="9">
        <v>1.579</v>
      </c>
      <c r="K17" s="9">
        <v>15.888999999999999</v>
      </c>
      <c r="L17" s="9">
        <v>4.4790000000000001</v>
      </c>
      <c r="M17" s="9">
        <v>1260.7709999999997</v>
      </c>
      <c r="N17" s="9">
        <v>18.195</v>
      </c>
      <c r="O17" s="9" t="s">
        <v>0</v>
      </c>
      <c r="P17" s="8">
        <v>18.195</v>
      </c>
      <c r="Q17" s="8">
        <v>1278.9659999999997</v>
      </c>
    </row>
    <row r="18" spans="1:17" ht="15" customHeight="1" thickBot="1">
      <c r="A18" s="10">
        <v>2014</v>
      </c>
      <c r="B18" s="9">
        <v>547.36400000000003</v>
      </c>
      <c r="C18" s="9">
        <v>642.47</v>
      </c>
      <c r="D18" s="9">
        <v>55.366</v>
      </c>
      <c r="E18" s="9">
        <v>2.0430000000000001</v>
      </c>
      <c r="F18" s="9">
        <v>4.202</v>
      </c>
      <c r="G18" s="9">
        <v>11.266</v>
      </c>
      <c r="H18" s="9">
        <v>0.436</v>
      </c>
      <c r="I18" s="9">
        <v>9.3780000000000001</v>
      </c>
      <c r="J18" s="9">
        <v>1.548</v>
      </c>
      <c r="K18" s="9">
        <v>15.965999999999999</v>
      </c>
      <c r="L18" s="9">
        <v>3.9750000000000001</v>
      </c>
      <c r="M18" s="9">
        <v>1294.0139999999997</v>
      </c>
      <c r="N18" s="9">
        <v>23.177</v>
      </c>
      <c r="O18" s="9" t="s">
        <v>0</v>
      </c>
      <c r="P18" s="8">
        <v>23.177</v>
      </c>
      <c r="Q18" s="8">
        <v>1317.1909999999996</v>
      </c>
    </row>
    <row r="19" spans="1:17" ht="15" customHeight="1" thickBot="1">
      <c r="A19" s="10">
        <v>2015</v>
      </c>
      <c r="B19" s="9">
        <v>613.20100000000002</v>
      </c>
      <c r="C19" s="9">
        <v>676.76499999999999</v>
      </c>
      <c r="D19" s="9">
        <v>50.386000000000003</v>
      </c>
      <c r="E19" s="9">
        <v>2.1180000000000003</v>
      </c>
      <c r="F19" s="9">
        <v>3.5019999999999998</v>
      </c>
      <c r="G19" s="9">
        <v>11.76</v>
      </c>
      <c r="H19" s="9">
        <v>0.42499999999999999</v>
      </c>
      <c r="I19" s="9">
        <v>8.7439999999999998</v>
      </c>
      <c r="J19" s="9">
        <v>1.472</v>
      </c>
      <c r="K19" s="9">
        <v>19.123999999999999</v>
      </c>
      <c r="L19" s="9">
        <v>4.056</v>
      </c>
      <c r="M19" s="9">
        <v>1391.5529999999997</v>
      </c>
      <c r="N19" s="9">
        <v>16.501999999999999</v>
      </c>
      <c r="O19" s="9" t="s">
        <v>0</v>
      </c>
      <c r="P19" s="8">
        <v>16.501999999999999</v>
      </c>
      <c r="Q19" s="8">
        <v>1408.0549999999996</v>
      </c>
    </row>
    <row r="20" spans="1:17" ht="15" customHeight="1" thickBot="1">
      <c r="A20" s="10">
        <v>2016</v>
      </c>
      <c r="B20" s="9">
        <v>585.90700000000004</v>
      </c>
      <c r="C20" s="9">
        <v>665.29200000000003</v>
      </c>
      <c r="D20" s="9">
        <v>54.694000000000003</v>
      </c>
      <c r="E20" s="9">
        <v>2.2240000000000002</v>
      </c>
      <c r="F20" s="9">
        <v>3.3570000000000002</v>
      </c>
      <c r="G20" s="9">
        <v>12.654</v>
      </c>
      <c r="H20" s="9">
        <v>0.39900000000000002</v>
      </c>
      <c r="I20" s="9">
        <v>7.968</v>
      </c>
      <c r="J20" s="9">
        <v>1.393</v>
      </c>
      <c r="K20" s="9">
        <v>24.100999999999999</v>
      </c>
      <c r="L20" s="9">
        <v>3.403</v>
      </c>
      <c r="M20" s="9">
        <v>1361.3920000000001</v>
      </c>
      <c r="N20" s="9">
        <v>15.785</v>
      </c>
      <c r="O20" s="9" t="s">
        <v>0</v>
      </c>
      <c r="P20" s="8">
        <v>15.785</v>
      </c>
      <c r="Q20" s="8">
        <v>1377.1770000000001</v>
      </c>
    </row>
    <row r="21" spans="1:17" ht="15" customHeight="1" thickBot="1">
      <c r="A21" s="10">
        <v>2017</v>
      </c>
      <c r="B21" s="9">
        <v>587.27499999999998</v>
      </c>
      <c r="C21" s="9">
        <v>700.68799999999999</v>
      </c>
      <c r="D21" s="9">
        <v>70.992000000000004</v>
      </c>
      <c r="E21" s="9">
        <v>1.9750000000000001</v>
      </c>
      <c r="F21" s="9">
        <v>5.6520000000000001</v>
      </c>
      <c r="G21" s="9">
        <v>12.564</v>
      </c>
      <c r="H21" s="9">
        <v>0.39600000000000002</v>
      </c>
      <c r="I21" s="9">
        <v>8.0329999999999995</v>
      </c>
      <c r="J21" s="9">
        <v>1.522</v>
      </c>
      <c r="K21" s="9">
        <v>29.013000000000002</v>
      </c>
      <c r="L21" s="9">
        <v>3.7440000000000002</v>
      </c>
      <c r="M21" s="9">
        <v>1421.8539999999996</v>
      </c>
      <c r="N21" s="9">
        <v>18.103999999999999</v>
      </c>
      <c r="O21" s="9" t="s">
        <v>0</v>
      </c>
      <c r="P21" s="8">
        <v>18.103999999999999</v>
      </c>
      <c r="Q21" s="8">
        <v>1439.9579999999996</v>
      </c>
    </row>
    <row r="22" spans="1:17" ht="15" customHeight="1" thickBot="1">
      <c r="A22" s="10">
        <v>2018</v>
      </c>
      <c r="B22" s="9">
        <v>613.11599999999999</v>
      </c>
      <c r="C22" s="9">
        <v>735.26900000000001</v>
      </c>
      <c r="D22" s="9">
        <v>69.260999999999996</v>
      </c>
      <c r="E22" s="9">
        <v>2.1590000000000003</v>
      </c>
      <c r="F22" s="9">
        <v>5.6360000000000001</v>
      </c>
      <c r="G22" s="9">
        <v>11.209</v>
      </c>
      <c r="H22" s="9">
        <v>0.55899999999999994</v>
      </c>
      <c r="I22" s="9">
        <v>8.3859999999999992</v>
      </c>
      <c r="J22" s="9">
        <v>1.617</v>
      </c>
      <c r="K22" s="9">
        <v>35.531999999999996</v>
      </c>
      <c r="L22" s="9">
        <v>4.5439999999999996</v>
      </c>
      <c r="M22" s="9">
        <v>1487.288</v>
      </c>
      <c r="N22" s="9">
        <v>19.788</v>
      </c>
      <c r="O22" s="9" t="s">
        <v>0</v>
      </c>
      <c r="P22" s="8">
        <v>19.788</v>
      </c>
      <c r="Q22" s="8">
        <v>1507.076</v>
      </c>
    </row>
    <row r="23" spans="1:17" ht="15" customHeight="1" thickBot="1">
      <c r="A23" s="10">
        <v>2019</v>
      </c>
      <c r="B23" s="9">
        <v>640.85199999999998</v>
      </c>
      <c r="C23" s="9">
        <v>754.81200000000001</v>
      </c>
      <c r="D23" s="9">
        <v>70.849999999999994</v>
      </c>
      <c r="E23" s="9">
        <v>2.1189999999999998</v>
      </c>
      <c r="F23" s="9">
        <v>4.8449999999999998</v>
      </c>
      <c r="G23" s="9">
        <v>11.654999999999999</v>
      </c>
      <c r="H23" s="9">
        <v>0.57200000000000006</v>
      </c>
      <c r="I23" s="9">
        <v>12.244999999999999</v>
      </c>
      <c r="J23" s="9">
        <v>1.778</v>
      </c>
      <c r="K23" s="9">
        <v>41.186999999999998</v>
      </c>
      <c r="L23" s="9">
        <v>4.4690000000000003</v>
      </c>
      <c r="M23" s="9">
        <v>1545.3839999999996</v>
      </c>
      <c r="N23" s="9">
        <v>24.5</v>
      </c>
      <c r="O23" s="9" t="s">
        <v>0</v>
      </c>
      <c r="P23" s="8">
        <v>24.5</v>
      </c>
      <c r="Q23" s="8">
        <v>1569.8839999999996</v>
      </c>
    </row>
    <row r="24" spans="1:17" ht="15" customHeight="1" thickBot="1">
      <c r="A24" s="10">
        <v>2020</v>
      </c>
      <c r="B24" s="9">
        <v>666.04700000000003</v>
      </c>
      <c r="C24" s="9">
        <v>796.02200000000005</v>
      </c>
      <c r="D24" s="9">
        <v>84.555999999999997</v>
      </c>
      <c r="E24" s="9">
        <v>2.2130000000000001</v>
      </c>
      <c r="F24" s="9">
        <v>5.78</v>
      </c>
      <c r="G24" s="9">
        <v>10.016</v>
      </c>
      <c r="H24" s="9">
        <v>0.63200000000000001</v>
      </c>
      <c r="I24" s="9">
        <v>13.087</v>
      </c>
      <c r="J24" s="9">
        <v>1.863</v>
      </c>
      <c r="K24" s="9">
        <v>49.82</v>
      </c>
      <c r="L24" s="9">
        <v>3.7770000000000001</v>
      </c>
      <c r="M24" s="9">
        <v>1633.8130000000001</v>
      </c>
      <c r="N24" s="9">
        <v>22.571999999999999</v>
      </c>
      <c r="O24" s="9" t="s">
        <v>0</v>
      </c>
      <c r="P24" s="8">
        <v>22.571999999999999</v>
      </c>
      <c r="Q24" s="8">
        <v>1656.385</v>
      </c>
    </row>
    <row r="25" spans="1:17" ht="15" customHeight="1" thickBot="1">
      <c r="A25" s="10">
        <v>2021</v>
      </c>
      <c r="B25" s="9">
        <v>687.58799999999997</v>
      </c>
      <c r="C25" s="9">
        <v>786.80600000000004</v>
      </c>
      <c r="D25" s="9">
        <v>92.236000000000004</v>
      </c>
      <c r="E25" s="9">
        <v>2.2599999999999998</v>
      </c>
      <c r="F25" s="9">
        <v>6.5389999999999997</v>
      </c>
      <c r="G25" s="9">
        <v>11.131</v>
      </c>
      <c r="H25" s="9">
        <v>0.73499999999999999</v>
      </c>
      <c r="I25" s="9">
        <v>13.315</v>
      </c>
      <c r="J25" s="9">
        <v>2.5019999999999998</v>
      </c>
      <c r="K25" s="9">
        <v>67.162999999999997</v>
      </c>
      <c r="L25" s="9">
        <v>5.1020000000000003</v>
      </c>
      <c r="M25" s="9">
        <v>1675.3770000000002</v>
      </c>
      <c r="N25" s="9">
        <v>27.975999999999999</v>
      </c>
      <c r="O25" s="9" t="s">
        <v>0</v>
      </c>
      <c r="P25" s="8">
        <v>27.975999999999999</v>
      </c>
      <c r="Q25" s="8">
        <v>1703.3530000000001</v>
      </c>
    </row>
    <row r="26" spans="1:17" ht="15" customHeight="1" thickBot="1">
      <c r="A26" s="10">
        <v>2022</v>
      </c>
      <c r="B26" s="9">
        <v>772.34</v>
      </c>
      <c r="C26" s="9">
        <v>842.88099999999997</v>
      </c>
      <c r="D26" s="9">
        <v>53.66</v>
      </c>
      <c r="E26" s="9">
        <v>2.2190000000000003</v>
      </c>
      <c r="F26" s="9">
        <v>3.3380000000000001</v>
      </c>
      <c r="G26" s="9">
        <v>11.407</v>
      </c>
      <c r="H26" s="9">
        <v>0.879</v>
      </c>
      <c r="I26" s="9">
        <v>14.193</v>
      </c>
      <c r="J26" s="9">
        <v>2.8370000000000002</v>
      </c>
      <c r="K26" s="9">
        <v>86.07</v>
      </c>
      <c r="L26" s="9">
        <v>4.66</v>
      </c>
      <c r="M26" s="9">
        <v>1794.4839999999999</v>
      </c>
      <c r="N26" s="9">
        <v>33.576000000000001</v>
      </c>
      <c r="O26" s="9" t="s">
        <v>0</v>
      </c>
      <c r="P26" s="8">
        <v>33.576000000000001</v>
      </c>
      <c r="Q26" s="8">
        <v>1828.06</v>
      </c>
    </row>
    <row r="27" spans="1:17" ht="15" customHeight="1" thickBot="1">
      <c r="A27" s="10">
        <v>2023</v>
      </c>
      <c r="B27" s="9">
        <v>877.572</v>
      </c>
      <c r="C27" s="9">
        <v>935.55899999999997</v>
      </c>
      <c r="D27" s="9">
        <v>87.272999999999996</v>
      </c>
      <c r="E27" s="9">
        <v>2.6080000000000001</v>
      </c>
      <c r="F27" s="9">
        <v>2.302</v>
      </c>
      <c r="G27" s="9">
        <v>11.811</v>
      </c>
      <c r="H27" s="9">
        <v>1.024</v>
      </c>
      <c r="I27" s="9">
        <v>15.391</v>
      </c>
      <c r="J27" s="9">
        <v>4.577</v>
      </c>
      <c r="K27" s="9">
        <v>102.33499999999999</v>
      </c>
      <c r="L27" s="9">
        <v>3.718</v>
      </c>
      <c r="M27" s="9">
        <v>2044.1699999999996</v>
      </c>
      <c r="N27" s="9">
        <v>30.356999999999999</v>
      </c>
      <c r="O27" s="9" t="s">
        <v>0</v>
      </c>
      <c r="P27" s="8">
        <v>30.356999999999999</v>
      </c>
      <c r="Q27" s="8">
        <v>2074.5269999999996</v>
      </c>
    </row>
    <row r="28" spans="1:17" ht="15" customHeight="1" thickBot="1">
      <c r="A28" s="10" t="s">
        <v>210</v>
      </c>
      <c r="B28" s="9" t="s">
        <v>1</v>
      </c>
      <c r="C28" s="9" t="s">
        <v>1</v>
      </c>
      <c r="D28" s="9">
        <v>115.178</v>
      </c>
      <c r="E28" s="9">
        <v>2.847</v>
      </c>
      <c r="F28" s="9">
        <v>4.2789999999999999</v>
      </c>
      <c r="G28" s="9">
        <v>12.641999999999999</v>
      </c>
      <c r="H28" s="9">
        <v>1.3539999999999999</v>
      </c>
      <c r="I28" s="9">
        <v>16.872</v>
      </c>
      <c r="J28" s="9">
        <v>4.3310000000000004</v>
      </c>
      <c r="K28" s="9">
        <v>115.98699999999999</v>
      </c>
      <c r="L28" s="9">
        <v>4.4329999999999998</v>
      </c>
      <c r="M28" s="9" t="s">
        <v>1</v>
      </c>
      <c r="N28" s="9">
        <v>31.856000000000002</v>
      </c>
      <c r="O28" s="9" t="s">
        <v>0</v>
      </c>
      <c r="P28" s="8">
        <v>31.856000000000002</v>
      </c>
      <c r="Q28" s="8" t="s">
        <v>1</v>
      </c>
    </row>
    <row r="30" spans="1:17">
      <c r="A30" s="2" t="s">
        <v>168</v>
      </c>
    </row>
    <row r="31" spans="1:17">
      <c r="A31" s="2" t="s">
        <v>169</v>
      </c>
    </row>
    <row r="32" spans="1:17">
      <c r="A32" s="2" t="s">
        <v>175</v>
      </c>
    </row>
  </sheetData>
  <mergeCells count="17">
    <mergeCell ref="A7:A9"/>
    <mergeCell ref="B7:B8"/>
    <mergeCell ref="C7:C8"/>
    <mergeCell ref="D7:D8"/>
    <mergeCell ref="E7:E8"/>
    <mergeCell ref="Q7:Q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</mergeCells>
  <pageMargins left="0.32" right="0.23" top="1" bottom="1" header="0.5" footer="0.5"/>
  <pageSetup paperSize="9" scale="5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190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61.867000000000004</v>
      </c>
      <c r="C12" s="9">
        <v>79.399000000000001</v>
      </c>
      <c r="D12" s="9">
        <v>29.782</v>
      </c>
      <c r="E12" s="9">
        <v>16.614000000000001</v>
      </c>
      <c r="F12" s="9">
        <v>17.298000000000002</v>
      </c>
      <c r="G12" s="9">
        <v>17.312999999999999</v>
      </c>
      <c r="H12" s="9">
        <v>4.3339999999999996</v>
      </c>
      <c r="I12" s="9">
        <v>1.9590000000000001</v>
      </c>
      <c r="J12" s="9">
        <v>22.599999999999998</v>
      </c>
      <c r="K12" s="9">
        <v>24.012</v>
      </c>
      <c r="L12" s="9">
        <v>1.907</v>
      </c>
      <c r="M12" s="9">
        <v>1.91</v>
      </c>
      <c r="N12" s="9">
        <v>5.2880000000000003</v>
      </c>
      <c r="O12" s="9">
        <v>2.2809999999999997</v>
      </c>
      <c r="P12" s="9">
        <v>9.604000000000001</v>
      </c>
      <c r="Q12" s="9">
        <v>2.5499999999999998</v>
      </c>
      <c r="R12" s="9">
        <v>18.478000000000002</v>
      </c>
      <c r="S12" s="9">
        <v>282.17</v>
      </c>
      <c r="T12" s="9">
        <v>371.85</v>
      </c>
      <c r="U12" s="9">
        <v>545.85000000000014</v>
      </c>
      <c r="V12" s="9">
        <v>8.407</v>
      </c>
      <c r="W12" s="9">
        <v>4.2309999999999999</v>
      </c>
      <c r="X12" s="9">
        <v>4.5670000000000002</v>
      </c>
      <c r="Y12" s="9">
        <v>5.0330000000000004</v>
      </c>
      <c r="Z12" s="9">
        <v>13.148</v>
      </c>
      <c r="AA12" s="9">
        <v>10.002000000000001</v>
      </c>
      <c r="AB12" s="9">
        <v>17.957000000000001</v>
      </c>
      <c r="AC12" s="9">
        <v>1.9750000000000001</v>
      </c>
      <c r="AD12" s="9">
        <v>12.981999999999999</v>
      </c>
      <c r="AE12" s="9">
        <v>35.433</v>
      </c>
      <c r="AF12" s="9">
        <v>50.680999999999997</v>
      </c>
      <c r="AG12" s="9">
        <v>11.492000000000001</v>
      </c>
      <c r="AH12" s="9">
        <v>28.826000000000001</v>
      </c>
      <c r="AI12" s="9">
        <v>49.344000000000001</v>
      </c>
      <c r="AJ12" s="9">
        <v>7.8789999999999996</v>
      </c>
      <c r="AK12" s="9">
        <v>13.661000000000001</v>
      </c>
      <c r="AL12" s="9" t="s">
        <v>0</v>
      </c>
      <c r="AM12" s="9" t="s">
        <v>0</v>
      </c>
      <c r="AN12" s="8">
        <f>SUM(B12:AM12)</f>
        <v>1792.684</v>
      </c>
      <c r="AO12" s="9">
        <v>1511.86</v>
      </c>
      <c r="AP12" s="9">
        <v>60.28</v>
      </c>
      <c r="AQ12" s="8">
        <f>SUM(AN12:AP12)</f>
        <v>3364.8240000000001</v>
      </c>
      <c r="AR12" s="13" t="s">
        <v>133</v>
      </c>
    </row>
    <row r="13" spans="1:44" s="12" customFormat="1" ht="15" customHeight="1" thickBot="1">
      <c r="A13" s="13" t="s">
        <v>145</v>
      </c>
      <c r="B13" s="9">
        <v>16.083000000000002</v>
      </c>
      <c r="C13" s="9">
        <v>1.0940000000000001</v>
      </c>
      <c r="D13" s="9">
        <v>8.5060000000000002</v>
      </c>
      <c r="E13" s="9">
        <v>3.99</v>
      </c>
      <c r="F13" s="9">
        <v>3.222</v>
      </c>
      <c r="G13" s="9">
        <v>0.316</v>
      </c>
      <c r="H13" s="9">
        <v>0.89200000000000002</v>
      </c>
      <c r="I13" s="9">
        <v>8.3000000000000004E-2</v>
      </c>
      <c r="J13" s="9">
        <v>3.2949999999999999</v>
      </c>
      <c r="K13" s="9">
        <v>5.2539999999999996</v>
      </c>
      <c r="L13" s="9">
        <v>0.38800000000000001</v>
      </c>
      <c r="M13" s="9">
        <v>0.69399999999999995</v>
      </c>
      <c r="N13" s="9">
        <v>0.82399999999999995</v>
      </c>
      <c r="O13" s="9">
        <v>1.284</v>
      </c>
      <c r="P13" s="9">
        <v>3.165</v>
      </c>
      <c r="Q13" s="9">
        <v>0.80600000000000005</v>
      </c>
      <c r="R13" s="9">
        <v>7.0669999999999993</v>
      </c>
      <c r="S13" s="9">
        <v>32.070999999999998</v>
      </c>
      <c r="T13" s="9">
        <v>59.05</v>
      </c>
      <c r="U13" s="9">
        <v>47.686999999999998</v>
      </c>
      <c r="V13" s="9">
        <v>16.806999999999999</v>
      </c>
      <c r="W13" s="9">
        <v>1.0840000000000001</v>
      </c>
      <c r="X13" s="9">
        <v>0.72499999999999998</v>
      </c>
      <c r="Y13" s="9">
        <v>1.6120000000000001</v>
      </c>
      <c r="Z13" s="9">
        <v>3.097</v>
      </c>
      <c r="AA13" s="9">
        <v>6.1840000000000002</v>
      </c>
      <c r="AB13" s="9">
        <v>8.641</v>
      </c>
      <c r="AC13" s="9">
        <v>0.54500000000000004</v>
      </c>
      <c r="AD13" s="9">
        <v>2.0979999999999999</v>
      </c>
      <c r="AE13" s="9">
        <v>115.05</v>
      </c>
      <c r="AF13" s="9">
        <v>1.796</v>
      </c>
      <c r="AG13" s="9">
        <v>6.7359999999999998</v>
      </c>
      <c r="AH13" s="9">
        <v>14.452999999999999</v>
      </c>
      <c r="AI13" s="9">
        <v>1.98</v>
      </c>
      <c r="AJ13" s="9">
        <v>3.556</v>
      </c>
      <c r="AK13" s="9">
        <v>4.3479999999999999</v>
      </c>
      <c r="AL13" s="9" t="s">
        <v>0</v>
      </c>
      <c r="AM13" s="9" t="s">
        <v>0</v>
      </c>
      <c r="AN13" s="8">
        <f>SUM(B13:AM13)</f>
        <v>384.48299999999995</v>
      </c>
      <c r="AO13" s="9">
        <v>1061.2190000000001</v>
      </c>
      <c r="AP13" s="9" t="s">
        <v>0</v>
      </c>
      <c r="AQ13" s="8">
        <f>SUM(AN13:AP13)</f>
        <v>1445.702</v>
      </c>
      <c r="AR13" s="13" t="s">
        <v>145</v>
      </c>
    </row>
    <row r="14" spans="1:44" s="12" customFormat="1" ht="15" customHeight="1" thickBot="1">
      <c r="A14" s="13" t="s">
        <v>135</v>
      </c>
      <c r="B14" s="9" t="s">
        <v>0</v>
      </c>
      <c r="C14" s="9" t="s">
        <v>0</v>
      </c>
      <c r="D14" s="9" t="s">
        <v>0</v>
      </c>
      <c r="E14" s="9" t="s">
        <v>0</v>
      </c>
      <c r="F14" s="9" t="s">
        <v>0</v>
      </c>
      <c r="G14" s="9" t="s">
        <v>0</v>
      </c>
      <c r="H14" s="9" t="s">
        <v>0</v>
      </c>
      <c r="I14" s="9" t="s">
        <v>0</v>
      </c>
      <c r="J14" s="9" t="s">
        <v>0</v>
      </c>
      <c r="K14" s="9" t="s">
        <v>0</v>
      </c>
      <c r="L14" s="9" t="s">
        <v>0</v>
      </c>
      <c r="M14" s="9" t="s">
        <v>0</v>
      </c>
      <c r="N14" s="9" t="s">
        <v>0</v>
      </c>
      <c r="O14" s="9" t="s">
        <v>0</v>
      </c>
      <c r="P14" s="9" t="s">
        <v>0</v>
      </c>
      <c r="Q14" s="9" t="s">
        <v>0</v>
      </c>
      <c r="R14" s="9" t="s">
        <v>0</v>
      </c>
      <c r="S14" s="9">
        <v>0.113</v>
      </c>
      <c r="T14" s="9" t="s">
        <v>0</v>
      </c>
      <c r="U14" s="9" t="s">
        <v>0</v>
      </c>
      <c r="V14" s="9" t="s">
        <v>0</v>
      </c>
      <c r="W14" s="9" t="s">
        <v>0</v>
      </c>
      <c r="X14" s="9" t="s">
        <v>0</v>
      </c>
      <c r="Y14" s="9" t="s">
        <v>0</v>
      </c>
      <c r="Z14" s="9" t="s">
        <v>0</v>
      </c>
      <c r="AA14" s="9" t="s">
        <v>0</v>
      </c>
      <c r="AB14" s="9" t="s">
        <v>0</v>
      </c>
      <c r="AC14" s="9" t="s">
        <v>0</v>
      </c>
      <c r="AD14" s="9" t="s">
        <v>0</v>
      </c>
      <c r="AE14" s="9" t="s">
        <v>0</v>
      </c>
      <c r="AF14" s="9" t="s">
        <v>0</v>
      </c>
      <c r="AG14" s="9" t="s">
        <v>0</v>
      </c>
      <c r="AH14" s="9" t="s">
        <v>0</v>
      </c>
      <c r="AI14" s="9" t="s">
        <v>0</v>
      </c>
      <c r="AJ14" s="9" t="s">
        <v>0</v>
      </c>
      <c r="AK14" s="9" t="s">
        <v>0</v>
      </c>
      <c r="AL14" s="9" t="s">
        <v>0</v>
      </c>
      <c r="AM14" s="9" t="s">
        <v>0</v>
      </c>
      <c r="AN14" s="8">
        <f>SUM(B14:AM14)</f>
        <v>0.113</v>
      </c>
      <c r="AO14" s="9">
        <v>4.2999999999999997E-2</v>
      </c>
      <c r="AP14" s="9" t="s">
        <v>0</v>
      </c>
      <c r="AQ14" s="8">
        <f>SUM(AN14:AP14)</f>
        <v>0.156</v>
      </c>
      <c r="AR14" s="13" t="s">
        <v>135</v>
      </c>
    </row>
    <row r="15" spans="1:44" s="12" customFormat="1" ht="15" customHeight="1" thickBot="1">
      <c r="A15" s="13" t="s">
        <v>139</v>
      </c>
      <c r="B15" s="9">
        <v>0.115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1.5219999999999998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1.6369999999999998</v>
      </c>
      <c r="AO15" s="9">
        <v>7.0670000000000002</v>
      </c>
      <c r="AP15" s="9" t="s">
        <v>0</v>
      </c>
      <c r="AQ15" s="8">
        <f>SUM(AN15:AP15)</f>
        <v>8.7040000000000006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78.064999999999998</v>
      </c>
      <c r="C16" s="9">
        <f t="shared" ref="C16:AQ16" si="0">IF(SUM(C12:C15)=0,"//",SUM(C12:C15))</f>
        <v>80.492999999999995</v>
      </c>
      <c r="D16" s="9">
        <f t="shared" si="0"/>
        <v>38.287999999999997</v>
      </c>
      <c r="E16" s="9">
        <f t="shared" si="0"/>
        <v>20.603999999999999</v>
      </c>
      <c r="F16" s="9">
        <f t="shared" si="0"/>
        <v>20.520000000000003</v>
      </c>
      <c r="G16" s="9">
        <f t="shared" si="0"/>
        <v>17.628999999999998</v>
      </c>
      <c r="H16" s="9">
        <f t="shared" si="0"/>
        <v>5.226</v>
      </c>
      <c r="I16" s="9">
        <f t="shared" si="0"/>
        <v>2.0420000000000003</v>
      </c>
      <c r="J16" s="9">
        <f t="shared" si="0"/>
        <v>25.894999999999996</v>
      </c>
      <c r="K16" s="9">
        <f t="shared" si="0"/>
        <v>29.265999999999998</v>
      </c>
      <c r="L16" s="9">
        <f t="shared" si="0"/>
        <v>2.2949999999999999</v>
      </c>
      <c r="M16" s="9">
        <f t="shared" si="0"/>
        <v>2.6040000000000001</v>
      </c>
      <c r="N16" s="9">
        <f t="shared" si="0"/>
        <v>6.1120000000000001</v>
      </c>
      <c r="O16" s="9">
        <f t="shared" si="0"/>
        <v>3.5649999999999995</v>
      </c>
      <c r="P16" s="9">
        <f t="shared" si="0"/>
        <v>12.769000000000002</v>
      </c>
      <c r="Q16" s="9">
        <f t="shared" si="0"/>
        <v>3.3559999999999999</v>
      </c>
      <c r="R16" s="9">
        <f t="shared" si="0"/>
        <v>27.067</v>
      </c>
      <c r="S16" s="9">
        <f t="shared" si="0"/>
        <v>314.35399999999998</v>
      </c>
      <c r="T16" s="9">
        <f t="shared" si="0"/>
        <v>430.90000000000003</v>
      </c>
      <c r="U16" s="9">
        <f t="shared" si="0"/>
        <v>593.53700000000015</v>
      </c>
      <c r="V16" s="9">
        <f t="shared" si="0"/>
        <v>25.213999999999999</v>
      </c>
      <c r="W16" s="9">
        <f t="shared" si="0"/>
        <v>5.3149999999999995</v>
      </c>
      <c r="X16" s="9">
        <f t="shared" si="0"/>
        <v>5.2919999999999998</v>
      </c>
      <c r="Y16" s="9">
        <f t="shared" si="0"/>
        <v>6.6450000000000005</v>
      </c>
      <c r="Z16" s="9">
        <f t="shared" si="0"/>
        <v>16.245000000000001</v>
      </c>
      <c r="AA16" s="9">
        <f t="shared" si="0"/>
        <v>16.186</v>
      </c>
      <c r="AB16" s="9">
        <f t="shared" si="0"/>
        <v>26.597999999999999</v>
      </c>
      <c r="AC16" s="9">
        <f t="shared" si="0"/>
        <v>2.52</v>
      </c>
      <c r="AD16" s="9">
        <f t="shared" si="0"/>
        <v>15.079999999999998</v>
      </c>
      <c r="AE16" s="9">
        <f t="shared" si="0"/>
        <v>150.483</v>
      </c>
      <c r="AF16" s="9">
        <f t="shared" si="0"/>
        <v>52.476999999999997</v>
      </c>
      <c r="AG16" s="9">
        <f t="shared" si="0"/>
        <v>18.228000000000002</v>
      </c>
      <c r="AH16" s="9">
        <f t="shared" si="0"/>
        <v>43.278999999999996</v>
      </c>
      <c r="AI16" s="9">
        <f t="shared" si="0"/>
        <v>51.323999999999998</v>
      </c>
      <c r="AJ16" s="9">
        <f t="shared" si="0"/>
        <v>11.434999999999999</v>
      </c>
      <c r="AK16" s="9">
        <f t="shared" si="0"/>
        <v>18.009</v>
      </c>
      <c r="AL16" s="9" t="str">
        <f t="shared" si="0"/>
        <v>//</v>
      </c>
      <c r="AM16" s="9" t="str">
        <f t="shared" si="0"/>
        <v>//</v>
      </c>
      <c r="AN16" s="9">
        <f t="shared" si="0"/>
        <v>2178.9169999999999</v>
      </c>
      <c r="AO16" s="9">
        <f t="shared" si="0"/>
        <v>2580.1889999999999</v>
      </c>
      <c r="AP16" s="9">
        <f t="shared" si="0"/>
        <v>60.28</v>
      </c>
      <c r="AQ16" s="9">
        <f t="shared" si="0"/>
        <v>4819.3859999999995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F7:F10"/>
    <mergeCell ref="G7:G10"/>
    <mergeCell ref="H7:H10"/>
    <mergeCell ref="I7:I10"/>
    <mergeCell ref="A7:A11"/>
    <mergeCell ref="B7:B10"/>
    <mergeCell ref="C7:C10"/>
    <mergeCell ref="D7:D10"/>
    <mergeCell ref="E7:E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L7:L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I7:AI10"/>
    <mergeCell ref="AD7:AD10"/>
    <mergeCell ref="AE7:AE10"/>
    <mergeCell ref="AF7:AF10"/>
    <mergeCell ref="AG7:AG10"/>
    <mergeCell ref="AH7:AH10"/>
    <mergeCell ref="AK7:AK10"/>
    <mergeCell ref="AL7:AL10"/>
    <mergeCell ref="AM7:AM10"/>
    <mergeCell ref="AN7:AN8"/>
    <mergeCell ref="AO7:AO8"/>
    <mergeCell ref="AR7:AR11"/>
    <mergeCell ref="AN9:AN10"/>
    <mergeCell ref="AO9:AO10"/>
    <mergeCell ref="AP9:AP10"/>
    <mergeCell ref="AQ9:AQ10"/>
    <mergeCell ref="AP7:AP8"/>
    <mergeCell ref="AQ7:AQ8"/>
  </mergeCells>
  <pageMargins left="0.32" right="0.23" top="1" bottom="1" header="0.5" footer="0.5"/>
  <pageSetup paperSize="9" scale="3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191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64.837000000000003</v>
      </c>
      <c r="C12" s="9">
        <v>73.899000000000001</v>
      </c>
      <c r="D12" s="9">
        <v>29.34</v>
      </c>
      <c r="E12" s="9">
        <v>15.102</v>
      </c>
      <c r="F12" s="9">
        <v>16.32</v>
      </c>
      <c r="G12" s="9">
        <v>17.404</v>
      </c>
      <c r="H12" s="9">
        <v>4.6779999999999999</v>
      </c>
      <c r="I12" s="9">
        <v>2.004</v>
      </c>
      <c r="J12" s="9">
        <v>22.041</v>
      </c>
      <c r="K12" s="9">
        <v>24.058</v>
      </c>
      <c r="L12" s="9">
        <v>1.917</v>
      </c>
      <c r="M12" s="9">
        <v>2.7519999999999998</v>
      </c>
      <c r="N12" s="9">
        <v>5.194</v>
      </c>
      <c r="O12" s="9">
        <v>2.4209999999999998</v>
      </c>
      <c r="P12" s="9">
        <v>9.7539999999999996</v>
      </c>
      <c r="Q12" s="9">
        <v>2.4750000000000001</v>
      </c>
      <c r="R12" s="9">
        <v>18.756</v>
      </c>
      <c r="S12" s="9">
        <v>272.69499999999999</v>
      </c>
      <c r="T12" s="9">
        <v>370.60599999999999</v>
      </c>
      <c r="U12" s="9">
        <v>565.23799999999994</v>
      </c>
      <c r="V12" s="9">
        <v>8.9369999999999994</v>
      </c>
      <c r="W12" s="9">
        <v>4.3440000000000003</v>
      </c>
      <c r="X12" s="9">
        <v>4.5140000000000002</v>
      </c>
      <c r="Y12" s="9">
        <v>4.8419999999999996</v>
      </c>
      <c r="Z12" s="9">
        <v>13.629999999999999</v>
      </c>
      <c r="AA12" s="9">
        <v>8.984</v>
      </c>
      <c r="AB12" s="9">
        <v>17.603999999999999</v>
      </c>
      <c r="AC12" s="9">
        <v>1.986</v>
      </c>
      <c r="AD12" s="9">
        <v>12.642000000000001</v>
      </c>
      <c r="AE12" s="9">
        <v>36.027000000000001</v>
      </c>
      <c r="AF12" s="9">
        <v>47.314</v>
      </c>
      <c r="AG12" s="9">
        <v>11.37</v>
      </c>
      <c r="AH12" s="9">
        <v>30.106999999999999</v>
      </c>
      <c r="AI12" s="9">
        <v>50.393999999999998</v>
      </c>
      <c r="AJ12" s="9">
        <v>7.822000000000001</v>
      </c>
      <c r="AK12" s="9">
        <v>13.872</v>
      </c>
      <c r="AL12" s="9" t="s">
        <v>0</v>
      </c>
      <c r="AM12" s="9" t="s">
        <v>0</v>
      </c>
      <c r="AN12" s="8">
        <f>SUM(B12:AM12)</f>
        <v>1795.88</v>
      </c>
      <c r="AO12" s="9">
        <v>1414.355</v>
      </c>
      <c r="AP12" s="9">
        <v>64.527000000000001</v>
      </c>
      <c r="AQ12" s="8">
        <f>SUM(AN12:AP12)</f>
        <v>3274.7620000000002</v>
      </c>
      <c r="AR12" s="13" t="s">
        <v>133</v>
      </c>
    </row>
    <row r="13" spans="1:44" s="12" customFormat="1" ht="15" customHeight="1" thickBot="1">
      <c r="A13" s="13" t="s">
        <v>145</v>
      </c>
      <c r="B13" s="9">
        <v>14.709999999999999</v>
      </c>
      <c r="C13" s="9">
        <v>1.216</v>
      </c>
      <c r="D13" s="9">
        <v>6.6829999999999998</v>
      </c>
      <c r="E13" s="9">
        <v>2.8479999999999999</v>
      </c>
      <c r="F13" s="9">
        <v>2.569</v>
      </c>
      <c r="G13" s="9">
        <v>0.32200000000000001</v>
      </c>
      <c r="H13" s="9">
        <v>0.73</v>
      </c>
      <c r="I13" s="9">
        <v>7.8E-2</v>
      </c>
      <c r="J13" s="9">
        <v>2.226</v>
      </c>
      <c r="K13" s="9">
        <v>4.3520000000000003</v>
      </c>
      <c r="L13" s="9">
        <v>0.32700000000000001</v>
      </c>
      <c r="M13" s="9">
        <v>0.93100000000000005</v>
      </c>
      <c r="N13" s="9">
        <v>0.82299999999999995</v>
      </c>
      <c r="O13" s="9">
        <v>0.90699999999999992</v>
      </c>
      <c r="P13" s="9">
        <v>2.423</v>
      </c>
      <c r="Q13" s="9">
        <v>0.83099999999999996</v>
      </c>
      <c r="R13" s="9">
        <v>4.0750000000000002</v>
      </c>
      <c r="S13" s="9">
        <v>22.97</v>
      </c>
      <c r="T13" s="9">
        <v>52.489000000000004</v>
      </c>
      <c r="U13" s="9">
        <v>39.777999999999999</v>
      </c>
      <c r="V13" s="9">
        <v>15.834</v>
      </c>
      <c r="W13" s="9">
        <v>1.081</v>
      </c>
      <c r="X13" s="9">
        <v>0.33200000000000002</v>
      </c>
      <c r="Y13" s="9">
        <v>1.46</v>
      </c>
      <c r="Z13" s="9">
        <v>3.7179999999999995</v>
      </c>
      <c r="AA13" s="9">
        <v>4.0250000000000004</v>
      </c>
      <c r="AB13" s="9">
        <v>8.2249999999999996</v>
      </c>
      <c r="AC13" s="9">
        <v>0.30499999999999999</v>
      </c>
      <c r="AD13" s="9">
        <v>1.8220000000000001</v>
      </c>
      <c r="AE13" s="9">
        <v>83.183999999999997</v>
      </c>
      <c r="AF13" s="9">
        <v>5.5060000000000002</v>
      </c>
      <c r="AG13" s="9">
        <v>5.3940000000000001</v>
      </c>
      <c r="AH13" s="9">
        <v>11.144</v>
      </c>
      <c r="AI13" s="9">
        <v>2.5979999999999999</v>
      </c>
      <c r="AJ13" s="9">
        <v>2.6930000000000001</v>
      </c>
      <c r="AK13" s="9">
        <v>4.2130000000000001</v>
      </c>
      <c r="AL13" s="9" t="s">
        <v>0</v>
      </c>
      <c r="AM13" s="9" t="s">
        <v>0</v>
      </c>
      <c r="AN13" s="8">
        <f>SUM(B13:AM13)</f>
        <v>312.822</v>
      </c>
      <c r="AO13" s="9">
        <v>882.19500000000005</v>
      </c>
      <c r="AP13" s="9" t="s">
        <v>0</v>
      </c>
      <c r="AQ13" s="8">
        <f>SUM(AN13:AP13)</f>
        <v>1195.0170000000001</v>
      </c>
      <c r="AR13" s="13" t="s">
        <v>145</v>
      </c>
    </row>
    <row r="14" spans="1:44" s="12" customFormat="1" ht="15" customHeight="1" thickBot="1">
      <c r="A14" s="13" t="s">
        <v>135</v>
      </c>
      <c r="B14" s="9" t="s">
        <v>0</v>
      </c>
      <c r="C14" s="9" t="s">
        <v>0</v>
      </c>
      <c r="D14" s="9" t="s">
        <v>0</v>
      </c>
      <c r="E14" s="9" t="s">
        <v>0</v>
      </c>
      <c r="F14" s="9" t="s">
        <v>0</v>
      </c>
      <c r="G14" s="9" t="s">
        <v>0</v>
      </c>
      <c r="H14" s="9" t="s">
        <v>0</v>
      </c>
      <c r="I14" s="9" t="s">
        <v>0</v>
      </c>
      <c r="J14" s="9" t="s">
        <v>0</v>
      </c>
      <c r="K14" s="9" t="s">
        <v>0</v>
      </c>
      <c r="L14" s="9" t="s">
        <v>0</v>
      </c>
      <c r="M14" s="9" t="s">
        <v>0</v>
      </c>
      <c r="N14" s="9" t="s">
        <v>0</v>
      </c>
      <c r="O14" s="9" t="s">
        <v>0</v>
      </c>
      <c r="P14" s="9" t="s">
        <v>0</v>
      </c>
      <c r="Q14" s="9" t="s">
        <v>0</v>
      </c>
      <c r="R14" s="9" t="s">
        <v>0</v>
      </c>
      <c r="S14" s="9">
        <v>9.9000000000000005E-2</v>
      </c>
      <c r="T14" s="9" t="s">
        <v>0</v>
      </c>
      <c r="U14" s="9" t="s">
        <v>0</v>
      </c>
      <c r="V14" s="9" t="s">
        <v>0</v>
      </c>
      <c r="W14" s="9" t="s">
        <v>0</v>
      </c>
      <c r="X14" s="9" t="s">
        <v>0</v>
      </c>
      <c r="Y14" s="9" t="s">
        <v>0</v>
      </c>
      <c r="Z14" s="9" t="s">
        <v>0</v>
      </c>
      <c r="AA14" s="9" t="s">
        <v>0</v>
      </c>
      <c r="AB14" s="9" t="s">
        <v>0</v>
      </c>
      <c r="AC14" s="9" t="s">
        <v>0</v>
      </c>
      <c r="AD14" s="9" t="s">
        <v>0</v>
      </c>
      <c r="AE14" s="9" t="s">
        <v>0</v>
      </c>
      <c r="AF14" s="9" t="s">
        <v>0</v>
      </c>
      <c r="AG14" s="9" t="s">
        <v>0</v>
      </c>
      <c r="AH14" s="9" t="s">
        <v>0</v>
      </c>
      <c r="AI14" s="9" t="s">
        <v>0</v>
      </c>
      <c r="AJ14" s="9" t="s">
        <v>0</v>
      </c>
      <c r="AK14" s="9" t="s">
        <v>0</v>
      </c>
      <c r="AL14" s="9" t="s">
        <v>0</v>
      </c>
      <c r="AM14" s="9" t="s">
        <v>0</v>
      </c>
      <c r="AN14" s="8">
        <f>SUM(B14:AM14)</f>
        <v>9.9000000000000005E-2</v>
      </c>
      <c r="AO14" s="9">
        <v>0.10199999999999999</v>
      </c>
      <c r="AP14" s="9" t="s">
        <v>0</v>
      </c>
      <c r="AQ14" s="8">
        <f>SUM(AN14:AP14)</f>
        <v>0.20100000000000001</v>
      </c>
      <c r="AR14" s="13" t="s">
        <v>135</v>
      </c>
    </row>
    <row r="15" spans="1:44" s="12" customFormat="1" ht="15" customHeight="1" thickBot="1">
      <c r="A15" s="13" t="s">
        <v>139</v>
      </c>
      <c r="B15" s="9">
        <v>0.77800000000000002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1.5979999999999999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2.3759999999999999</v>
      </c>
      <c r="AO15" s="9">
        <v>11.478999999999999</v>
      </c>
      <c r="AP15" s="9" t="s">
        <v>0</v>
      </c>
      <c r="AQ15" s="8">
        <f>SUM(AN15:AP15)</f>
        <v>13.854999999999999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80.325000000000003</v>
      </c>
      <c r="C16" s="9">
        <f t="shared" ref="C16:AQ16" si="0">IF(SUM(C12:C15)=0,"//",SUM(C12:C15))</f>
        <v>75.114999999999995</v>
      </c>
      <c r="D16" s="9">
        <f t="shared" si="0"/>
        <v>36.022999999999996</v>
      </c>
      <c r="E16" s="9">
        <f t="shared" si="0"/>
        <v>17.95</v>
      </c>
      <c r="F16" s="9">
        <f t="shared" si="0"/>
        <v>18.888999999999999</v>
      </c>
      <c r="G16" s="9">
        <f t="shared" si="0"/>
        <v>17.725999999999999</v>
      </c>
      <c r="H16" s="9">
        <f t="shared" si="0"/>
        <v>5.4079999999999995</v>
      </c>
      <c r="I16" s="9">
        <f t="shared" si="0"/>
        <v>2.0819999999999999</v>
      </c>
      <c r="J16" s="9">
        <f t="shared" si="0"/>
        <v>24.266999999999999</v>
      </c>
      <c r="K16" s="9">
        <f t="shared" si="0"/>
        <v>28.41</v>
      </c>
      <c r="L16" s="9">
        <f t="shared" si="0"/>
        <v>2.2440000000000002</v>
      </c>
      <c r="M16" s="9">
        <f t="shared" si="0"/>
        <v>3.6829999999999998</v>
      </c>
      <c r="N16" s="9">
        <f t="shared" si="0"/>
        <v>6.0169999999999995</v>
      </c>
      <c r="O16" s="9">
        <f t="shared" si="0"/>
        <v>3.3279999999999998</v>
      </c>
      <c r="P16" s="9">
        <f t="shared" si="0"/>
        <v>12.177</v>
      </c>
      <c r="Q16" s="9">
        <f t="shared" si="0"/>
        <v>3.306</v>
      </c>
      <c r="R16" s="9">
        <f t="shared" si="0"/>
        <v>24.428999999999998</v>
      </c>
      <c r="S16" s="9">
        <f t="shared" si="0"/>
        <v>295.76399999999995</v>
      </c>
      <c r="T16" s="9">
        <f t="shared" si="0"/>
        <v>423.09500000000003</v>
      </c>
      <c r="U16" s="9">
        <f t="shared" si="0"/>
        <v>605.01599999999996</v>
      </c>
      <c r="V16" s="9">
        <f t="shared" si="0"/>
        <v>24.771000000000001</v>
      </c>
      <c r="W16" s="9">
        <f t="shared" si="0"/>
        <v>5.4250000000000007</v>
      </c>
      <c r="X16" s="9">
        <f t="shared" si="0"/>
        <v>4.8460000000000001</v>
      </c>
      <c r="Y16" s="9">
        <f t="shared" si="0"/>
        <v>6.3019999999999996</v>
      </c>
      <c r="Z16" s="9">
        <f t="shared" si="0"/>
        <v>17.347999999999999</v>
      </c>
      <c r="AA16" s="9">
        <f t="shared" si="0"/>
        <v>13.009</v>
      </c>
      <c r="AB16" s="9">
        <f t="shared" si="0"/>
        <v>25.829000000000001</v>
      </c>
      <c r="AC16" s="9">
        <f t="shared" si="0"/>
        <v>2.2909999999999999</v>
      </c>
      <c r="AD16" s="9">
        <f t="shared" si="0"/>
        <v>14.464000000000002</v>
      </c>
      <c r="AE16" s="9">
        <f t="shared" si="0"/>
        <v>119.211</v>
      </c>
      <c r="AF16" s="9">
        <f t="shared" si="0"/>
        <v>52.82</v>
      </c>
      <c r="AG16" s="9">
        <f t="shared" si="0"/>
        <v>16.763999999999999</v>
      </c>
      <c r="AH16" s="9">
        <f t="shared" si="0"/>
        <v>41.250999999999998</v>
      </c>
      <c r="AI16" s="9">
        <f t="shared" si="0"/>
        <v>52.991999999999997</v>
      </c>
      <c r="AJ16" s="9">
        <f t="shared" si="0"/>
        <v>10.515000000000001</v>
      </c>
      <c r="AK16" s="9">
        <f t="shared" si="0"/>
        <v>18.085000000000001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2111.1770000000006</v>
      </c>
      <c r="AO16" s="9">
        <f t="shared" si="0"/>
        <v>2308.1309999999999</v>
      </c>
      <c r="AP16" s="9">
        <f t="shared" si="0"/>
        <v>64.527000000000001</v>
      </c>
      <c r="AQ16" s="9">
        <f t="shared" si="0"/>
        <v>4483.835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F7:F10"/>
    <mergeCell ref="G7:G10"/>
    <mergeCell ref="H7:H10"/>
    <mergeCell ref="I7:I10"/>
    <mergeCell ref="A7:A11"/>
    <mergeCell ref="B7:B10"/>
    <mergeCell ref="C7:C10"/>
    <mergeCell ref="D7:D10"/>
    <mergeCell ref="E7:E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L7:L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I7:AI10"/>
    <mergeCell ref="AD7:AD10"/>
    <mergeCell ref="AE7:AE10"/>
    <mergeCell ref="AF7:AF10"/>
    <mergeCell ref="AG7:AG10"/>
    <mergeCell ref="AH7:AH10"/>
    <mergeCell ref="AK7:AK10"/>
    <mergeCell ref="AL7:AL10"/>
    <mergeCell ref="AM7:AM10"/>
    <mergeCell ref="AN7:AN8"/>
    <mergeCell ref="AO7:AO8"/>
    <mergeCell ref="AR7:AR11"/>
    <mergeCell ref="AN9:AN10"/>
    <mergeCell ref="AO9:AO10"/>
    <mergeCell ref="AP9:AP10"/>
    <mergeCell ref="AQ9:AQ10"/>
    <mergeCell ref="AP7:AP8"/>
    <mergeCell ref="AQ7:AQ8"/>
  </mergeCells>
  <pageMargins left="0.32" right="0.23" top="1" bottom="1" header="0.5" footer="0.5"/>
  <pageSetup paperSize="9" scale="34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192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60.493000000000002</v>
      </c>
      <c r="C12" s="9">
        <v>65.811999999999998</v>
      </c>
      <c r="D12" s="9">
        <v>30.026</v>
      </c>
      <c r="E12" s="9">
        <v>13.891999999999999</v>
      </c>
      <c r="F12" s="9">
        <v>15.372000000000002</v>
      </c>
      <c r="G12" s="9">
        <v>17</v>
      </c>
      <c r="H12" s="9">
        <v>4.6669999999999998</v>
      </c>
      <c r="I12" s="9">
        <v>2.1549999999999998</v>
      </c>
      <c r="J12" s="9">
        <v>20.129000000000001</v>
      </c>
      <c r="K12" s="9">
        <v>21.953000000000003</v>
      </c>
      <c r="L12" s="9">
        <v>1.359</v>
      </c>
      <c r="M12" s="9">
        <v>3.0219999999999998</v>
      </c>
      <c r="N12" s="9">
        <v>4.625</v>
      </c>
      <c r="O12" s="9">
        <v>2.0470000000000002</v>
      </c>
      <c r="P12" s="9">
        <v>9.7319999999999993</v>
      </c>
      <c r="Q12" s="9">
        <v>2.625</v>
      </c>
      <c r="R12" s="9">
        <v>20.195</v>
      </c>
      <c r="S12" s="9">
        <v>253.23400000000001</v>
      </c>
      <c r="T12" s="9">
        <v>358.34100000000001</v>
      </c>
      <c r="U12" s="9">
        <v>554.84099999999989</v>
      </c>
      <c r="V12" s="9">
        <v>10.353999999999999</v>
      </c>
      <c r="W12" s="9">
        <v>4.3109999999999999</v>
      </c>
      <c r="X12" s="9">
        <v>4.6180000000000003</v>
      </c>
      <c r="Y12" s="9">
        <v>4.6589999999999998</v>
      </c>
      <c r="Z12" s="9">
        <v>12.686</v>
      </c>
      <c r="AA12" s="9">
        <v>9.1289999999999996</v>
      </c>
      <c r="AB12" s="9">
        <v>17.484999999999999</v>
      </c>
      <c r="AC12" s="9">
        <v>2.1850000000000001</v>
      </c>
      <c r="AD12" s="9">
        <v>11.763999999999999</v>
      </c>
      <c r="AE12" s="9">
        <v>37.405000000000001</v>
      </c>
      <c r="AF12" s="9">
        <v>59.283999999999999</v>
      </c>
      <c r="AG12" s="9">
        <v>13.089</v>
      </c>
      <c r="AH12" s="9">
        <v>33.704000000000001</v>
      </c>
      <c r="AI12" s="9">
        <v>51.651000000000003</v>
      </c>
      <c r="AJ12" s="9">
        <v>7.9359999999999999</v>
      </c>
      <c r="AK12" s="9">
        <v>15.010999999999999</v>
      </c>
      <c r="AL12" s="9" t="s">
        <v>0</v>
      </c>
      <c r="AM12" s="9" t="s">
        <v>0</v>
      </c>
      <c r="AN12" s="8">
        <f>SUM(B12:AM12)</f>
        <v>1756.7909999999995</v>
      </c>
      <c r="AO12" s="9">
        <v>1396.7149999999999</v>
      </c>
      <c r="AP12" s="9">
        <v>65.149000000000001</v>
      </c>
      <c r="AQ12" s="8">
        <f>SUM(AN12:AP12)</f>
        <v>3218.6549999999993</v>
      </c>
      <c r="AR12" s="13" t="s">
        <v>133</v>
      </c>
    </row>
    <row r="13" spans="1:44" s="12" customFormat="1" ht="15" customHeight="1" thickBot="1">
      <c r="A13" s="13" t="s">
        <v>145</v>
      </c>
      <c r="B13" s="9">
        <v>16.666</v>
      </c>
      <c r="C13" s="9">
        <v>0.71599999999999997</v>
      </c>
      <c r="D13" s="9">
        <v>6.61</v>
      </c>
      <c r="E13" s="9">
        <v>3.258</v>
      </c>
      <c r="F13" s="9">
        <v>2.4500000000000002</v>
      </c>
      <c r="G13" s="9">
        <v>0.40300000000000002</v>
      </c>
      <c r="H13" s="9">
        <v>0.89200000000000002</v>
      </c>
      <c r="I13" s="9">
        <v>8.5000000000000006E-2</v>
      </c>
      <c r="J13" s="9">
        <v>2.177</v>
      </c>
      <c r="K13" s="9">
        <v>3.625</v>
      </c>
      <c r="L13" s="9">
        <v>0.36799999999999999</v>
      </c>
      <c r="M13" s="9">
        <v>0.56899999999999995</v>
      </c>
      <c r="N13" s="9">
        <v>0.76900000000000002</v>
      </c>
      <c r="O13" s="9">
        <v>1.083</v>
      </c>
      <c r="P13" s="9">
        <v>2.649</v>
      </c>
      <c r="Q13" s="9">
        <v>1.4590000000000001</v>
      </c>
      <c r="R13" s="9">
        <v>4.4390000000000001</v>
      </c>
      <c r="S13" s="9">
        <v>18.658000000000001</v>
      </c>
      <c r="T13" s="9">
        <v>55.237000000000002</v>
      </c>
      <c r="U13" s="9">
        <v>28.247999999999998</v>
      </c>
      <c r="V13" s="9">
        <v>18.501999999999999</v>
      </c>
      <c r="W13" s="9">
        <v>1.0209999999999999</v>
      </c>
      <c r="X13" s="9">
        <v>0.59299999999999997</v>
      </c>
      <c r="Y13" s="9">
        <v>1.444</v>
      </c>
      <c r="Z13" s="9">
        <v>3.86</v>
      </c>
      <c r="AA13" s="9">
        <v>2.7650000000000001</v>
      </c>
      <c r="AB13" s="9">
        <v>7.6779999999999999</v>
      </c>
      <c r="AC13" s="9">
        <v>0.20200000000000001</v>
      </c>
      <c r="AD13" s="9">
        <v>1.861</v>
      </c>
      <c r="AE13" s="9">
        <v>49.443999999999996</v>
      </c>
      <c r="AF13" s="9">
        <v>1.64</v>
      </c>
      <c r="AG13" s="9">
        <v>6.65</v>
      </c>
      <c r="AH13" s="9">
        <v>10.18</v>
      </c>
      <c r="AI13" s="9">
        <v>2.6320000000000001</v>
      </c>
      <c r="AJ13" s="9">
        <v>2.532</v>
      </c>
      <c r="AK13" s="9">
        <v>4.5830000000000002</v>
      </c>
      <c r="AL13" s="9" t="s">
        <v>0</v>
      </c>
      <c r="AM13" s="9" t="s">
        <v>0</v>
      </c>
      <c r="AN13" s="8">
        <f>SUM(B13:AM13)</f>
        <v>265.94799999999992</v>
      </c>
      <c r="AO13" s="9">
        <v>769.447</v>
      </c>
      <c r="AP13" s="9" t="s">
        <v>0</v>
      </c>
      <c r="AQ13" s="8">
        <f>SUM(AN13:AP13)</f>
        <v>1035.395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0.17</v>
      </c>
      <c r="C14" s="9">
        <v>5.0000000000000001E-3</v>
      </c>
      <c r="D14" s="9">
        <v>0.36099999999999999</v>
      </c>
      <c r="E14" s="9">
        <v>0.04</v>
      </c>
      <c r="F14" s="9">
        <v>3.7999999999999999E-2</v>
      </c>
      <c r="G14" s="9">
        <v>8.5999999999999993E-2</v>
      </c>
      <c r="H14" s="9">
        <v>3.9E-2</v>
      </c>
      <c r="I14" s="9">
        <v>1.6E-2</v>
      </c>
      <c r="J14" s="9">
        <v>3.6999999999999998E-2</v>
      </c>
      <c r="K14" s="9">
        <v>4.7E-2</v>
      </c>
      <c r="L14" s="9">
        <v>8.0000000000000002E-3</v>
      </c>
      <c r="M14" s="9">
        <v>1.2999999999999999E-2</v>
      </c>
      <c r="N14" s="9">
        <v>8.9999999999999993E-3</v>
      </c>
      <c r="O14" s="9">
        <v>0.02</v>
      </c>
      <c r="P14" s="9">
        <v>5.0999999999999997E-2</v>
      </c>
      <c r="Q14" s="9">
        <v>0.04</v>
      </c>
      <c r="R14" s="9">
        <v>0.14799999999999999</v>
      </c>
      <c r="S14" s="9">
        <v>0.26300000000000001</v>
      </c>
      <c r="T14" s="9">
        <v>0.51500000000000001</v>
      </c>
      <c r="U14" s="9">
        <v>0.317</v>
      </c>
      <c r="V14" s="9">
        <v>1.4390000000000001</v>
      </c>
      <c r="W14" s="9">
        <v>1.9999999999999997E-2</v>
      </c>
      <c r="X14" s="9">
        <v>7.0000000000000001E-3</v>
      </c>
      <c r="Y14" s="9">
        <v>0.01</v>
      </c>
      <c r="Z14" s="9">
        <v>8.6999999999999994E-2</v>
      </c>
      <c r="AA14" s="9">
        <v>0.16700000000000001</v>
      </c>
      <c r="AB14" s="9">
        <v>0.06</v>
      </c>
      <c r="AC14" s="9">
        <v>3.3000000000000002E-2</v>
      </c>
      <c r="AD14" s="9">
        <v>1.2E-2</v>
      </c>
      <c r="AE14" s="9">
        <v>5.3000000000000005E-2</v>
      </c>
      <c r="AF14" s="9">
        <v>0.32800000000000001</v>
      </c>
      <c r="AG14" s="9">
        <v>0.48899999999999999</v>
      </c>
      <c r="AH14" s="9">
        <v>0.83599999999999997</v>
      </c>
      <c r="AI14" s="9">
        <v>0.42</v>
      </c>
      <c r="AJ14" s="9">
        <v>0.47499999999999998</v>
      </c>
      <c r="AK14" s="9">
        <v>0.25</v>
      </c>
      <c r="AL14" s="9" t="s">
        <v>0</v>
      </c>
      <c r="AM14" s="9" t="s">
        <v>0</v>
      </c>
      <c r="AN14" s="8">
        <f>SUM(B14:AM14)</f>
        <v>6.9090000000000007</v>
      </c>
      <c r="AO14" s="9">
        <v>3.53</v>
      </c>
      <c r="AP14" s="9" t="s">
        <v>0</v>
      </c>
      <c r="AQ14" s="8">
        <f>SUM(AN14:AP14)</f>
        <v>10.439</v>
      </c>
      <c r="AR14" s="13" t="s">
        <v>135</v>
      </c>
    </row>
    <row r="15" spans="1:44" s="12" customFormat="1" ht="15" customHeight="1" thickBot="1">
      <c r="A15" s="13" t="s">
        <v>139</v>
      </c>
      <c r="B15" s="9">
        <v>0.11799999999999999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1.6779999999999999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1.7959999999999998</v>
      </c>
      <c r="AO15" s="9">
        <v>9.3849999999999998</v>
      </c>
      <c r="AP15" s="9" t="s">
        <v>0</v>
      </c>
      <c r="AQ15" s="8">
        <f>SUM(AN15:AP15)</f>
        <v>11.180999999999999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77.447000000000003</v>
      </c>
      <c r="C16" s="9">
        <f t="shared" ref="C16:AQ16" si="0">IF(SUM(C12:C15)=0,"//",SUM(C12:C15))</f>
        <v>66.532999999999987</v>
      </c>
      <c r="D16" s="9">
        <f t="shared" si="0"/>
        <v>36.997</v>
      </c>
      <c r="E16" s="9">
        <f t="shared" si="0"/>
        <v>17.189999999999998</v>
      </c>
      <c r="F16" s="9">
        <f t="shared" si="0"/>
        <v>17.860000000000003</v>
      </c>
      <c r="G16" s="9">
        <f t="shared" si="0"/>
        <v>17.488999999999997</v>
      </c>
      <c r="H16" s="9">
        <f t="shared" si="0"/>
        <v>5.5979999999999999</v>
      </c>
      <c r="I16" s="9">
        <f t="shared" si="0"/>
        <v>2.2559999999999998</v>
      </c>
      <c r="J16" s="9">
        <f t="shared" si="0"/>
        <v>22.343</v>
      </c>
      <c r="K16" s="9">
        <f t="shared" si="0"/>
        <v>25.625000000000004</v>
      </c>
      <c r="L16" s="9">
        <f t="shared" si="0"/>
        <v>1.7349999999999999</v>
      </c>
      <c r="M16" s="9">
        <f t="shared" si="0"/>
        <v>3.6039999999999996</v>
      </c>
      <c r="N16" s="9">
        <f t="shared" si="0"/>
        <v>5.4030000000000005</v>
      </c>
      <c r="O16" s="9">
        <f t="shared" si="0"/>
        <v>3.15</v>
      </c>
      <c r="P16" s="9">
        <f t="shared" si="0"/>
        <v>12.432</v>
      </c>
      <c r="Q16" s="9">
        <f t="shared" si="0"/>
        <v>4.1239999999999997</v>
      </c>
      <c r="R16" s="9">
        <f t="shared" si="0"/>
        <v>26.46</v>
      </c>
      <c r="S16" s="9">
        <f t="shared" si="0"/>
        <v>272.15499999999997</v>
      </c>
      <c r="T16" s="9">
        <f t="shared" si="0"/>
        <v>414.09300000000002</v>
      </c>
      <c r="U16" s="9">
        <f t="shared" si="0"/>
        <v>583.40599999999995</v>
      </c>
      <c r="V16" s="9">
        <f t="shared" si="0"/>
        <v>30.294999999999998</v>
      </c>
      <c r="W16" s="9">
        <f t="shared" si="0"/>
        <v>5.3519999999999994</v>
      </c>
      <c r="X16" s="9">
        <f t="shared" si="0"/>
        <v>5.218</v>
      </c>
      <c r="Y16" s="9">
        <f t="shared" si="0"/>
        <v>6.1129999999999995</v>
      </c>
      <c r="Z16" s="9">
        <f t="shared" si="0"/>
        <v>16.632999999999999</v>
      </c>
      <c r="AA16" s="9">
        <f t="shared" si="0"/>
        <v>12.061</v>
      </c>
      <c r="AB16" s="9">
        <f t="shared" si="0"/>
        <v>25.222999999999999</v>
      </c>
      <c r="AC16" s="9">
        <f t="shared" si="0"/>
        <v>2.42</v>
      </c>
      <c r="AD16" s="9">
        <f t="shared" si="0"/>
        <v>13.637</v>
      </c>
      <c r="AE16" s="9">
        <f t="shared" si="0"/>
        <v>86.901999999999987</v>
      </c>
      <c r="AF16" s="9">
        <f t="shared" si="0"/>
        <v>61.252000000000002</v>
      </c>
      <c r="AG16" s="9">
        <f t="shared" si="0"/>
        <v>20.228000000000002</v>
      </c>
      <c r="AH16" s="9">
        <f t="shared" si="0"/>
        <v>44.72</v>
      </c>
      <c r="AI16" s="9">
        <f t="shared" si="0"/>
        <v>54.703000000000003</v>
      </c>
      <c r="AJ16" s="9">
        <f t="shared" si="0"/>
        <v>10.943</v>
      </c>
      <c r="AK16" s="9">
        <f t="shared" si="0"/>
        <v>19.844000000000001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2031.4439999999995</v>
      </c>
      <c r="AO16" s="9">
        <f t="shared" si="0"/>
        <v>2179.0770000000002</v>
      </c>
      <c r="AP16" s="9">
        <f t="shared" si="0"/>
        <v>65.149000000000001</v>
      </c>
      <c r="AQ16" s="9">
        <f t="shared" si="0"/>
        <v>4275.6699999999992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F7:F10"/>
    <mergeCell ref="G7:G10"/>
    <mergeCell ref="H7:H10"/>
    <mergeCell ref="I7:I10"/>
    <mergeCell ref="A7:A11"/>
    <mergeCell ref="B7:B10"/>
    <mergeCell ref="C7:C10"/>
    <mergeCell ref="D7:D10"/>
    <mergeCell ref="E7:E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L7:L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I7:AI10"/>
    <mergeCell ref="AD7:AD10"/>
    <mergeCell ref="AE7:AE10"/>
    <mergeCell ref="AF7:AF10"/>
    <mergeCell ref="AG7:AG10"/>
    <mergeCell ref="AH7:AH10"/>
    <mergeCell ref="AK7:AK10"/>
    <mergeCell ref="AL7:AL10"/>
    <mergeCell ref="AM7:AM10"/>
    <mergeCell ref="AN7:AN8"/>
    <mergeCell ref="AO7:AO8"/>
    <mergeCell ref="AR7:AR11"/>
    <mergeCell ref="AN9:AN10"/>
    <mergeCell ref="AO9:AO10"/>
    <mergeCell ref="AP9:AP10"/>
    <mergeCell ref="AQ9:AQ10"/>
    <mergeCell ref="AP7:AP8"/>
    <mergeCell ref="AQ7:AQ8"/>
  </mergeCells>
  <pageMargins left="0.32" right="0.23" top="1" bottom="1" header="0.5" footer="0.5"/>
  <pageSetup paperSize="9" scale="3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193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62.217999999999996</v>
      </c>
      <c r="C12" s="9">
        <v>69.150000000000006</v>
      </c>
      <c r="D12" s="9">
        <v>29.602</v>
      </c>
      <c r="E12" s="9">
        <v>13.923999999999999</v>
      </c>
      <c r="F12" s="9">
        <v>15.214</v>
      </c>
      <c r="G12" s="9">
        <v>16.856000000000002</v>
      </c>
      <c r="H12" s="9">
        <v>5.1779999999999999</v>
      </c>
      <c r="I12" s="9">
        <v>2.169</v>
      </c>
      <c r="J12" s="9">
        <v>20.179000000000002</v>
      </c>
      <c r="K12" s="9">
        <v>21.913999999999998</v>
      </c>
      <c r="L12" s="9">
        <v>1.3640000000000001</v>
      </c>
      <c r="M12" s="9">
        <v>2.875</v>
      </c>
      <c r="N12" s="9">
        <v>4.4909999999999997</v>
      </c>
      <c r="O12" s="9">
        <v>2.1379999999999999</v>
      </c>
      <c r="P12" s="9">
        <v>9.5289999999999999</v>
      </c>
      <c r="Q12" s="9">
        <v>2.3319999999999999</v>
      </c>
      <c r="R12" s="9">
        <v>19.46</v>
      </c>
      <c r="S12" s="9">
        <v>247.7</v>
      </c>
      <c r="T12" s="9">
        <v>342.851</v>
      </c>
      <c r="U12" s="9">
        <v>572.08699999999999</v>
      </c>
      <c r="V12" s="9">
        <v>8.1029999999999998</v>
      </c>
      <c r="W12" s="9">
        <v>4.0380000000000003</v>
      </c>
      <c r="X12" s="9">
        <v>4.4240000000000004</v>
      </c>
      <c r="Y12" s="9">
        <v>4.4649999999999999</v>
      </c>
      <c r="Z12" s="9">
        <v>12.709</v>
      </c>
      <c r="AA12" s="9">
        <v>8.6449999999999996</v>
      </c>
      <c r="AB12" s="9">
        <v>17.280999999999999</v>
      </c>
      <c r="AC12" s="9">
        <v>2.1659999999999999</v>
      </c>
      <c r="AD12" s="9">
        <v>11.087</v>
      </c>
      <c r="AE12" s="9">
        <v>37.341000000000001</v>
      </c>
      <c r="AF12" s="9">
        <v>54.161000000000001</v>
      </c>
      <c r="AG12" s="9">
        <v>13.023</v>
      </c>
      <c r="AH12" s="9">
        <v>33.061999999999998</v>
      </c>
      <c r="AI12" s="9">
        <v>48.933</v>
      </c>
      <c r="AJ12" s="9">
        <v>7.4889999999999999</v>
      </c>
      <c r="AK12" s="9">
        <v>14.196</v>
      </c>
      <c r="AL12" s="9" t="s">
        <v>0</v>
      </c>
      <c r="AM12" s="9" t="s">
        <v>0</v>
      </c>
      <c r="AN12" s="8">
        <f>SUM(B12:AM12)</f>
        <v>1742.3539999999994</v>
      </c>
      <c r="AO12" s="9">
        <v>1369.096</v>
      </c>
      <c r="AP12" s="9">
        <v>65.209999999999994</v>
      </c>
      <c r="AQ12" s="8">
        <f>SUM(AN12:AP12)</f>
        <v>3176.6599999999994</v>
      </c>
      <c r="AR12" s="13" t="s">
        <v>133</v>
      </c>
    </row>
    <row r="13" spans="1:44" s="12" customFormat="1" ht="15" customHeight="1" thickBot="1">
      <c r="A13" s="13" t="s">
        <v>145</v>
      </c>
      <c r="B13" s="9">
        <v>19.733000000000001</v>
      </c>
      <c r="C13" s="9">
        <v>0.92300000000000004</v>
      </c>
      <c r="D13" s="9">
        <v>8.3759999999999994</v>
      </c>
      <c r="E13" s="9">
        <v>3.93</v>
      </c>
      <c r="F13" s="9">
        <v>2.9710000000000001</v>
      </c>
      <c r="G13" s="9">
        <v>0.45400000000000001</v>
      </c>
      <c r="H13" s="9">
        <v>1.147</v>
      </c>
      <c r="I13" s="9">
        <v>9.8000000000000004E-2</v>
      </c>
      <c r="J13" s="9">
        <v>2.7440000000000002</v>
      </c>
      <c r="K13" s="9">
        <v>4.7969999999999997</v>
      </c>
      <c r="L13" s="9">
        <v>0.46800000000000003</v>
      </c>
      <c r="M13" s="9">
        <v>0.73699999999999999</v>
      </c>
      <c r="N13" s="9">
        <v>1.002</v>
      </c>
      <c r="O13" s="9">
        <v>1.306</v>
      </c>
      <c r="P13" s="9">
        <v>3.4580000000000002</v>
      </c>
      <c r="Q13" s="9">
        <v>1.7889999999999999</v>
      </c>
      <c r="R13" s="9">
        <v>6.04</v>
      </c>
      <c r="S13" s="9">
        <v>24.363</v>
      </c>
      <c r="T13" s="9">
        <v>67.194000000000003</v>
      </c>
      <c r="U13" s="9">
        <v>36.168999999999997</v>
      </c>
      <c r="V13" s="9">
        <v>21.364999999999998</v>
      </c>
      <c r="W13" s="9">
        <v>1.323</v>
      </c>
      <c r="X13" s="9">
        <v>0.74199999999999999</v>
      </c>
      <c r="Y13" s="9">
        <v>1.9079999999999999</v>
      </c>
      <c r="Z13" s="9">
        <v>4.5199999999999996</v>
      </c>
      <c r="AA13" s="9">
        <v>3.5910000000000002</v>
      </c>
      <c r="AB13" s="9">
        <v>10.117000000000001</v>
      </c>
      <c r="AC13" s="9">
        <v>0.24</v>
      </c>
      <c r="AD13" s="9">
        <v>2.6320000000000001</v>
      </c>
      <c r="AE13" s="9">
        <v>60.918000000000006</v>
      </c>
      <c r="AF13" s="9">
        <v>2.4009999999999998</v>
      </c>
      <c r="AG13" s="9">
        <v>8.14</v>
      </c>
      <c r="AH13" s="9">
        <v>12.593</v>
      </c>
      <c r="AI13" s="9">
        <v>3.8879999999999999</v>
      </c>
      <c r="AJ13" s="9">
        <v>3.137</v>
      </c>
      <c r="AK13" s="9">
        <v>5.5869999999999997</v>
      </c>
      <c r="AL13" s="9" t="s">
        <v>0</v>
      </c>
      <c r="AM13" s="9" t="s">
        <v>0</v>
      </c>
      <c r="AN13" s="8">
        <f>SUM(B13:AM13)</f>
        <v>330.80099999999993</v>
      </c>
      <c r="AO13" s="9">
        <v>819.35799999999995</v>
      </c>
      <c r="AP13" s="9" t="s">
        <v>0</v>
      </c>
      <c r="AQ13" s="8">
        <f>SUM(AN13:AP13)</f>
        <v>1150.1589999999999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0.13400000000000001</v>
      </c>
      <c r="C14" s="9">
        <v>4.0000000000000001E-3</v>
      </c>
      <c r="D14" s="9">
        <v>0.28799999999999998</v>
      </c>
      <c r="E14" s="9">
        <v>3.1E-2</v>
      </c>
      <c r="F14" s="9">
        <v>3.2000000000000001E-2</v>
      </c>
      <c r="G14" s="9">
        <v>6.8000000000000005E-2</v>
      </c>
      <c r="H14" s="9">
        <v>3.2000000000000001E-2</v>
      </c>
      <c r="I14" s="9">
        <v>1.2999999999999999E-2</v>
      </c>
      <c r="J14" s="9">
        <v>2.8999999999999998E-2</v>
      </c>
      <c r="K14" s="9">
        <v>3.6999999999999998E-2</v>
      </c>
      <c r="L14" s="9">
        <v>7.0000000000000001E-3</v>
      </c>
      <c r="M14" s="9">
        <v>0.01</v>
      </c>
      <c r="N14" s="9">
        <v>7.0000000000000001E-3</v>
      </c>
      <c r="O14" s="9">
        <v>1.7000000000000001E-2</v>
      </c>
      <c r="P14" s="9">
        <v>4.1000000000000002E-2</v>
      </c>
      <c r="Q14" s="9">
        <v>3.2000000000000001E-2</v>
      </c>
      <c r="R14" s="9">
        <v>0.11799999999999999</v>
      </c>
      <c r="S14" s="9">
        <v>0.17199999999999999</v>
      </c>
      <c r="T14" s="9">
        <v>0.41100000000000003</v>
      </c>
      <c r="U14" s="9">
        <v>0.254</v>
      </c>
      <c r="V14" s="9">
        <v>1.151</v>
      </c>
      <c r="W14" s="9">
        <v>1.6E-2</v>
      </c>
      <c r="X14" s="9">
        <v>5.0000000000000001E-3</v>
      </c>
      <c r="Y14" s="9">
        <v>8.0000000000000002E-3</v>
      </c>
      <c r="Z14" s="9">
        <v>6.7999999999999991E-2</v>
      </c>
      <c r="AA14" s="9">
        <v>0.13300000000000001</v>
      </c>
      <c r="AB14" s="9">
        <v>4.8000000000000001E-2</v>
      </c>
      <c r="AC14" s="9">
        <v>2.5000000000000001E-2</v>
      </c>
      <c r="AD14" s="9">
        <v>0.01</v>
      </c>
      <c r="AE14" s="9">
        <v>4.1999999999999996E-2</v>
      </c>
      <c r="AF14" s="9">
        <v>0.26200000000000001</v>
      </c>
      <c r="AG14" s="9">
        <v>0.39</v>
      </c>
      <c r="AH14" s="9">
        <v>0.67</v>
      </c>
      <c r="AI14" s="9">
        <v>0.33500000000000002</v>
      </c>
      <c r="AJ14" s="9">
        <v>0.379</v>
      </c>
      <c r="AK14" s="9">
        <v>0.2</v>
      </c>
      <c r="AL14" s="9" t="s">
        <v>0</v>
      </c>
      <c r="AM14" s="9" t="s">
        <v>0</v>
      </c>
      <c r="AN14" s="8">
        <f>SUM(B14:AM14)</f>
        <v>5.4790000000000001</v>
      </c>
      <c r="AO14" s="9">
        <v>10.819000000000001</v>
      </c>
      <c r="AP14" s="9" t="s">
        <v>0</v>
      </c>
      <c r="AQ14" s="8">
        <f>SUM(AN14:AP14)</f>
        <v>16.298000000000002</v>
      </c>
      <c r="AR14" s="13" t="s">
        <v>135</v>
      </c>
    </row>
    <row r="15" spans="1:44" s="12" customFormat="1" ht="15" customHeight="1" thickBot="1">
      <c r="A15" s="13" t="s">
        <v>139</v>
      </c>
      <c r="B15" s="9">
        <v>0.96899999999999997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6.4180000000000001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7.3870000000000005</v>
      </c>
      <c r="AO15" s="9">
        <v>11.085000000000001</v>
      </c>
      <c r="AP15" s="9" t="s">
        <v>0</v>
      </c>
      <c r="AQ15" s="8">
        <f>SUM(AN15:AP15)</f>
        <v>18.472000000000001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83.053999999999988</v>
      </c>
      <c r="C16" s="9">
        <f t="shared" ref="C16:AQ16" si="0">IF(SUM(C12:C15)=0,"//",SUM(C12:C15))</f>
        <v>70.077000000000012</v>
      </c>
      <c r="D16" s="9">
        <f t="shared" si="0"/>
        <v>38.265999999999998</v>
      </c>
      <c r="E16" s="9">
        <f t="shared" si="0"/>
        <v>17.884999999999998</v>
      </c>
      <c r="F16" s="9">
        <f t="shared" si="0"/>
        <v>18.217000000000002</v>
      </c>
      <c r="G16" s="9">
        <f t="shared" si="0"/>
        <v>17.378000000000004</v>
      </c>
      <c r="H16" s="9">
        <f t="shared" si="0"/>
        <v>6.3570000000000002</v>
      </c>
      <c r="I16" s="9">
        <f t="shared" si="0"/>
        <v>2.2799999999999998</v>
      </c>
      <c r="J16" s="9">
        <f t="shared" si="0"/>
        <v>22.952000000000002</v>
      </c>
      <c r="K16" s="9">
        <f t="shared" si="0"/>
        <v>26.747999999999998</v>
      </c>
      <c r="L16" s="9">
        <f t="shared" si="0"/>
        <v>1.839</v>
      </c>
      <c r="M16" s="9">
        <f t="shared" si="0"/>
        <v>3.6219999999999999</v>
      </c>
      <c r="N16" s="9">
        <f t="shared" si="0"/>
        <v>5.4999999999999991</v>
      </c>
      <c r="O16" s="9">
        <f t="shared" si="0"/>
        <v>3.4609999999999999</v>
      </c>
      <c r="P16" s="9">
        <f t="shared" si="0"/>
        <v>13.028</v>
      </c>
      <c r="Q16" s="9">
        <f t="shared" si="0"/>
        <v>4.1529999999999996</v>
      </c>
      <c r="R16" s="9">
        <f t="shared" si="0"/>
        <v>32.036000000000001</v>
      </c>
      <c r="S16" s="9">
        <f t="shared" si="0"/>
        <v>272.23500000000001</v>
      </c>
      <c r="T16" s="9">
        <f t="shared" si="0"/>
        <v>410.45600000000002</v>
      </c>
      <c r="U16" s="9">
        <f t="shared" si="0"/>
        <v>608.51</v>
      </c>
      <c r="V16" s="9">
        <f t="shared" si="0"/>
        <v>30.618999999999996</v>
      </c>
      <c r="W16" s="9">
        <f t="shared" si="0"/>
        <v>5.3770000000000007</v>
      </c>
      <c r="X16" s="9">
        <f t="shared" si="0"/>
        <v>5.1710000000000003</v>
      </c>
      <c r="Y16" s="9">
        <f t="shared" si="0"/>
        <v>6.3809999999999993</v>
      </c>
      <c r="Z16" s="9">
        <f t="shared" si="0"/>
        <v>17.297000000000001</v>
      </c>
      <c r="AA16" s="9">
        <f t="shared" si="0"/>
        <v>12.369</v>
      </c>
      <c r="AB16" s="9">
        <f t="shared" si="0"/>
        <v>27.445999999999998</v>
      </c>
      <c r="AC16" s="9">
        <f t="shared" si="0"/>
        <v>2.4309999999999996</v>
      </c>
      <c r="AD16" s="9">
        <f t="shared" si="0"/>
        <v>13.728999999999999</v>
      </c>
      <c r="AE16" s="9">
        <f t="shared" si="0"/>
        <v>98.301000000000016</v>
      </c>
      <c r="AF16" s="9">
        <f t="shared" si="0"/>
        <v>56.823999999999998</v>
      </c>
      <c r="AG16" s="9">
        <f t="shared" si="0"/>
        <v>21.553000000000001</v>
      </c>
      <c r="AH16" s="9">
        <f t="shared" si="0"/>
        <v>46.325000000000003</v>
      </c>
      <c r="AI16" s="9">
        <f t="shared" si="0"/>
        <v>53.155999999999999</v>
      </c>
      <c r="AJ16" s="9">
        <f t="shared" si="0"/>
        <v>11.004999999999999</v>
      </c>
      <c r="AK16" s="9">
        <f t="shared" si="0"/>
        <v>19.983000000000001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2086.0209999999993</v>
      </c>
      <c r="AO16" s="9">
        <f t="shared" si="0"/>
        <v>2210.3579999999997</v>
      </c>
      <c r="AP16" s="9">
        <f t="shared" si="0"/>
        <v>65.209999999999994</v>
      </c>
      <c r="AQ16" s="9">
        <f t="shared" si="0"/>
        <v>4361.588999999999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AN7:AN8"/>
    <mergeCell ref="AO7:AO8"/>
    <mergeCell ref="AJ7:AJ10"/>
    <mergeCell ref="AQ7:AQ8"/>
    <mergeCell ref="AR7:AR11"/>
    <mergeCell ref="AN9:AN10"/>
    <mergeCell ref="AO9:AO10"/>
    <mergeCell ref="AP9:AP10"/>
    <mergeCell ref="AQ9:AQ10"/>
    <mergeCell ref="AP7:AP8"/>
    <mergeCell ref="AC7:AC10"/>
    <mergeCell ref="AD7:AD10"/>
    <mergeCell ref="AK7:AK10"/>
    <mergeCell ref="AL7:AL10"/>
    <mergeCell ref="AM7:AM10"/>
    <mergeCell ref="AE7:AE10"/>
    <mergeCell ref="AF7:AF10"/>
    <mergeCell ref="AG7:AG10"/>
    <mergeCell ref="AH7:AH10"/>
    <mergeCell ref="AI7:AI10"/>
    <mergeCell ref="X7:X10"/>
    <mergeCell ref="Y7:Y10"/>
    <mergeCell ref="Z7:Z10"/>
    <mergeCell ref="AA7:AA10"/>
    <mergeCell ref="AB7:AB10"/>
    <mergeCell ref="W7:W10"/>
    <mergeCell ref="L7:L10"/>
    <mergeCell ref="M7:M10"/>
    <mergeCell ref="N7:N10"/>
    <mergeCell ref="O7:O10"/>
    <mergeCell ref="P7:P10"/>
    <mergeCell ref="Q7:Q10"/>
    <mergeCell ref="R7:R10"/>
    <mergeCell ref="F7:F10"/>
    <mergeCell ref="S7:S10"/>
    <mergeCell ref="T7:T10"/>
    <mergeCell ref="U7:U10"/>
    <mergeCell ref="V7:V10"/>
    <mergeCell ref="G7:G10"/>
    <mergeCell ref="H7:H10"/>
    <mergeCell ref="I7:I10"/>
    <mergeCell ref="J7:J10"/>
    <mergeCell ref="K7:K10"/>
    <mergeCell ref="A7:A11"/>
    <mergeCell ref="B7:B10"/>
    <mergeCell ref="C7:C10"/>
    <mergeCell ref="D7:D10"/>
    <mergeCell ref="E7:E10"/>
  </mergeCells>
  <pageMargins left="0.32" right="0.23" top="1" bottom="1" header="0.5" footer="0.5"/>
  <pageSetup paperSize="9" scale="3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194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66.049000000000007</v>
      </c>
      <c r="C12" s="9">
        <v>27.821999999999999</v>
      </c>
      <c r="D12" s="9">
        <v>43.167000000000002</v>
      </c>
      <c r="E12" s="9">
        <v>14.228</v>
      </c>
      <c r="F12" s="9">
        <v>25.137</v>
      </c>
      <c r="G12" s="9">
        <v>16.088999999999999</v>
      </c>
      <c r="H12" s="9">
        <v>4.4029999999999996</v>
      </c>
      <c r="I12" s="9">
        <v>1.9550000000000001</v>
      </c>
      <c r="J12" s="9">
        <v>17.823</v>
      </c>
      <c r="K12" s="9">
        <v>22.16</v>
      </c>
      <c r="L12" s="9">
        <v>1.0309999999999999</v>
      </c>
      <c r="M12" s="9">
        <v>1.877</v>
      </c>
      <c r="N12" s="9">
        <v>4.9139999999999997</v>
      </c>
      <c r="O12" s="9">
        <v>2.5210000000000004</v>
      </c>
      <c r="P12" s="9">
        <v>13.562999999999999</v>
      </c>
      <c r="Q12" s="9">
        <v>12.69</v>
      </c>
      <c r="R12" s="9">
        <v>27.137999999999998</v>
      </c>
      <c r="S12" s="9">
        <v>156.39099999999999</v>
      </c>
      <c r="T12" s="9">
        <v>290.29100000000005</v>
      </c>
      <c r="U12" s="9">
        <v>600.54900000000009</v>
      </c>
      <c r="V12" s="9">
        <v>6.5839999999999996</v>
      </c>
      <c r="W12" s="9">
        <v>3.8719999999999999</v>
      </c>
      <c r="X12" s="9">
        <v>4.5910000000000002</v>
      </c>
      <c r="Y12" s="9">
        <v>4.5490000000000004</v>
      </c>
      <c r="Z12" s="9">
        <v>30.696000000000002</v>
      </c>
      <c r="AA12" s="9">
        <v>5.0609999999999999</v>
      </c>
      <c r="AB12" s="9">
        <v>23.807000000000002</v>
      </c>
      <c r="AC12" s="9">
        <v>1.67</v>
      </c>
      <c r="AD12" s="9">
        <v>5.85</v>
      </c>
      <c r="AE12" s="9">
        <v>41.879999999999995</v>
      </c>
      <c r="AF12" s="9">
        <v>55.222999999999999</v>
      </c>
      <c r="AG12" s="9">
        <v>15.416</v>
      </c>
      <c r="AH12" s="9">
        <v>35.427</v>
      </c>
      <c r="AI12" s="9">
        <v>54.963000000000001</v>
      </c>
      <c r="AJ12" s="9">
        <v>10.606999999999999</v>
      </c>
      <c r="AK12" s="9">
        <v>16.332000000000001</v>
      </c>
      <c r="AL12" s="9" t="s">
        <v>0</v>
      </c>
      <c r="AM12" s="9" t="s">
        <v>0</v>
      </c>
      <c r="AN12" s="8">
        <f>SUM(B12:AM12)</f>
        <v>1666.326</v>
      </c>
      <c r="AO12" s="9">
        <v>1308.2629999999999</v>
      </c>
      <c r="AP12" s="9">
        <v>64.787000000000006</v>
      </c>
      <c r="AQ12" s="8">
        <f>SUM(AN12:AP12)</f>
        <v>3039.3759999999997</v>
      </c>
      <c r="AR12" s="13" t="s">
        <v>133</v>
      </c>
    </row>
    <row r="13" spans="1:44" s="12" customFormat="1" ht="15" customHeight="1" thickBot="1">
      <c r="A13" s="13" t="s">
        <v>145</v>
      </c>
      <c r="B13" s="9">
        <v>21.539000000000001</v>
      </c>
      <c r="C13" s="9">
        <v>0.93300000000000005</v>
      </c>
      <c r="D13" s="9">
        <v>7.8959999999999999</v>
      </c>
      <c r="E13" s="9">
        <v>4.157</v>
      </c>
      <c r="F13" s="9">
        <v>3.0949999999999998</v>
      </c>
      <c r="G13" s="9">
        <v>0.52</v>
      </c>
      <c r="H13" s="9">
        <v>1.089</v>
      </c>
      <c r="I13" s="9">
        <v>0.109</v>
      </c>
      <c r="J13" s="9">
        <v>2.7429999999999999</v>
      </c>
      <c r="K13" s="9">
        <v>4.5430000000000001</v>
      </c>
      <c r="L13" s="9">
        <v>0.42899999999999999</v>
      </c>
      <c r="M13" s="9">
        <v>0.66700000000000004</v>
      </c>
      <c r="N13" s="9">
        <v>0.95399999999999996</v>
      </c>
      <c r="O13" s="9">
        <v>1.31</v>
      </c>
      <c r="P13" s="9">
        <v>3.2970000000000002</v>
      </c>
      <c r="Q13" s="9">
        <v>1.8089999999999999</v>
      </c>
      <c r="R13" s="9">
        <v>5.1669999999999998</v>
      </c>
      <c r="S13" s="9">
        <v>23.672000000000001</v>
      </c>
      <c r="T13" s="9">
        <v>72.256</v>
      </c>
      <c r="U13" s="9">
        <v>32.667000000000002</v>
      </c>
      <c r="V13" s="9">
        <v>23.92</v>
      </c>
      <c r="W13" s="9">
        <v>1.198</v>
      </c>
      <c r="X13" s="9">
        <v>0.747</v>
      </c>
      <c r="Y13" s="9">
        <v>1.8120000000000001</v>
      </c>
      <c r="Z13" s="9">
        <v>4.4239999999999995</v>
      </c>
      <c r="AA13" s="9">
        <v>3.601</v>
      </c>
      <c r="AB13" s="9">
        <v>9.9909999999999997</v>
      </c>
      <c r="AC13" s="9">
        <v>0.21199999999999999</v>
      </c>
      <c r="AD13" s="9">
        <v>2.4790000000000001</v>
      </c>
      <c r="AE13" s="9">
        <v>53.420999999999999</v>
      </c>
      <c r="AF13" s="9">
        <v>1.8680000000000001</v>
      </c>
      <c r="AG13" s="9">
        <v>7.2119999999999997</v>
      </c>
      <c r="AH13" s="9">
        <v>11.287000000000001</v>
      </c>
      <c r="AI13" s="9">
        <v>3.464</v>
      </c>
      <c r="AJ13" s="9">
        <v>3.0529999999999999</v>
      </c>
      <c r="AK13" s="9">
        <v>5.8180000000000005</v>
      </c>
      <c r="AL13" s="9" t="s">
        <v>0</v>
      </c>
      <c r="AM13" s="9" t="s">
        <v>0</v>
      </c>
      <c r="AN13" s="8">
        <f>SUM(B13:AM13)</f>
        <v>323.35899999999998</v>
      </c>
      <c r="AO13" s="9">
        <v>684.94100000000003</v>
      </c>
      <c r="AP13" s="9" t="s">
        <v>0</v>
      </c>
      <c r="AQ13" s="8">
        <f>SUM(AN13:AP13)</f>
        <v>1008.3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0.13700000000000001</v>
      </c>
      <c r="C14" s="9">
        <v>4.0000000000000001E-3</v>
      </c>
      <c r="D14" s="9">
        <v>0.29399999999999998</v>
      </c>
      <c r="E14" s="9">
        <v>3.3000000000000002E-2</v>
      </c>
      <c r="F14" s="9">
        <v>3.2000000000000001E-2</v>
      </c>
      <c r="G14" s="9">
        <v>7.0000000000000007E-2</v>
      </c>
      <c r="H14" s="9">
        <v>3.2000000000000001E-2</v>
      </c>
      <c r="I14" s="9">
        <v>1.2999999999999999E-2</v>
      </c>
      <c r="J14" s="9">
        <v>2.8999999999999998E-2</v>
      </c>
      <c r="K14" s="9">
        <v>3.7999999999999999E-2</v>
      </c>
      <c r="L14" s="9">
        <v>7.0000000000000001E-3</v>
      </c>
      <c r="M14" s="9">
        <v>1.0999999999999999E-2</v>
      </c>
      <c r="N14" s="9">
        <v>7.0000000000000001E-3</v>
      </c>
      <c r="O14" s="9">
        <v>1.7000000000000001E-2</v>
      </c>
      <c r="P14" s="9">
        <v>4.1000000000000002E-2</v>
      </c>
      <c r="Q14" s="9">
        <v>3.3000000000000002E-2</v>
      </c>
      <c r="R14" s="9">
        <v>0.121</v>
      </c>
      <c r="S14" s="9">
        <v>0.46700000000000003</v>
      </c>
      <c r="T14" s="9">
        <v>0.41899999999999998</v>
      </c>
      <c r="U14" s="9">
        <v>0.25700000000000001</v>
      </c>
      <c r="V14" s="9">
        <v>1.171</v>
      </c>
      <c r="W14" s="9">
        <v>1.6E-2</v>
      </c>
      <c r="X14" s="9">
        <v>5.0000000000000001E-3</v>
      </c>
      <c r="Y14" s="9">
        <v>8.0000000000000002E-3</v>
      </c>
      <c r="Z14" s="9">
        <v>6.9999999999999993E-2</v>
      </c>
      <c r="AA14" s="9">
        <v>0.13600000000000001</v>
      </c>
      <c r="AB14" s="9">
        <v>4.8999999999999995E-2</v>
      </c>
      <c r="AC14" s="9">
        <v>2.7E-2</v>
      </c>
      <c r="AD14" s="9">
        <v>0.01</v>
      </c>
      <c r="AE14" s="9">
        <v>4.2999999999999997E-2</v>
      </c>
      <c r="AF14" s="9">
        <v>0.26700000000000002</v>
      </c>
      <c r="AG14" s="9">
        <v>0.39700000000000002</v>
      </c>
      <c r="AH14" s="9">
        <v>0.68100000000000005</v>
      </c>
      <c r="AI14" s="9">
        <v>0.34200000000000003</v>
      </c>
      <c r="AJ14" s="9">
        <v>0.38600000000000001</v>
      </c>
      <c r="AK14" s="9">
        <v>0.20300000000000001</v>
      </c>
      <c r="AL14" s="9" t="s">
        <v>0</v>
      </c>
      <c r="AM14" s="9" t="s">
        <v>0</v>
      </c>
      <c r="AN14" s="8">
        <f>SUM(B14:AM14)</f>
        <v>5.8730000000000002</v>
      </c>
      <c r="AO14" s="9">
        <v>11.638</v>
      </c>
      <c r="AP14" s="9" t="s">
        <v>0</v>
      </c>
      <c r="AQ14" s="8">
        <f>SUM(AN14:AP14)</f>
        <v>17.510999999999999</v>
      </c>
      <c r="AR14" s="13" t="s">
        <v>135</v>
      </c>
    </row>
    <row r="15" spans="1:44" s="12" customFormat="1" ht="15" customHeight="1" thickBot="1">
      <c r="A15" s="13" t="s">
        <v>139</v>
      </c>
      <c r="B15" s="9">
        <v>0.13900000000000001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6.9059999999999997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7.0449999999999999</v>
      </c>
      <c r="AO15" s="9">
        <v>11.802</v>
      </c>
      <c r="AP15" s="9" t="s">
        <v>0</v>
      </c>
      <c r="AQ15" s="8">
        <f>SUM(AN15:AP15)</f>
        <v>18.847000000000001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87.864000000000004</v>
      </c>
      <c r="C16" s="9">
        <f t="shared" ref="C16:AQ16" si="0">IF(SUM(C12:C15)=0,"//",SUM(C12:C15))</f>
        <v>28.759</v>
      </c>
      <c r="D16" s="9">
        <f t="shared" si="0"/>
        <v>51.356999999999999</v>
      </c>
      <c r="E16" s="9">
        <f t="shared" si="0"/>
        <v>18.417999999999999</v>
      </c>
      <c r="F16" s="9">
        <f t="shared" si="0"/>
        <v>28.263999999999999</v>
      </c>
      <c r="G16" s="9">
        <f t="shared" si="0"/>
        <v>16.678999999999998</v>
      </c>
      <c r="H16" s="9">
        <f t="shared" si="0"/>
        <v>5.5239999999999991</v>
      </c>
      <c r="I16" s="9">
        <f t="shared" si="0"/>
        <v>2.077</v>
      </c>
      <c r="J16" s="9">
        <f t="shared" si="0"/>
        <v>20.594999999999999</v>
      </c>
      <c r="K16" s="9">
        <f t="shared" si="0"/>
        <v>26.741</v>
      </c>
      <c r="L16" s="9">
        <f t="shared" si="0"/>
        <v>1.4669999999999999</v>
      </c>
      <c r="M16" s="9">
        <f t="shared" si="0"/>
        <v>2.5550000000000002</v>
      </c>
      <c r="N16" s="9">
        <f t="shared" si="0"/>
        <v>5.8749999999999991</v>
      </c>
      <c r="O16" s="9">
        <f t="shared" si="0"/>
        <v>3.8480000000000003</v>
      </c>
      <c r="P16" s="9">
        <f t="shared" si="0"/>
        <v>16.901</v>
      </c>
      <c r="Q16" s="9">
        <f t="shared" si="0"/>
        <v>14.531999999999998</v>
      </c>
      <c r="R16" s="9">
        <f t="shared" si="0"/>
        <v>39.332000000000001</v>
      </c>
      <c r="S16" s="9">
        <f t="shared" si="0"/>
        <v>180.53</v>
      </c>
      <c r="T16" s="9">
        <f t="shared" si="0"/>
        <v>362.96600000000001</v>
      </c>
      <c r="U16" s="9">
        <f t="shared" si="0"/>
        <v>633.47300000000007</v>
      </c>
      <c r="V16" s="9">
        <f t="shared" si="0"/>
        <v>31.675000000000001</v>
      </c>
      <c r="W16" s="9">
        <f t="shared" si="0"/>
        <v>5.0860000000000003</v>
      </c>
      <c r="X16" s="9">
        <f t="shared" si="0"/>
        <v>5.343</v>
      </c>
      <c r="Y16" s="9">
        <f t="shared" si="0"/>
        <v>6.3690000000000007</v>
      </c>
      <c r="Z16" s="9">
        <f t="shared" si="0"/>
        <v>35.190000000000005</v>
      </c>
      <c r="AA16" s="9">
        <f t="shared" si="0"/>
        <v>8.7979999999999983</v>
      </c>
      <c r="AB16" s="9">
        <f t="shared" si="0"/>
        <v>33.847000000000001</v>
      </c>
      <c r="AC16" s="9">
        <f t="shared" si="0"/>
        <v>1.9089999999999998</v>
      </c>
      <c r="AD16" s="9">
        <f t="shared" si="0"/>
        <v>8.3390000000000004</v>
      </c>
      <c r="AE16" s="9">
        <f t="shared" si="0"/>
        <v>95.343999999999994</v>
      </c>
      <c r="AF16" s="9">
        <f t="shared" si="0"/>
        <v>57.358000000000004</v>
      </c>
      <c r="AG16" s="9">
        <f t="shared" si="0"/>
        <v>23.024999999999999</v>
      </c>
      <c r="AH16" s="9">
        <f t="shared" si="0"/>
        <v>47.394999999999996</v>
      </c>
      <c r="AI16" s="9">
        <f t="shared" si="0"/>
        <v>58.768999999999998</v>
      </c>
      <c r="AJ16" s="9">
        <f t="shared" si="0"/>
        <v>14.045999999999999</v>
      </c>
      <c r="AK16" s="9">
        <f t="shared" si="0"/>
        <v>22.353000000000002</v>
      </c>
      <c r="AL16" s="9" t="str">
        <f t="shared" si="0"/>
        <v>//</v>
      </c>
      <c r="AM16" s="9" t="str">
        <f t="shared" si="0"/>
        <v>//</v>
      </c>
      <c r="AN16" s="9">
        <f t="shared" si="0"/>
        <v>2002.6030000000001</v>
      </c>
      <c r="AO16" s="9">
        <f t="shared" si="0"/>
        <v>2016.6439999999998</v>
      </c>
      <c r="AP16" s="9">
        <f t="shared" si="0"/>
        <v>64.787000000000006</v>
      </c>
      <c r="AQ16" s="9">
        <f t="shared" si="0"/>
        <v>4084.0339999999997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195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63.38</v>
      </c>
      <c r="C12" s="9">
        <v>21.768999999999998</v>
      </c>
      <c r="D12" s="9">
        <v>36.215000000000003</v>
      </c>
      <c r="E12" s="9">
        <v>11.778</v>
      </c>
      <c r="F12" s="9">
        <v>20.837999999999997</v>
      </c>
      <c r="G12" s="9">
        <v>15.891999999999999</v>
      </c>
      <c r="H12" s="9">
        <v>3.8180000000000001</v>
      </c>
      <c r="I12" s="9">
        <v>1.7709999999999999</v>
      </c>
      <c r="J12" s="9">
        <v>14.375</v>
      </c>
      <c r="K12" s="9">
        <v>18.307000000000002</v>
      </c>
      <c r="L12" s="9">
        <v>0.86</v>
      </c>
      <c r="M12" s="9">
        <v>1.5109999999999999</v>
      </c>
      <c r="N12" s="9">
        <v>4.0129999999999999</v>
      </c>
      <c r="O12" s="9">
        <v>2.0579999999999998</v>
      </c>
      <c r="P12" s="9">
        <v>11.021000000000001</v>
      </c>
      <c r="Q12" s="9">
        <v>9.9090000000000007</v>
      </c>
      <c r="R12" s="9">
        <v>21.442</v>
      </c>
      <c r="S12" s="9">
        <v>111.768</v>
      </c>
      <c r="T12" s="9">
        <v>236.24799999999999</v>
      </c>
      <c r="U12" s="9">
        <v>485.62400000000002</v>
      </c>
      <c r="V12" s="9">
        <v>4.7359999999999998</v>
      </c>
      <c r="W12" s="9">
        <v>2.8780000000000001</v>
      </c>
      <c r="X12" s="9">
        <v>3.6240000000000001</v>
      </c>
      <c r="Y12" s="9">
        <v>3.569</v>
      </c>
      <c r="Z12" s="9">
        <v>23.380000000000003</v>
      </c>
      <c r="AA12" s="9">
        <v>3.5270000000000001</v>
      </c>
      <c r="AB12" s="9">
        <v>18.962</v>
      </c>
      <c r="AC12" s="9">
        <v>1.2410000000000001</v>
      </c>
      <c r="AD12" s="9">
        <v>4.6229999999999993</v>
      </c>
      <c r="AE12" s="9">
        <v>33.319000000000003</v>
      </c>
      <c r="AF12" s="9">
        <v>44.573</v>
      </c>
      <c r="AG12" s="9">
        <v>11.222</v>
      </c>
      <c r="AH12" s="9">
        <v>23.042000000000002</v>
      </c>
      <c r="AI12" s="9">
        <v>43.344000000000001</v>
      </c>
      <c r="AJ12" s="9">
        <v>8.4640000000000004</v>
      </c>
      <c r="AK12" s="9">
        <v>12.769</v>
      </c>
      <c r="AL12" s="9" t="s">
        <v>0</v>
      </c>
      <c r="AM12" s="9" t="s">
        <v>0</v>
      </c>
      <c r="AN12" s="8">
        <f>SUM(B12:AM12)</f>
        <v>1335.8700000000001</v>
      </c>
      <c r="AO12" s="9">
        <v>1422.471</v>
      </c>
      <c r="AP12" s="9">
        <v>72.381</v>
      </c>
      <c r="AQ12" s="8">
        <f>SUM(AN12:AP12)</f>
        <v>2830.7220000000002</v>
      </c>
      <c r="AR12" s="13" t="s">
        <v>133</v>
      </c>
    </row>
    <row r="13" spans="1:44" s="12" customFormat="1" ht="15" customHeight="1" thickBot="1">
      <c r="A13" s="13" t="s">
        <v>145</v>
      </c>
      <c r="B13" s="9">
        <v>25.22</v>
      </c>
      <c r="C13" s="9">
        <v>0.89900000000000002</v>
      </c>
      <c r="D13" s="9">
        <v>6.9160000000000004</v>
      </c>
      <c r="E13" s="9">
        <v>4.4009999999999998</v>
      </c>
      <c r="F13" s="9">
        <v>3.1320000000000001</v>
      </c>
      <c r="G13" s="9">
        <v>0.60499999999999998</v>
      </c>
      <c r="H13" s="9">
        <v>0.95499999999999996</v>
      </c>
      <c r="I13" s="9">
        <v>0.13400000000000001</v>
      </c>
      <c r="J13" s="9">
        <v>2.625</v>
      </c>
      <c r="K13" s="9">
        <v>3.8109999999999999</v>
      </c>
      <c r="L13" s="9">
        <v>0.41599999999999998</v>
      </c>
      <c r="M13" s="9">
        <v>0.46300000000000002</v>
      </c>
      <c r="N13" s="9">
        <v>0.80700000000000005</v>
      </c>
      <c r="O13" s="9">
        <v>1.3109999999999999</v>
      </c>
      <c r="P13" s="9">
        <v>2.641</v>
      </c>
      <c r="Q13" s="9">
        <v>1.7450000000000001</v>
      </c>
      <c r="R13" s="9">
        <v>3.0209999999999999</v>
      </c>
      <c r="S13" s="9">
        <v>23.207000000000001</v>
      </c>
      <c r="T13" s="9">
        <v>79.513000000000005</v>
      </c>
      <c r="U13" s="9">
        <v>32.533000000000001</v>
      </c>
      <c r="V13" s="9">
        <v>27.12</v>
      </c>
      <c r="W13" s="9">
        <v>0.94400000000000006</v>
      </c>
      <c r="X13" s="9">
        <v>0.85399999999999998</v>
      </c>
      <c r="Y13" s="9">
        <v>1.4</v>
      </c>
      <c r="Z13" s="9">
        <v>5.1259999999999994</v>
      </c>
      <c r="AA13" s="9">
        <v>3.472</v>
      </c>
      <c r="AB13" s="9">
        <v>8.8829999999999991</v>
      </c>
      <c r="AC13" s="9">
        <v>0.22</v>
      </c>
      <c r="AD13" s="9">
        <v>1.9789999999999999</v>
      </c>
      <c r="AE13" s="9">
        <v>47.942999999999998</v>
      </c>
      <c r="AF13" s="9">
        <v>1.5660000000000001</v>
      </c>
      <c r="AG13" s="9">
        <v>6.5090000000000003</v>
      </c>
      <c r="AH13" s="9">
        <v>8.6219999999999999</v>
      </c>
      <c r="AI13" s="9">
        <v>4.6849999999999996</v>
      </c>
      <c r="AJ13" s="9">
        <v>2.9039999999999999</v>
      </c>
      <c r="AK13" s="9">
        <v>6.2309999999999999</v>
      </c>
      <c r="AL13" s="9" t="s">
        <v>0</v>
      </c>
      <c r="AM13" s="9" t="s">
        <v>0</v>
      </c>
      <c r="AN13" s="8">
        <f>SUM(B13:AM13)</f>
        <v>322.81300000000005</v>
      </c>
      <c r="AO13" s="9">
        <v>489.19900000000001</v>
      </c>
      <c r="AP13" s="9" t="s">
        <v>0</v>
      </c>
      <c r="AQ13" s="8">
        <f>SUM(AN13:AP13)</f>
        <v>812.01200000000006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0.18600000000000003</v>
      </c>
      <c r="C14" s="9">
        <v>6.0000000000000001E-3</v>
      </c>
      <c r="D14" s="9">
        <v>0.39800000000000002</v>
      </c>
      <c r="E14" s="9">
        <v>4.3999999999999997E-2</v>
      </c>
      <c r="F14" s="9">
        <v>4.3000000000000003E-2</v>
      </c>
      <c r="G14" s="9">
        <v>9.4E-2</v>
      </c>
      <c r="H14" s="9">
        <v>4.3999999999999997E-2</v>
      </c>
      <c r="I14" s="9">
        <v>1.7000000000000001E-2</v>
      </c>
      <c r="J14" s="9">
        <v>4.1000000000000002E-2</v>
      </c>
      <c r="K14" s="9">
        <v>5.0999999999999997E-2</v>
      </c>
      <c r="L14" s="9">
        <v>8.0000000000000002E-3</v>
      </c>
      <c r="M14" s="9">
        <v>1.4E-2</v>
      </c>
      <c r="N14" s="9">
        <v>0.01</v>
      </c>
      <c r="O14" s="9">
        <v>2.3E-2</v>
      </c>
      <c r="P14" s="9">
        <v>5.5E-2</v>
      </c>
      <c r="Q14" s="9">
        <v>4.3999999999999997E-2</v>
      </c>
      <c r="R14" s="9">
        <v>0.16300000000000001</v>
      </c>
      <c r="S14" s="9">
        <v>0.375</v>
      </c>
      <c r="T14" s="9">
        <v>0.56400000000000006</v>
      </c>
      <c r="U14" s="9">
        <v>0.34899999999999998</v>
      </c>
      <c r="V14" s="9">
        <v>1.573</v>
      </c>
      <c r="W14" s="9">
        <v>2.3E-2</v>
      </c>
      <c r="X14" s="9">
        <v>7.0000000000000001E-3</v>
      </c>
      <c r="Y14" s="9">
        <v>1.0999999999999999E-2</v>
      </c>
      <c r="Z14" s="9">
        <v>9.4E-2</v>
      </c>
      <c r="AA14" s="9">
        <v>0.183</v>
      </c>
      <c r="AB14" s="9">
        <v>6.7000000000000004E-2</v>
      </c>
      <c r="AC14" s="9">
        <v>3.5000000000000003E-2</v>
      </c>
      <c r="AD14" s="9">
        <v>1.2999999999999999E-2</v>
      </c>
      <c r="AE14" s="9">
        <v>5.8999999999999997E-2</v>
      </c>
      <c r="AF14" s="9">
        <v>0.36</v>
      </c>
      <c r="AG14" s="9">
        <v>0.53600000000000003</v>
      </c>
      <c r="AH14" s="9">
        <v>0.91600000000000004</v>
      </c>
      <c r="AI14" s="9">
        <v>0.46</v>
      </c>
      <c r="AJ14" s="9">
        <v>0.52</v>
      </c>
      <c r="AK14" s="9">
        <v>0.27300000000000002</v>
      </c>
      <c r="AL14" s="9" t="s">
        <v>0</v>
      </c>
      <c r="AM14" s="9" t="s">
        <v>0</v>
      </c>
      <c r="AN14" s="8">
        <f>SUM(B14:AM14)</f>
        <v>7.6590000000000007</v>
      </c>
      <c r="AO14" s="9">
        <v>13.779</v>
      </c>
      <c r="AP14" s="9" t="s">
        <v>0</v>
      </c>
      <c r="AQ14" s="8">
        <f>SUM(AN14:AP14)</f>
        <v>21.438000000000002</v>
      </c>
      <c r="AR14" s="13" t="s">
        <v>135</v>
      </c>
    </row>
    <row r="15" spans="1:44" s="12" customFormat="1" ht="15" customHeight="1" thickBot="1">
      <c r="A15" s="13" t="s">
        <v>139</v>
      </c>
      <c r="B15" s="9">
        <v>9.6000000000000002E-2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7.077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7.173</v>
      </c>
      <c r="AO15" s="9">
        <v>12.036</v>
      </c>
      <c r="AP15" s="9" t="s">
        <v>0</v>
      </c>
      <c r="AQ15" s="8">
        <f>SUM(AN15:AP15)</f>
        <v>19.209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88.882000000000005</v>
      </c>
      <c r="C16" s="9">
        <f t="shared" ref="C16:AQ16" si="0">IF(SUM(C12:C15)=0,"//",SUM(C12:C15))</f>
        <v>22.673999999999999</v>
      </c>
      <c r="D16" s="9">
        <f t="shared" si="0"/>
        <v>43.529000000000003</v>
      </c>
      <c r="E16" s="9">
        <f t="shared" si="0"/>
        <v>16.223000000000003</v>
      </c>
      <c r="F16" s="9">
        <f t="shared" si="0"/>
        <v>24.012999999999998</v>
      </c>
      <c r="G16" s="9">
        <f t="shared" si="0"/>
        <v>16.591000000000001</v>
      </c>
      <c r="H16" s="9">
        <f t="shared" si="0"/>
        <v>4.8169999999999993</v>
      </c>
      <c r="I16" s="9">
        <f t="shared" si="0"/>
        <v>1.9219999999999997</v>
      </c>
      <c r="J16" s="9">
        <f t="shared" si="0"/>
        <v>17.041</v>
      </c>
      <c r="K16" s="9">
        <f t="shared" si="0"/>
        <v>22.169</v>
      </c>
      <c r="L16" s="9">
        <f t="shared" si="0"/>
        <v>1.284</v>
      </c>
      <c r="M16" s="9">
        <f t="shared" si="0"/>
        <v>1.988</v>
      </c>
      <c r="N16" s="9">
        <f t="shared" si="0"/>
        <v>4.83</v>
      </c>
      <c r="O16" s="9">
        <f t="shared" si="0"/>
        <v>3.3919999999999999</v>
      </c>
      <c r="P16" s="9">
        <f t="shared" si="0"/>
        <v>13.717000000000001</v>
      </c>
      <c r="Q16" s="9">
        <f t="shared" si="0"/>
        <v>11.698</v>
      </c>
      <c r="R16" s="9">
        <f t="shared" si="0"/>
        <v>31.703000000000003</v>
      </c>
      <c r="S16" s="9">
        <f t="shared" si="0"/>
        <v>135.35</v>
      </c>
      <c r="T16" s="9">
        <f t="shared" si="0"/>
        <v>316.32499999999999</v>
      </c>
      <c r="U16" s="9">
        <f t="shared" si="0"/>
        <v>518.50600000000009</v>
      </c>
      <c r="V16" s="9">
        <f t="shared" si="0"/>
        <v>33.429000000000002</v>
      </c>
      <c r="W16" s="9">
        <f t="shared" si="0"/>
        <v>3.8450000000000002</v>
      </c>
      <c r="X16" s="9">
        <f t="shared" si="0"/>
        <v>4.4849999999999994</v>
      </c>
      <c r="Y16" s="9">
        <f t="shared" si="0"/>
        <v>4.9799999999999995</v>
      </c>
      <c r="Z16" s="9">
        <f t="shared" si="0"/>
        <v>28.6</v>
      </c>
      <c r="AA16" s="9">
        <f t="shared" si="0"/>
        <v>7.1820000000000004</v>
      </c>
      <c r="AB16" s="9">
        <f t="shared" si="0"/>
        <v>27.911999999999999</v>
      </c>
      <c r="AC16" s="9">
        <f t="shared" si="0"/>
        <v>1.496</v>
      </c>
      <c r="AD16" s="9">
        <f t="shared" si="0"/>
        <v>6.6149999999999993</v>
      </c>
      <c r="AE16" s="9">
        <f t="shared" si="0"/>
        <v>81.320999999999998</v>
      </c>
      <c r="AF16" s="9">
        <f t="shared" si="0"/>
        <v>46.499000000000002</v>
      </c>
      <c r="AG16" s="9">
        <f t="shared" si="0"/>
        <v>18.267000000000003</v>
      </c>
      <c r="AH16" s="9">
        <f t="shared" si="0"/>
        <v>32.58</v>
      </c>
      <c r="AI16" s="9">
        <f t="shared" si="0"/>
        <v>48.489000000000004</v>
      </c>
      <c r="AJ16" s="9">
        <f t="shared" si="0"/>
        <v>11.888</v>
      </c>
      <c r="AK16" s="9">
        <f t="shared" si="0"/>
        <v>19.273</v>
      </c>
      <c r="AL16" s="9" t="str">
        <f t="shared" si="0"/>
        <v>//</v>
      </c>
      <c r="AM16" s="9" t="str">
        <f t="shared" si="0"/>
        <v>//</v>
      </c>
      <c r="AN16" s="9">
        <f t="shared" si="0"/>
        <v>1673.5150000000003</v>
      </c>
      <c r="AO16" s="9">
        <f t="shared" si="0"/>
        <v>1937.4850000000001</v>
      </c>
      <c r="AP16" s="9">
        <f t="shared" si="0"/>
        <v>72.381</v>
      </c>
      <c r="AQ16" s="9">
        <f t="shared" si="0"/>
        <v>3683.3810000000003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AR19"/>
  <sheetViews>
    <sheetView workbookViewId="0"/>
  </sheetViews>
  <sheetFormatPr defaultColWidth="9.109375" defaultRowHeight="10.199999999999999"/>
  <cols>
    <col min="1" max="1" width="18.33203125" style="7" customWidth="1"/>
    <col min="2" max="39" width="8.5546875" style="7" customWidth="1"/>
    <col min="40" max="43" width="14.44140625" style="7" customWidth="1"/>
    <col min="44" max="44" width="17" style="7" bestFit="1" customWidth="1"/>
    <col min="45" max="16384" width="9.109375" style="7"/>
  </cols>
  <sheetData>
    <row r="1" spans="1:44" ht="11.25" customHeight="1"/>
    <row r="2" spans="1:44" ht="11.25" customHeight="1">
      <c r="A2" s="4" t="s">
        <v>196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163</v>
      </c>
      <c r="B5" s="12"/>
    </row>
    <row r="6" spans="1:44" ht="6" customHeight="1" thickBot="1">
      <c r="A6" s="1"/>
      <c r="B6" s="1"/>
    </row>
    <row r="7" spans="1:44" s="11" customFormat="1" ht="18" customHeight="1">
      <c r="A7" s="40" t="s">
        <v>164</v>
      </c>
      <c r="B7" s="40" t="s">
        <v>45</v>
      </c>
      <c r="C7" s="40" t="s">
        <v>44</v>
      </c>
      <c r="D7" s="40" t="s">
        <v>43</v>
      </c>
      <c r="E7" s="40" t="s">
        <v>42</v>
      </c>
      <c r="F7" s="40" t="s">
        <v>41</v>
      </c>
      <c r="G7" s="40" t="s">
        <v>40</v>
      </c>
      <c r="H7" s="40" t="s">
        <v>39</v>
      </c>
      <c r="I7" s="43" t="s">
        <v>38</v>
      </c>
      <c r="J7" s="43" t="s">
        <v>37</v>
      </c>
      <c r="K7" s="43" t="s">
        <v>36</v>
      </c>
      <c r="L7" s="43" t="s">
        <v>35</v>
      </c>
      <c r="M7" s="43" t="s">
        <v>34</v>
      </c>
      <c r="N7" s="43" t="s">
        <v>33</v>
      </c>
      <c r="O7" s="43" t="s">
        <v>32</v>
      </c>
      <c r="P7" s="43" t="s">
        <v>31</v>
      </c>
      <c r="Q7" s="43" t="s">
        <v>30</v>
      </c>
      <c r="R7" s="43" t="s">
        <v>29</v>
      </c>
      <c r="S7" s="43" t="s">
        <v>28</v>
      </c>
      <c r="T7" s="43" t="s">
        <v>27</v>
      </c>
      <c r="U7" s="43" t="s">
        <v>26</v>
      </c>
      <c r="V7" s="43" t="s">
        <v>25</v>
      </c>
      <c r="W7" s="43" t="s">
        <v>24</v>
      </c>
      <c r="X7" s="43" t="s">
        <v>23</v>
      </c>
      <c r="Y7" s="43" t="s">
        <v>22</v>
      </c>
      <c r="Z7" s="43" t="s">
        <v>21</v>
      </c>
      <c r="AA7" s="43" t="s">
        <v>20</v>
      </c>
      <c r="AB7" s="43" t="s">
        <v>19</v>
      </c>
      <c r="AC7" s="43" t="s">
        <v>18</v>
      </c>
      <c r="AD7" s="43" t="s">
        <v>17</v>
      </c>
      <c r="AE7" s="43" t="s">
        <v>16</v>
      </c>
      <c r="AF7" s="43" t="s">
        <v>15</v>
      </c>
      <c r="AG7" s="43" t="s">
        <v>14</v>
      </c>
      <c r="AH7" s="43" t="s">
        <v>13</v>
      </c>
      <c r="AI7" s="43" t="s">
        <v>12</v>
      </c>
      <c r="AJ7" s="43" t="s">
        <v>11</v>
      </c>
      <c r="AK7" s="43" t="s">
        <v>10</v>
      </c>
      <c r="AL7" s="43" t="s">
        <v>9</v>
      </c>
      <c r="AM7" s="43" t="s">
        <v>8</v>
      </c>
      <c r="AN7" s="50" t="s">
        <v>165</v>
      </c>
      <c r="AO7" s="54" t="s">
        <v>166</v>
      </c>
      <c r="AP7" s="54" t="s">
        <v>167</v>
      </c>
      <c r="AQ7" s="46" t="s">
        <v>146</v>
      </c>
      <c r="AR7" s="40" t="s">
        <v>164</v>
      </c>
    </row>
    <row r="8" spans="1:44" s="11" customFormat="1" ht="18" customHeight="1">
      <c r="A8" s="41"/>
      <c r="B8" s="41"/>
      <c r="C8" s="41"/>
      <c r="D8" s="41"/>
      <c r="E8" s="41"/>
      <c r="F8" s="41"/>
      <c r="G8" s="41"/>
      <c r="H8" s="41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51"/>
      <c r="AO8" s="55"/>
      <c r="AP8" s="55"/>
      <c r="AQ8" s="47"/>
      <c r="AR8" s="41"/>
    </row>
    <row r="9" spans="1:44" s="11" customFormat="1" ht="18" customHeight="1">
      <c r="A9" s="41"/>
      <c r="B9" s="41"/>
      <c r="C9" s="41"/>
      <c r="D9" s="41"/>
      <c r="E9" s="41"/>
      <c r="F9" s="41"/>
      <c r="G9" s="41"/>
      <c r="H9" s="41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52"/>
      <c r="AO9" s="56"/>
      <c r="AP9" s="56"/>
      <c r="AQ9" s="48"/>
      <c r="AR9" s="41"/>
    </row>
    <row r="10" spans="1:44" s="11" customFormat="1" ht="18" customHeight="1" thickBot="1">
      <c r="A10" s="41"/>
      <c r="B10" s="42"/>
      <c r="C10" s="42"/>
      <c r="D10" s="42"/>
      <c r="E10" s="42"/>
      <c r="F10" s="42"/>
      <c r="G10" s="42"/>
      <c r="H10" s="42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53"/>
      <c r="AO10" s="57"/>
      <c r="AP10" s="57"/>
      <c r="AQ10" s="49"/>
      <c r="AR10" s="41"/>
    </row>
    <row r="11" spans="1:44" s="11" customFormat="1" ht="15" customHeight="1" thickBot="1">
      <c r="A11" s="42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7</v>
      </c>
      <c r="AO11" s="3">
        <v>40</v>
      </c>
      <c r="AP11" s="3">
        <v>41</v>
      </c>
      <c r="AQ11" s="3" t="s">
        <v>6</v>
      </c>
      <c r="AR11" s="42"/>
    </row>
    <row r="12" spans="1:44" s="12" customFormat="1" ht="15" customHeight="1" thickBot="1">
      <c r="A12" s="13" t="s">
        <v>133</v>
      </c>
      <c r="B12" s="9">
        <v>71.054999999999993</v>
      </c>
      <c r="C12" s="9">
        <v>19.992999999999999</v>
      </c>
      <c r="D12" s="9">
        <v>38.722000000000001</v>
      </c>
      <c r="E12" s="9">
        <v>12.888999999999999</v>
      </c>
      <c r="F12" s="9">
        <v>22.619999999999997</v>
      </c>
      <c r="G12" s="9">
        <v>15.563000000000001</v>
      </c>
      <c r="H12" s="9">
        <v>7.56</v>
      </c>
      <c r="I12" s="9">
        <v>1.9750000000000001</v>
      </c>
      <c r="J12" s="9">
        <v>15.21</v>
      </c>
      <c r="K12" s="9">
        <v>19.286000000000001</v>
      </c>
      <c r="L12" s="9">
        <v>0.78500000000000003</v>
      </c>
      <c r="M12" s="9">
        <v>1.621</v>
      </c>
      <c r="N12" s="9">
        <v>4.0910000000000002</v>
      </c>
      <c r="O12" s="9">
        <v>2.2570000000000001</v>
      </c>
      <c r="P12" s="9">
        <v>10.943</v>
      </c>
      <c r="Q12" s="9">
        <v>13.417999999999999</v>
      </c>
      <c r="R12" s="9">
        <v>20.238</v>
      </c>
      <c r="S12" s="9">
        <v>93.078000000000003</v>
      </c>
      <c r="T12" s="9">
        <v>224.33600000000001</v>
      </c>
      <c r="U12" s="9">
        <v>470.45</v>
      </c>
      <c r="V12" s="9">
        <v>4.5990000000000002</v>
      </c>
      <c r="W12" s="9">
        <v>2.782</v>
      </c>
      <c r="X12" s="9">
        <v>3.6230000000000002</v>
      </c>
      <c r="Y12" s="9">
        <v>4.2460000000000004</v>
      </c>
      <c r="Z12" s="9">
        <v>24.347999999999999</v>
      </c>
      <c r="AA12" s="9">
        <v>3.8250000000000002</v>
      </c>
      <c r="AB12" s="9">
        <v>19.024000000000001</v>
      </c>
      <c r="AC12" s="9">
        <v>1.3220000000000001</v>
      </c>
      <c r="AD12" s="9">
        <v>4.6139999999999999</v>
      </c>
      <c r="AE12" s="9">
        <v>32.802999999999997</v>
      </c>
      <c r="AF12" s="9">
        <v>49.609000000000002</v>
      </c>
      <c r="AG12" s="9">
        <v>12.718</v>
      </c>
      <c r="AH12" s="9">
        <v>25.375</v>
      </c>
      <c r="AI12" s="9">
        <v>49.845999999999997</v>
      </c>
      <c r="AJ12" s="9">
        <v>9.15</v>
      </c>
      <c r="AK12" s="9">
        <v>14.2</v>
      </c>
      <c r="AL12" s="9" t="s">
        <v>0</v>
      </c>
      <c r="AM12" s="9" t="s">
        <v>0</v>
      </c>
      <c r="AN12" s="8">
        <f>SUM(B12:AM12)</f>
        <v>1328.174</v>
      </c>
      <c r="AO12" s="9">
        <v>1397.143</v>
      </c>
      <c r="AP12" s="9">
        <v>82.373999999999995</v>
      </c>
      <c r="AQ12" s="8">
        <f>SUM(AN12:AP12)</f>
        <v>2807.6909999999998</v>
      </c>
      <c r="AR12" s="13" t="s">
        <v>133</v>
      </c>
    </row>
    <row r="13" spans="1:44" s="12" customFormat="1" ht="15" customHeight="1" thickBot="1">
      <c r="A13" s="13" t="s">
        <v>145</v>
      </c>
      <c r="B13" s="9">
        <v>30.561999999999998</v>
      </c>
      <c r="C13" s="9">
        <v>1.1579999999999999</v>
      </c>
      <c r="D13" s="9">
        <v>7.6950000000000003</v>
      </c>
      <c r="E13" s="9">
        <v>5.3550000000000004</v>
      </c>
      <c r="F13" s="9">
        <v>3.7850000000000001</v>
      </c>
      <c r="G13" s="9">
        <v>0.76400000000000001</v>
      </c>
      <c r="H13" s="9">
        <v>1.0609999999999999</v>
      </c>
      <c r="I13" s="9">
        <v>0.16300000000000001</v>
      </c>
      <c r="J13" s="9">
        <v>3.0569999999999999</v>
      </c>
      <c r="K13" s="9">
        <v>4.4269999999999996</v>
      </c>
      <c r="L13" s="9">
        <v>0.42599999999999999</v>
      </c>
      <c r="M13" s="9">
        <v>0.53100000000000003</v>
      </c>
      <c r="N13" s="9">
        <v>0.95199999999999996</v>
      </c>
      <c r="O13" s="9">
        <v>1.5269999999999999</v>
      </c>
      <c r="P13" s="9">
        <v>3.218</v>
      </c>
      <c r="Q13" s="9">
        <v>2.1120000000000001</v>
      </c>
      <c r="R13" s="9">
        <v>3.218</v>
      </c>
      <c r="S13" s="9">
        <v>25.815000000000001</v>
      </c>
      <c r="T13" s="9">
        <v>97.206999999999994</v>
      </c>
      <c r="U13" s="9">
        <v>40.403999999999996</v>
      </c>
      <c r="V13" s="9">
        <v>33.94</v>
      </c>
      <c r="W13" s="9">
        <v>1.036</v>
      </c>
      <c r="X13" s="9">
        <v>0.94899999999999995</v>
      </c>
      <c r="Y13" s="9">
        <v>1.6779999999999999</v>
      </c>
      <c r="Z13" s="9">
        <v>14.359000000000002</v>
      </c>
      <c r="AA13" s="9">
        <v>4.2329999999999997</v>
      </c>
      <c r="AB13" s="9">
        <v>10.847000000000001</v>
      </c>
      <c r="AC13" s="9">
        <v>0.121</v>
      </c>
      <c r="AD13" s="9">
        <v>2.2909999999999999</v>
      </c>
      <c r="AE13" s="9">
        <v>52.104999999999997</v>
      </c>
      <c r="AF13" s="9">
        <v>1.0840000000000001</v>
      </c>
      <c r="AG13" s="9">
        <v>7.0060000000000002</v>
      </c>
      <c r="AH13" s="9">
        <v>8.9499999999999993</v>
      </c>
      <c r="AI13" s="9">
        <v>3.8940000000000001</v>
      </c>
      <c r="AJ13" s="9">
        <v>3.4550000000000001</v>
      </c>
      <c r="AK13" s="9">
        <v>8.4390000000000001</v>
      </c>
      <c r="AL13" s="9" t="s">
        <v>0</v>
      </c>
      <c r="AM13" s="9" t="s">
        <v>0</v>
      </c>
      <c r="AN13" s="8">
        <f>SUM(B13:AM13)</f>
        <v>387.8239999999999</v>
      </c>
      <c r="AO13" s="9">
        <v>500.49599999999998</v>
      </c>
      <c r="AP13" s="9" t="s">
        <v>0</v>
      </c>
      <c r="AQ13" s="8">
        <f>SUM(AN13:AP13)</f>
        <v>888.31999999999994</v>
      </c>
      <c r="AR13" s="13" t="s">
        <v>145</v>
      </c>
    </row>
    <row r="14" spans="1:44" s="12" customFormat="1" ht="15" customHeight="1" thickBot="1">
      <c r="A14" s="13" t="s">
        <v>135</v>
      </c>
      <c r="B14" s="9">
        <v>0.154</v>
      </c>
      <c r="C14" s="9">
        <v>5.0000000000000001E-3</v>
      </c>
      <c r="D14" s="9">
        <v>0.32900000000000001</v>
      </c>
      <c r="E14" s="9">
        <v>3.5999999999999997E-2</v>
      </c>
      <c r="F14" s="9">
        <v>3.6999999999999998E-2</v>
      </c>
      <c r="G14" s="9">
        <v>7.8E-2</v>
      </c>
      <c r="H14" s="9">
        <v>3.5000000000000003E-2</v>
      </c>
      <c r="I14" s="9">
        <v>1.4E-2</v>
      </c>
      <c r="J14" s="9">
        <v>3.4000000000000002E-2</v>
      </c>
      <c r="K14" s="9">
        <v>4.2999999999999997E-2</v>
      </c>
      <c r="L14" s="9">
        <v>7.0000000000000001E-3</v>
      </c>
      <c r="M14" s="9">
        <v>1.2E-2</v>
      </c>
      <c r="N14" s="9">
        <v>8.0000000000000002E-3</v>
      </c>
      <c r="O14" s="9">
        <v>1.9E-2</v>
      </c>
      <c r="P14" s="9">
        <v>4.7E-2</v>
      </c>
      <c r="Q14" s="9">
        <v>3.5999999999999997E-2</v>
      </c>
      <c r="R14" s="9">
        <v>0.13500000000000001</v>
      </c>
      <c r="S14" s="9">
        <v>0.36399999999999999</v>
      </c>
      <c r="T14" s="9">
        <v>0.46799999999999997</v>
      </c>
      <c r="U14" s="9">
        <v>0.28900000000000003</v>
      </c>
      <c r="V14" s="9">
        <v>1.3089999999999999</v>
      </c>
      <c r="W14" s="9">
        <v>1.8000000000000002E-2</v>
      </c>
      <c r="X14" s="9">
        <v>6.0000000000000001E-3</v>
      </c>
      <c r="Y14" s="9">
        <v>8.9999999999999993E-3</v>
      </c>
      <c r="Z14" s="9">
        <v>7.8E-2</v>
      </c>
      <c r="AA14" s="9">
        <v>0.152</v>
      </c>
      <c r="AB14" s="9">
        <v>5.5E-2</v>
      </c>
      <c r="AC14" s="9">
        <v>0.03</v>
      </c>
      <c r="AD14" s="9">
        <v>1.0999999999999999E-2</v>
      </c>
      <c r="AE14" s="9">
        <v>4.9000000000000002E-2</v>
      </c>
      <c r="AF14" s="9">
        <v>0.29899999999999999</v>
      </c>
      <c r="AG14" s="9">
        <v>0.44500000000000001</v>
      </c>
      <c r="AH14" s="9">
        <v>0.76100000000000001</v>
      </c>
      <c r="AI14" s="9">
        <v>0.38200000000000001</v>
      </c>
      <c r="AJ14" s="9">
        <v>0.43300000000000005</v>
      </c>
      <c r="AK14" s="9">
        <v>0.22799999999999998</v>
      </c>
      <c r="AL14" s="9" t="s">
        <v>0</v>
      </c>
      <c r="AM14" s="9" t="s">
        <v>0</v>
      </c>
      <c r="AN14" s="8">
        <f>SUM(B14:AM14)</f>
        <v>6.415</v>
      </c>
      <c r="AO14" s="9">
        <v>12.375</v>
      </c>
      <c r="AP14" s="9" t="s">
        <v>0</v>
      </c>
      <c r="AQ14" s="8">
        <f>SUM(AN14:AP14)</f>
        <v>18.79</v>
      </c>
      <c r="AR14" s="13" t="s">
        <v>135</v>
      </c>
    </row>
    <row r="15" spans="1:44" s="12" customFormat="1" ht="15" customHeight="1" thickBot="1">
      <c r="A15" s="13" t="s">
        <v>139</v>
      </c>
      <c r="B15" s="9">
        <v>1.1950000000000001</v>
      </c>
      <c r="C15" s="9" t="s">
        <v>0</v>
      </c>
      <c r="D15" s="9" t="s">
        <v>0</v>
      </c>
      <c r="E15" s="9" t="s">
        <v>0</v>
      </c>
      <c r="F15" s="9" t="s">
        <v>0</v>
      </c>
      <c r="G15" s="9" t="s">
        <v>0</v>
      </c>
      <c r="H15" s="9" t="s">
        <v>0</v>
      </c>
      <c r="I15" s="9" t="s">
        <v>0</v>
      </c>
      <c r="J15" s="9" t="s">
        <v>0</v>
      </c>
      <c r="K15" s="9" t="s">
        <v>0</v>
      </c>
      <c r="L15" s="9" t="s">
        <v>0</v>
      </c>
      <c r="M15" s="9" t="s">
        <v>0</v>
      </c>
      <c r="N15" s="9" t="s">
        <v>0</v>
      </c>
      <c r="O15" s="9" t="s">
        <v>0</v>
      </c>
      <c r="P15" s="9" t="s">
        <v>0</v>
      </c>
      <c r="Q15" s="9" t="s">
        <v>0</v>
      </c>
      <c r="R15" s="9">
        <v>7.4930000000000003</v>
      </c>
      <c r="S15" s="9" t="s">
        <v>0</v>
      </c>
      <c r="T15" s="9" t="s">
        <v>0</v>
      </c>
      <c r="U15" s="9" t="s">
        <v>0</v>
      </c>
      <c r="V15" s="9" t="s">
        <v>0</v>
      </c>
      <c r="W15" s="9" t="s">
        <v>0</v>
      </c>
      <c r="X15" s="9" t="s">
        <v>0</v>
      </c>
      <c r="Y15" s="9" t="s">
        <v>0</v>
      </c>
      <c r="Z15" s="9" t="s">
        <v>0</v>
      </c>
      <c r="AA15" s="9" t="s">
        <v>0</v>
      </c>
      <c r="AB15" s="9" t="s">
        <v>0</v>
      </c>
      <c r="AC15" s="9" t="s">
        <v>0</v>
      </c>
      <c r="AD15" s="9" t="s">
        <v>0</v>
      </c>
      <c r="AE15" s="9" t="s">
        <v>0</v>
      </c>
      <c r="AF15" s="9" t="s">
        <v>0</v>
      </c>
      <c r="AG15" s="9" t="s">
        <v>0</v>
      </c>
      <c r="AH15" s="9" t="s">
        <v>0</v>
      </c>
      <c r="AI15" s="9" t="s">
        <v>0</v>
      </c>
      <c r="AJ15" s="9" t="s">
        <v>0</v>
      </c>
      <c r="AK15" s="9" t="s">
        <v>0</v>
      </c>
      <c r="AL15" s="9" t="s">
        <v>0</v>
      </c>
      <c r="AM15" s="9" t="s">
        <v>0</v>
      </c>
      <c r="AN15" s="8">
        <f>SUM(B15:AM15)</f>
        <v>8.6880000000000006</v>
      </c>
      <c r="AO15" s="9">
        <v>10.994</v>
      </c>
      <c r="AP15" s="9" t="s">
        <v>0</v>
      </c>
      <c r="AQ15" s="8">
        <f>SUM(AN15:AP15)</f>
        <v>19.682000000000002</v>
      </c>
      <c r="AR15" s="13" t="s">
        <v>139</v>
      </c>
    </row>
    <row r="16" spans="1:44" s="12" customFormat="1" ht="15" customHeight="1" thickBot="1">
      <c r="A16" s="13" t="s">
        <v>5</v>
      </c>
      <c r="B16" s="9">
        <f>IF(SUM(B12:B15)=0,"//",SUM(B12:B15))</f>
        <v>102.96599999999998</v>
      </c>
      <c r="C16" s="9">
        <f t="shared" ref="C16:AQ16" si="0">IF(SUM(C12:C15)=0,"//",SUM(C12:C15))</f>
        <v>21.155999999999999</v>
      </c>
      <c r="D16" s="9">
        <f t="shared" si="0"/>
        <v>46.746000000000002</v>
      </c>
      <c r="E16" s="9">
        <f t="shared" si="0"/>
        <v>18.28</v>
      </c>
      <c r="F16" s="9">
        <f t="shared" si="0"/>
        <v>26.441999999999997</v>
      </c>
      <c r="G16" s="9">
        <f t="shared" si="0"/>
        <v>16.405000000000001</v>
      </c>
      <c r="H16" s="9">
        <f t="shared" si="0"/>
        <v>8.6559999999999988</v>
      </c>
      <c r="I16" s="9">
        <f t="shared" si="0"/>
        <v>2.1519999999999997</v>
      </c>
      <c r="J16" s="9">
        <f t="shared" si="0"/>
        <v>18.300999999999998</v>
      </c>
      <c r="K16" s="9">
        <f t="shared" si="0"/>
        <v>23.756</v>
      </c>
      <c r="L16" s="9">
        <f t="shared" si="0"/>
        <v>1.218</v>
      </c>
      <c r="M16" s="9">
        <f t="shared" si="0"/>
        <v>2.1640000000000001</v>
      </c>
      <c r="N16" s="9">
        <f t="shared" si="0"/>
        <v>5.0510000000000002</v>
      </c>
      <c r="O16" s="9">
        <f t="shared" si="0"/>
        <v>3.8029999999999999</v>
      </c>
      <c r="P16" s="9">
        <f t="shared" si="0"/>
        <v>14.208</v>
      </c>
      <c r="Q16" s="9">
        <f t="shared" si="0"/>
        <v>15.565999999999999</v>
      </c>
      <c r="R16" s="9">
        <f t="shared" si="0"/>
        <v>31.084000000000003</v>
      </c>
      <c r="S16" s="9">
        <f t="shared" si="0"/>
        <v>119.25700000000001</v>
      </c>
      <c r="T16" s="9">
        <f t="shared" si="0"/>
        <v>322.01100000000002</v>
      </c>
      <c r="U16" s="9">
        <f t="shared" si="0"/>
        <v>511.14299999999997</v>
      </c>
      <c r="V16" s="9">
        <f t="shared" si="0"/>
        <v>39.847999999999999</v>
      </c>
      <c r="W16" s="9">
        <f t="shared" si="0"/>
        <v>3.8359999999999999</v>
      </c>
      <c r="X16" s="9">
        <f t="shared" si="0"/>
        <v>4.5780000000000003</v>
      </c>
      <c r="Y16" s="9">
        <f t="shared" si="0"/>
        <v>5.9330000000000007</v>
      </c>
      <c r="Z16" s="9">
        <f t="shared" si="0"/>
        <v>38.785000000000004</v>
      </c>
      <c r="AA16" s="9">
        <f t="shared" si="0"/>
        <v>8.2099999999999991</v>
      </c>
      <c r="AB16" s="9">
        <f t="shared" si="0"/>
        <v>29.926000000000002</v>
      </c>
      <c r="AC16" s="9">
        <f t="shared" si="0"/>
        <v>1.4730000000000001</v>
      </c>
      <c r="AD16" s="9">
        <f t="shared" si="0"/>
        <v>6.9159999999999995</v>
      </c>
      <c r="AE16" s="9">
        <f t="shared" si="0"/>
        <v>84.956999999999994</v>
      </c>
      <c r="AF16" s="9">
        <f t="shared" si="0"/>
        <v>50.992000000000004</v>
      </c>
      <c r="AG16" s="9">
        <f t="shared" si="0"/>
        <v>20.169</v>
      </c>
      <c r="AH16" s="9">
        <f t="shared" si="0"/>
        <v>35.086000000000006</v>
      </c>
      <c r="AI16" s="9">
        <f t="shared" si="0"/>
        <v>54.121999999999993</v>
      </c>
      <c r="AJ16" s="9">
        <f t="shared" si="0"/>
        <v>13.038</v>
      </c>
      <c r="AK16" s="9">
        <f t="shared" si="0"/>
        <v>22.867000000000001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1731.1009999999999</v>
      </c>
      <c r="AO16" s="9">
        <f t="shared" si="0"/>
        <v>1921.008</v>
      </c>
      <c r="AP16" s="9">
        <f t="shared" si="0"/>
        <v>82.373999999999995</v>
      </c>
      <c r="AQ16" s="9">
        <f t="shared" si="0"/>
        <v>3734.4829999999993</v>
      </c>
      <c r="AR16" s="13" t="s">
        <v>5</v>
      </c>
    </row>
    <row r="18" spans="1:1">
      <c r="A18" s="2" t="s">
        <v>168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Index</vt:lpstr>
      <vt:lpstr>Table E.5.3.1.1</vt:lpstr>
      <vt:lpstr>Table E.5.3.1.2</vt:lpstr>
      <vt:lpstr>Table E.5.3.1.3</vt:lpstr>
      <vt:lpstr>Table E.5.3.1.4</vt:lpstr>
      <vt:lpstr>Table E.5.3.1.5</vt:lpstr>
      <vt:lpstr>Table E.5.3.1.6</vt:lpstr>
      <vt:lpstr>Table E.5.3.1.7</vt:lpstr>
      <vt:lpstr>Table E.5.3.1.8</vt:lpstr>
      <vt:lpstr>Table E.5.3.1.9</vt:lpstr>
      <vt:lpstr>Table E.5.3.1.10</vt:lpstr>
      <vt:lpstr>Table E.5.3.1.11</vt:lpstr>
      <vt:lpstr>Table E.5.3.1.12</vt:lpstr>
      <vt:lpstr>Table E.5.3.1.13</vt:lpstr>
      <vt:lpstr>Table E.5.3.1.14</vt:lpstr>
      <vt:lpstr>Table E.5.3.1.15</vt:lpstr>
      <vt:lpstr>Table E.5.3.1.16</vt:lpstr>
      <vt:lpstr>Table E.5.3.1.17</vt:lpstr>
      <vt:lpstr>Table E.5.3.1.18</vt:lpstr>
      <vt:lpstr>Table E.5.3.1.19</vt:lpstr>
      <vt:lpstr>Table E.5.3.2</vt:lpstr>
      <vt:lpstr>Table E.5.3.3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2025-10-08T14:13:36Z</dcterms:created>
  <dcterms:modified xsi:type="dcterms:W3CDTF">2025-10-08T14:38:56Z</dcterms:modified>
</cp:coreProperties>
</file>