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072025\"/>
    </mc:Choice>
  </mc:AlternateContent>
  <xr:revisionPtr revIDLastSave="0" documentId="13_ncr:1_{C703A5B6-DD54-4C6B-A2AA-40BD070F533D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Indices_sociais!$A$1:$C$150</definedName>
    <definedName name="_xlnm.Print_Area" localSheetId="4">taxas_sociais!$A$1:$A$138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6" i="18" l="1"/>
  <c r="C136" i="18"/>
  <c r="S9" i="17" l="1"/>
  <c r="R9" i="17"/>
  <c r="Q9" i="17"/>
  <c r="B135" i="18"/>
  <c r="C135" i="18"/>
  <c r="B134" i="18" l="1"/>
  <c r="C134" i="18"/>
  <c r="C129" i="18" l="1"/>
  <c r="B127" i="18"/>
  <c r="C127" i="18"/>
  <c r="B128" i="18"/>
  <c r="B129" i="18"/>
  <c r="C128" i="18"/>
  <c r="B126" i="18"/>
  <c r="D136" i="18"/>
  <c r="E136" i="18"/>
  <c r="B125" i="18" l="1"/>
  <c r="C125" i="18"/>
  <c r="C126" i="18"/>
  <c r="E135" i="18"/>
  <c r="C123" i="17"/>
  <c r="I123" i="17"/>
  <c r="O123" i="17"/>
  <c r="L123" i="17" l="1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18" i="1" l="1"/>
  <c r="Q71" i="17"/>
  <c r="N72" i="17"/>
  <c r="P18" i="1"/>
  <c r="P71" i="17"/>
  <c r="R18" i="1"/>
  <c r="R71" i="17"/>
  <c r="S18" i="1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17" i="1"/>
  <c r="R59" i="17"/>
  <c r="S17" i="1"/>
  <c r="S59" i="17"/>
  <c r="Q17" i="1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16" i="1" l="1"/>
  <c r="S47" i="17"/>
  <c r="O16" i="1"/>
  <c r="O47" i="17"/>
  <c r="N48" i="17"/>
  <c r="R16" i="1"/>
  <c r="R47" i="17"/>
  <c r="Q16" i="1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15" i="1" l="1"/>
  <c r="R35" i="17"/>
  <c r="Q15" i="1"/>
  <c r="Q35" i="17"/>
  <c r="P15" i="1"/>
  <c r="P35" i="17"/>
  <c r="S15" i="1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14" i="1"/>
  <c r="Q23" i="17"/>
  <c r="P14" i="1"/>
  <c r="P23" i="17"/>
  <c r="R14" i="1"/>
  <c r="R23" i="17"/>
  <c r="S14" i="1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3" i="1" l="1"/>
  <c r="R11" i="17"/>
  <c r="S13" i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30" i="18" l="1"/>
  <c r="C130" i="18"/>
  <c r="E131" i="18"/>
  <c r="C131" i="18"/>
  <c r="E132" i="18"/>
  <c r="C132" i="18"/>
  <c r="C133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K120" i="17" l="1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2" i="18" l="1"/>
  <c r="B132" i="18"/>
  <c r="B133" i="18"/>
  <c r="D131" i="18"/>
  <c r="D130" i="18" l="1"/>
  <c r="B130" i="18"/>
  <c r="B131" i="18"/>
  <c r="P121" i="17"/>
  <c r="N121" i="17"/>
  <c r="O121" i="17"/>
  <c r="Q121" i="17"/>
  <c r="R121" i="17"/>
  <c r="S121" i="17"/>
  <c r="R120" i="17"/>
  <c r="N120" i="17" l="1"/>
  <c r="O120" i="17"/>
  <c r="Q120" i="17"/>
  <c r="S120" i="17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3" i="1" l="1"/>
  <c r="Q11" i="17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G81" i="17"/>
  <c r="D81" i="17"/>
  <c r="F81" i="17"/>
  <c r="J81" i="17"/>
  <c r="M81" i="17"/>
  <c r="E81" i="17"/>
  <c r="H81" i="17" l="1"/>
  <c r="I79" i="17"/>
  <c r="J79" i="17"/>
  <c r="F80" i="17"/>
  <c r="M79" i="17"/>
  <c r="D80" i="17"/>
  <c r="B82" i="17"/>
  <c r="E80" i="17"/>
  <c r="G80" i="17"/>
  <c r="K79" i="17"/>
  <c r="B80" i="17" l="1"/>
  <c r="M78" i="17"/>
  <c r="E79" i="17"/>
  <c r="C79" i="17"/>
  <c r="I80" i="17"/>
  <c r="K78" i="17"/>
  <c r="L79" i="17"/>
  <c r="B81" i="17"/>
  <c r="G79" i="17"/>
  <c r="F79" i="17"/>
  <c r="H80" i="17"/>
  <c r="C80" i="17"/>
  <c r="K77" i="17" l="1"/>
  <c r="M77" i="17"/>
  <c r="E78" i="17"/>
  <c r="L77" i="17"/>
  <c r="C77" i="17"/>
  <c r="C78" i="17"/>
  <c r="F78" i="17"/>
  <c r="B79" i="17"/>
  <c r="G78" i="17"/>
  <c r="I78" i="17"/>
  <c r="D79" i="17"/>
  <c r="H79" i="17"/>
  <c r="J78" i="17"/>
  <c r="L78" i="17" l="1"/>
  <c r="I77" i="17"/>
  <c r="C76" i="17"/>
  <c r="G77" i="17"/>
  <c r="K76" i="17"/>
  <c r="E77" i="17"/>
  <c r="D77" i="17"/>
  <c r="D78" i="17"/>
  <c r="H78" i="17"/>
  <c r="J77" i="17"/>
  <c r="J75" i="17" l="1"/>
  <c r="K75" i="17"/>
  <c r="C75" i="17"/>
  <c r="M75" i="17"/>
  <c r="B77" i="17"/>
  <c r="D76" i="17"/>
  <c r="F77" i="17"/>
  <c r="F76" i="17"/>
  <c r="G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C73" i="17"/>
  <c r="D74" i="17"/>
  <c r="F74" i="17"/>
  <c r="G74" i="17"/>
  <c r="B75" i="17"/>
  <c r="I73" i="17"/>
  <c r="K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I71" i="17"/>
  <c r="M72" i="17"/>
  <c r="J72" i="17"/>
  <c r="C72" i="17"/>
  <c r="F72" i="17"/>
  <c r="K18" i="1"/>
  <c r="I18" i="1"/>
  <c r="H73" i="17"/>
  <c r="B73" i="17"/>
  <c r="D73" i="17"/>
  <c r="B74" i="17"/>
  <c r="K70" i="17" l="1"/>
  <c r="G71" i="17"/>
  <c r="F18" i="1"/>
  <c r="I70" i="17"/>
  <c r="E71" i="17"/>
  <c r="E18" i="1"/>
  <c r="G18" i="1"/>
  <c r="L18" i="1"/>
  <c r="L71" i="17"/>
  <c r="D72" i="17"/>
  <c r="C70" i="17"/>
  <c r="E70" i="17"/>
  <c r="G72" i="17"/>
  <c r="J18" i="1"/>
  <c r="J71" i="17"/>
  <c r="M18" i="1"/>
  <c r="M71" i="17"/>
  <c r="H72" i="17"/>
  <c r="H18" i="1"/>
  <c r="H71" i="17"/>
  <c r="F71" i="17" l="1"/>
  <c r="C69" i="17"/>
  <c r="H70" i="17"/>
  <c r="D18" i="1"/>
  <c r="D71" i="17"/>
  <c r="L70" i="17"/>
  <c r="M70" i="17"/>
  <c r="B72" i="17"/>
  <c r="K69" i="17"/>
  <c r="G70" i="17"/>
  <c r="C18" i="1"/>
  <c r="C71" i="17"/>
  <c r="J70" i="17"/>
  <c r="K68" i="17" l="1"/>
  <c r="B70" i="17"/>
  <c r="L69" i="17"/>
  <c r="M69" i="17"/>
  <c r="F69" i="17"/>
  <c r="I69" i="17"/>
  <c r="F70" i="17"/>
  <c r="J69" i="17"/>
  <c r="B71" i="17"/>
  <c r="B18" i="1"/>
  <c r="G69" i="17"/>
  <c r="E69" i="17"/>
  <c r="D70" i="17"/>
  <c r="M68" i="17" l="1"/>
  <c r="E68" i="17"/>
  <c r="G68" i="17"/>
  <c r="I68" i="17"/>
  <c r="F68" i="17"/>
  <c r="H69" i="17"/>
  <c r="C68" i="17"/>
  <c r="D69" i="17"/>
  <c r="L68" i="17"/>
  <c r="J68" i="17"/>
  <c r="C67" i="17" l="1"/>
  <c r="H67" i="17"/>
  <c r="J66" i="17"/>
  <c r="L67" i="17"/>
  <c r="G67" i="17"/>
  <c r="K67" i="17"/>
  <c r="I67" i="17"/>
  <c r="J67" i="17"/>
  <c r="L66" i="17"/>
  <c r="F67" i="17"/>
  <c r="B68" i="17"/>
  <c r="D68" i="17"/>
  <c r="B69" i="17"/>
  <c r="H68" i="17"/>
  <c r="D67" i="17"/>
  <c r="I65" i="17" l="1"/>
  <c r="D66" i="17"/>
  <c r="E66" i="17"/>
  <c r="F66" i="17"/>
  <c r="G66" i="17"/>
  <c r="K66" i="17"/>
  <c r="K65" i="17"/>
  <c r="I66" i="17"/>
  <c r="E67" i="17"/>
  <c r="M66" i="17"/>
  <c r="M67" i="17"/>
  <c r="E65" i="17" l="1"/>
  <c r="F64" i="17"/>
  <c r="L64" i="17"/>
  <c r="G65" i="17"/>
  <c r="C65" i="17"/>
  <c r="M65" i="17"/>
  <c r="J65" i="17"/>
  <c r="K64" i="17"/>
  <c r="C66" i="17"/>
  <c r="E64" i="17"/>
  <c r="L65" i="17"/>
  <c r="I64" i="17"/>
  <c r="B67" i="17"/>
  <c r="F65" i="17"/>
  <c r="H66" i="17"/>
  <c r="C64" i="17" l="1"/>
  <c r="J64" i="17"/>
  <c r="F63" i="17"/>
  <c r="E63" i="17"/>
  <c r="D64" i="17"/>
  <c r="B65" i="17"/>
  <c r="K63" i="17"/>
  <c r="D65" i="17"/>
  <c r="G64" i="17"/>
  <c r="B66" i="17"/>
  <c r="H65" i="17"/>
  <c r="M64" i="17"/>
  <c r="G63" i="17" l="1"/>
  <c r="D63" i="17"/>
  <c r="L62" i="17"/>
  <c r="M63" i="17"/>
  <c r="J63" i="17"/>
  <c r="L63" i="17"/>
  <c r="I63" i="17"/>
  <c r="F62" i="17"/>
  <c r="H64" i="17"/>
  <c r="D62" i="17" l="1"/>
  <c r="E62" i="17"/>
  <c r="I62" i="17"/>
  <c r="C62" i="17"/>
  <c r="K62" i="17"/>
  <c r="J62" i="17"/>
  <c r="B64" i="17"/>
  <c r="C63" i="17"/>
  <c r="K60" i="17"/>
  <c r="M62" i="17"/>
  <c r="H63" i="17"/>
  <c r="I61" i="17" l="1"/>
  <c r="L60" i="17"/>
  <c r="C61" i="17"/>
  <c r="I60" i="17"/>
  <c r="D61" i="17"/>
  <c r="M61" i="17"/>
  <c r="J60" i="17"/>
  <c r="K61" i="17"/>
  <c r="H62" i="17"/>
  <c r="J61" i="17"/>
  <c r="F61" i="17"/>
  <c r="B63" i="17"/>
  <c r="F60" i="17"/>
  <c r="L61" i="17"/>
  <c r="G61" i="17"/>
  <c r="G62" i="17"/>
  <c r="M17" i="1" l="1"/>
  <c r="J17" i="1"/>
  <c r="G60" i="17"/>
  <c r="C60" i="17"/>
  <c r="M59" i="17"/>
  <c r="D60" i="17"/>
  <c r="M60" i="17"/>
  <c r="B62" i="17"/>
  <c r="H60" i="17"/>
  <c r="H61" i="17"/>
  <c r="E60" i="17"/>
  <c r="E61" i="17"/>
  <c r="B61" i="17"/>
  <c r="J59" i="17" l="1"/>
  <c r="G17" i="1"/>
  <c r="G59" i="17"/>
  <c r="F17" i="1"/>
  <c r="E17" i="1"/>
  <c r="K17" i="1"/>
  <c r="K59" i="17"/>
  <c r="C17" i="1"/>
  <c r="C59" i="17"/>
  <c r="L17" i="1"/>
  <c r="L59" i="17"/>
  <c r="F59" i="17" l="1"/>
  <c r="E59" i="17"/>
  <c r="I57" i="17"/>
  <c r="K58" i="17"/>
  <c r="C58" i="17"/>
  <c r="I17" i="1"/>
  <c r="I59" i="17"/>
  <c r="M58" i="17"/>
  <c r="J58" i="17"/>
  <c r="D58" i="17"/>
  <c r="I58" i="17"/>
  <c r="D17" i="1"/>
  <c r="D59" i="17"/>
  <c r="H17" i="1"/>
  <c r="H59" i="17"/>
  <c r="G58" i="17"/>
  <c r="B17" i="1"/>
  <c r="B59" i="17"/>
  <c r="B60" i="17"/>
  <c r="L58" i="17"/>
  <c r="K57" i="17" l="1"/>
  <c r="J57" i="17"/>
  <c r="K56" i="17"/>
  <c r="M56" i="17"/>
  <c r="D57" i="17"/>
  <c r="L57" i="17"/>
  <c r="J56" i="17"/>
  <c r="F58" i="17"/>
  <c r="E58" i="17"/>
  <c r="G57" i="17"/>
  <c r="E56" i="17"/>
  <c r="M57" i="17"/>
  <c r="H58" i="17"/>
  <c r="C56" i="17" l="1"/>
  <c r="H57" i="17"/>
  <c r="D56" i="17"/>
  <c r="L55" i="17"/>
  <c r="E55" i="17"/>
  <c r="F57" i="17"/>
  <c r="B58" i="17"/>
  <c r="L56" i="17"/>
  <c r="F56" i="17"/>
  <c r="M55" i="17"/>
  <c r="C57" i="17"/>
  <c r="E57" i="17"/>
  <c r="G55" i="17" l="1"/>
  <c r="I54" i="17"/>
  <c r="C54" i="17"/>
  <c r="L54" i="17"/>
  <c r="G54" i="17"/>
  <c r="F55" i="17"/>
  <c r="H56" i="17"/>
  <c r="B56" i="17"/>
  <c r="C55" i="17"/>
  <c r="B57" i="17"/>
  <c r="D55" i="17"/>
  <c r="J55" i="17"/>
  <c r="G56" i="17"/>
  <c r="I56" i="17"/>
  <c r="I55" i="17"/>
  <c r="F54" i="17" l="1"/>
  <c r="J53" i="17"/>
  <c r="K53" i="17"/>
  <c r="E54" i="17"/>
  <c r="H55" i="17"/>
  <c r="M54" i="17"/>
  <c r="M53" i="17"/>
  <c r="J54" i="17"/>
  <c r="B55" i="17"/>
  <c r="K55" i="17"/>
  <c r="K54" i="17"/>
  <c r="C53" i="17" l="1"/>
  <c r="I53" i="17"/>
  <c r="L53" i="17"/>
  <c r="G53" i="17"/>
  <c r="F53" i="17"/>
  <c r="H54" i="17"/>
  <c r="D54" i="17"/>
  <c r="M52" i="17"/>
  <c r="E52" i="17" l="1"/>
  <c r="I52" i="17"/>
  <c r="M51" i="17"/>
  <c r="F52" i="17"/>
  <c r="I51" i="17"/>
  <c r="J52" i="17"/>
  <c r="B54" i="17"/>
  <c r="D53" i="17"/>
  <c r="H52" i="17"/>
  <c r="L52" i="17"/>
  <c r="H53" i="17"/>
  <c r="D52" i="17"/>
  <c r="L51" i="17"/>
  <c r="K52" i="17"/>
  <c r="E53" i="17"/>
  <c r="D51" i="17" l="1"/>
  <c r="F51" i="17"/>
  <c r="C52" i="17"/>
  <c r="B53" i="17"/>
  <c r="K51" i="17"/>
  <c r="C51" i="17"/>
  <c r="J51" i="17"/>
  <c r="G52" i="17"/>
  <c r="E51" i="17"/>
  <c r="G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B51" i="17"/>
  <c r="M48" i="17"/>
  <c r="G50" i="17"/>
  <c r="I50" i="17"/>
  <c r="C50" i="17"/>
  <c r="F50" i="17"/>
  <c r="K47" i="17" l="1"/>
  <c r="K16" i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E46" i="17"/>
  <c r="E16" i="1"/>
  <c r="G16" i="1"/>
  <c r="B49" i="17"/>
  <c r="F48" i="17"/>
  <c r="H48" i="17"/>
  <c r="E47" i="17" l="1"/>
  <c r="F47" i="17"/>
  <c r="L46" i="17"/>
  <c r="F16" i="1"/>
  <c r="J16" i="1"/>
  <c r="J47" i="17"/>
  <c r="H46" i="17"/>
  <c r="K45" i="17"/>
  <c r="B47" i="17"/>
  <c r="M16" i="1"/>
  <c r="M47" i="17"/>
  <c r="L16" i="1"/>
  <c r="I46" i="17"/>
  <c r="L47" i="17"/>
  <c r="D16" i="1"/>
  <c r="D47" i="17"/>
  <c r="M46" i="17"/>
  <c r="J46" i="17"/>
  <c r="H16" i="1"/>
  <c r="H47" i="17"/>
  <c r="C16" i="1"/>
  <c r="C47" i="17"/>
  <c r="M45" i="17"/>
  <c r="C46" i="17"/>
  <c r="B48" i="17"/>
  <c r="B16" i="1" l="1"/>
  <c r="K44" i="17"/>
  <c r="D45" i="17"/>
  <c r="L44" i="17"/>
  <c r="K43" i="17"/>
  <c r="B46" i="17"/>
  <c r="M44" i="17"/>
  <c r="F45" i="17"/>
  <c r="E45" i="17"/>
  <c r="I44" i="17"/>
  <c r="G46" i="17"/>
  <c r="G45" i="17"/>
  <c r="D46" i="17"/>
  <c r="C45" i="17"/>
  <c r="J45" i="17"/>
  <c r="I45" i="17"/>
  <c r="L45" i="17"/>
  <c r="J44" i="17"/>
  <c r="C44" i="17" l="1"/>
  <c r="G44" i="17"/>
  <c r="I43" i="17"/>
  <c r="M43" i="17"/>
  <c r="H45" i="17"/>
  <c r="F43" i="17" l="1"/>
  <c r="F44" i="17"/>
  <c r="J43" i="17"/>
  <c r="L43" i="17"/>
  <c r="E42" i="17"/>
  <c r="D43" i="17"/>
  <c r="G43" i="17"/>
  <c r="B45" i="17"/>
  <c r="D44" i="17"/>
  <c r="E44" i="17"/>
  <c r="K42" i="17"/>
  <c r="H44" i="17"/>
  <c r="C43" i="17"/>
  <c r="E43" i="17"/>
  <c r="L42" i="17" l="1"/>
  <c r="J42" i="17"/>
  <c r="D42" i="17"/>
  <c r="C42" i="17"/>
  <c r="B43" i="17"/>
  <c r="F42" i="17"/>
  <c r="M42" i="17"/>
  <c r="B44" i="17"/>
  <c r="L41" i="17"/>
  <c r="K41" i="17"/>
  <c r="I42" i="17"/>
  <c r="G42" i="17"/>
  <c r="H43" i="17"/>
  <c r="G41" i="17" l="1"/>
  <c r="K40" i="17"/>
  <c r="M41" i="17"/>
  <c r="C41" i="17"/>
  <c r="J41" i="17"/>
  <c r="I40" i="17"/>
  <c r="D41" i="17"/>
  <c r="E40" i="17"/>
  <c r="E41" i="17"/>
  <c r="H42" i="17"/>
  <c r="I41" i="17"/>
  <c r="M40" i="17" l="1"/>
  <c r="C40" i="17"/>
  <c r="D40" i="17"/>
  <c r="L40" i="17"/>
  <c r="H41" i="17"/>
  <c r="K39" i="17"/>
  <c r="G40" i="17"/>
  <c r="B42" i="17"/>
  <c r="J39" i="17"/>
  <c r="I39" i="17"/>
  <c r="F41" i="17"/>
  <c r="J40" i="17"/>
  <c r="C39" i="17" l="1"/>
  <c r="G39" i="17"/>
  <c r="E39" i="17"/>
  <c r="L38" i="17"/>
  <c r="L39" i="17"/>
  <c r="F39" i="17"/>
  <c r="H40" i="17"/>
  <c r="M38" i="17"/>
  <c r="B41" i="17"/>
  <c r="M39" i="17"/>
  <c r="F40" i="17"/>
  <c r="E38" i="17" l="1"/>
  <c r="K38" i="17"/>
  <c r="D39" i="17"/>
  <c r="J38" i="17"/>
  <c r="B39" i="17"/>
  <c r="H39" i="17"/>
  <c r="L37" i="17"/>
  <c r="F38" i="17"/>
  <c r="B40" i="17"/>
  <c r="I38" i="17"/>
  <c r="C37" i="17" l="1"/>
  <c r="G37" i="17"/>
  <c r="C38" i="17"/>
  <c r="L36" i="17"/>
  <c r="E37" i="17"/>
  <c r="J37" i="17"/>
  <c r="I37" i="17"/>
  <c r="M37" i="17"/>
  <c r="H38" i="17"/>
  <c r="G36" i="17"/>
  <c r="K37" i="17"/>
  <c r="D38" i="17"/>
  <c r="C36" i="17"/>
  <c r="G38" i="17"/>
  <c r="K15" i="1" l="1"/>
  <c r="K36" i="17"/>
  <c r="K35" i="17"/>
  <c r="M36" i="17"/>
  <c r="I36" i="17"/>
  <c r="K34" i="17"/>
  <c r="B38" i="17"/>
  <c r="H37" i="17"/>
  <c r="J36" i="17"/>
  <c r="F37" i="17"/>
  <c r="D37" i="17"/>
  <c r="I35" i="17" l="1"/>
  <c r="I15" i="1"/>
  <c r="F15" i="1"/>
  <c r="G15" i="1"/>
  <c r="D15" i="1"/>
  <c r="B36" i="17"/>
  <c r="M34" i="17"/>
  <c r="C15" i="1"/>
  <c r="E15" i="1"/>
  <c r="H36" i="17"/>
  <c r="I34" i="17"/>
  <c r="E36" i="17"/>
  <c r="F36" i="17"/>
  <c r="D36" i="17"/>
  <c r="G35" i="17"/>
  <c r="M15" i="1"/>
  <c r="M35" i="17"/>
  <c r="L34" i="17"/>
  <c r="J34" i="17"/>
  <c r="J15" i="1"/>
  <c r="J35" i="17"/>
  <c r="B37" i="17"/>
  <c r="L15" i="1"/>
  <c r="L35" i="17"/>
  <c r="E35" i="17" l="1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K29" i="17"/>
  <c r="I31" i="17"/>
  <c r="E31" i="17"/>
  <c r="M31" i="17"/>
  <c r="B32" i="17"/>
  <c r="H31" i="17"/>
  <c r="M30" i="17"/>
  <c r="C30" i="17"/>
  <c r="J30" i="17"/>
  <c r="D31" i="17"/>
  <c r="F31" i="17"/>
  <c r="H32" i="17"/>
  <c r="I30" i="17" l="1"/>
  <c r="J29" i="17"/>
  <c r="H30" i="17"/>
  <c r="B31" i="17"/>
  <c r="F30" i="17"/>
  <c r="L29" i="17"/>
  <c r="I29" i="17"/>
  <c r="D30" i="17"/>
  <c r="M29" i="17"/>
  <c r="G30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I26" i="17"/>
  <c r="L26" i="17"/>
  <c r="E27" i="17"/>
  <c r="B29" i="17"/>
  <c r="J25" i="17" l="1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I24" i="17"/>
  <c r="G25" i="17"/>
  <c r="E24" i="17" l="1"/>
  <c r="G24" i="17"/>
  <c r="I23" i="17"/>
  <c r="D24" i="17"/>
  <c r="H24" i="17"/>
  <c r="B25" i="17"/>
  <c r="F24" i="17"/>
  <c r="J24" i="17"/>
  <c r="H25" i="17"/>
  <c r="I22" i="17" l="1"/>
  <c r="I14" i="1"/>
  <c r="C22" i="17"/>
  <c r="K22" i="17"/>
  <c r="E14" i="1"/>
  <c r="F23" i="17"/>
  <c r="J22" i="17"/>
  <c r="D23" i="17"/>
  <c r="D14" i="1"/>
  <c r="M14" i="1"/>
  <c r="M23" i="17"/>
  <c r="B24" i="17"/>
  <c r="F14" i="1"/>
  <c r="J14" i="1"/>
  <c r="J23" i="17"/>
  <c r="M22" i="17"/>
  <c r="C14" i="1"/>
  <c r="C23" i="17"/>
  <c r="K14" i="1" l="1"/>
  <c r="K23" i="17"/>
  <c r="L21" i="17"/>
  <c r="K21" i="17"/>
  <c r="L14" i="1"/>
  <c r="L23" i="17"/>
  <c r="L22" i="17"/>
  <c r="E23" i="17"/>
  <c r="F22" i="17"/>
  <c r="G14" i="1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K13" i="1"/>
  <c r="F12" i="17"/>
  <c r="B13" i="17"/>
  <c r="L12" i="17"/>
  <c r="M13" i="1"/>
  <c r="D12" i="17"/>
  <c r="E12" i="17"/>
  <c r="G12" i="17"/>
  <c r="C12" i="17"/>
  <c r="I12" i="17"/>
  <c r="L11" i="17" l="1"/>
  <c r="L13" i="1"/>
  <c r="F13" i="1"/>
  <c r="M11" i="17"/>
  <c r="E13" i="1"/>
  <c r="G11" i="17"/>
  <c r="B12" i="17"/>
  <c r="J13" i="1"/>
  <c r="J11" i="17"/>
  <c r="C11" i="17"/>
  <c r="H12" i="17"/>
  <c r="C13" i="1"/>
  <c r="F11" i="17"/>
  <c r="I11" i="17"/>
  <c r="I13" i="1"/>
  <c r="G13" i="1" l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<sst xmlns="http://schemas.openxmlformats.org/spreadsheetml/2006/main" count="78" uniqueCount="26">
  <si>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</si>
  <si>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</si>
  <si>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</si>
  <si>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</si>
  <si>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</si>
  <si>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</si>
  <si>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</si>
  <si>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</si>
  <si>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</si>
  <si>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</si>
  <si>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</si>
  <si>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</si>
  <si>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</si>
  <si>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</si>
  <si>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</si>
  <si>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</si>
  <si>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</si>
  <si>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</si>
  <si>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</si>
  <si>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</si>
  <si>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</si>
  <si>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</si>
  <si>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</si>
  <si>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</si>
  <si>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*mai-25</t>
  </si>
  <si>
    <t>*jun-25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</si>
</sst>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93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5" fontId="2" fillId="4" borderId="8" xfId="0" applyNumberFormat="1" applyFont="1" applyFill="1" applyBorder="1" applyAlignment="1">
      <alignment horizontal="center"/>
    </xf>
    <xf numFmtId="0" fontId="2" fillId="4" borderId="7" xfId="0" applyFont="1" applyFill="1" applyBorder="1"/>
    <xf numFmtId="165" fontId="2" fillId="4" borderId="7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165" fontId="2" fillId="4" borderId="11" xfId="0" applyNumberFormat="1" applyFont="1" applyFill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4" xfId="0" applyFont="1" applyFill="1" applyBorder="1"/>
    <xf numFmtId="0" fontId="4" fillId="4" borderId="0" xfId="0" quotePrefix="1" applyFont="1" applyFill="1" applyBorder="1"/>
    <xf numFmtId="0" fontId="4" fillId="4" borderId="14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4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4" xfId="0" applyNumberFormat="1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165" fontId="2" fillId="4" borderId="15" xfId="0" applyNumberFormat="1" applyFont="1" applyFill="1" applyBorder="1" applyAlignment="1">
      <alignment horizontal="center"/>
    </xf>
    <xf numFmtId="165" fontId="2" fillId="4" borderId="16" xfId="0" applyNumberFormat="1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 vertical="center"/>
    </xf>
    <xf numFmtId="166" fontId="8" fillId="3" borderId="13" xfId="2" applyNumberFormat="1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G4" sqref="G4"/>
    </sheetView>
  </sheetViews>
  <sheetFormatPr defaultRowHeight="12.75" x14ac:dyDescent="0.2"/>
  <sheetData>
    <row r="1" spans="1:1" x14ac:dyDescent="0.2">
      <c r="A1" s="57" t="s">
        <v>16</v>
      </c>
    </row>
    <row r="2" spans="1:1" x14ac:dyDescent="0.2">
      <c r="A2" s="58"/>
    </row>
    <row r="3" spans="1:1" ht="15" x14ac:dyDescent="0.25">
      <c r="A3" s="59" t="s">
        <v>17</v>
      </c>
    </row>
    <row r="4" spans="1:1" ht="15" x14ac:dyDescent="0.25">
      <c r="A4" s="59" t="s">
        <v>20</v>
      </c>
    </row>
    <row r="5" spans="1:1" ht="15" x14ac:dyDescent="0.25">
      <c r="A5" s="59" t="s">
        <v>19</v>
      </c>
    </row>
    <row r="6" spans="1:1" ht="15" x14ac:dyDescent="0.25">
      <c r="A6" s="59" t="s">
        <v>23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5"/>
  <sheetViews>
    <sheetView showGridLines="0" zoomScale="90" zoomScaleNormal="90" workbookViewId="0">
      <pane xSplit="1" ySplit="10" topLeftCell="B128" activePane="bottomRight" state="frozen"/>
      <selection activeCell="D154" sqref="D154"/>
      <selection pane="topRight" activeCell="D154" sqref="D154"/>
      <selection pane="bottomLeft" activeCell="D154" sqref="D154"/>
      <selection pane="bottomRight" activeCell="A150" sqref="A150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0"/>
      <c r="B5" s="66" t="s">
        <v>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s="6" customFormat="1" ht="34.5" customHeight="1" x14ac:dyDescent="0.2">
      <c r="A6" s="70"/>
      <c r="B6" s="69" t="s">
        <v>1</v>
      </c>
      <c r="C6" s="67"/>
      <c r="D6" s="67"/>
      <c r="E6" s="67"/>
      <c r="F6" s="67"/>
      <c r="G6" s="68"/>
      <c r="H6" s="69" t="s">
        <v>2</v>
      </c>
      <c r="I6" s="67"/>
      <c r="J6" s="67"/>
      <c r="K6" s="67"/>
      <c r="L6" s="67"/>
      <c r="M6" s="68"/>
      <c r="N6" s="69" t="s">
        <v>3</v>
      </c>
      <c r="O6" s="67"/>
      <c r="P6" s="67"/>
      <c r="Q6" s="67"/>
      <c r="R6" s="67"/>
      <c r="S6" s="68"/>
    </row>
    <row r="7" spans="1:19" s="6" customFormat="1" ht="12.75" customHeight="1" x14ac:dyDescent="0.2">
      <c r="A7" s="70"/>
      <c r="B7" s="67" t="s">
        <v>9</v>
      </c>
      <c r="C7" s="67"/>
      <c r="D7" s="68"/>
      <c r="E7" s="69" t="s">
        <v>10</v>
      </c>
      <c r="F7" s="67"/>
      <c r="G7" s="68"/>
      <c r="H7" s="69" t="s">
        <v>9</v>
      </c>
      <c r="I7" s="67"/>
      <c r="J7" s="68"/>
      <c r="K7" s="67" t="s">
        <v>10</v>
      </c>
      <c r="L7" s="67"/>
      <c r="M7" s="68"/>
      <c r="N7" s="67" t="s">
        <v>9</v>
      </c>
      <c r="O7" s="67"/>
      <c r="P7" s="68"/>
      <c r="Q7" s="67" t="s">
        <v>10</v>
      </c>
      <c r="R7" s="67"/>
      <c r="S7" s="68"/>
    </row>
    <row r="8" spans="1:19" s="10" customFormat="1" ht="39" customHeight="1" x14ac:dyDescent="0.2">
      <c r="A8" s="71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4">
        <v>107.22</v>
      </c>
      <c r="C120" s="54">
        <v>106.94</v>
      </c>
      <c r="D120" s="55">
        <v>107.66</v>
      </c>
      <c r="E120" s="54">
        <v>104.34</v>
      </c>
      <c r="F120" s="54">
        <v>103.08</v>
      </c>
      <c r="G120" s="55">
        <v>112.95</v>
      </c>
      <c r="H120" s="56">
        <v>106.88</v>
      </c>
      <c r="I120" s="54">
        <v>107.85</v>
      </c>
      <c r="J120" s="55">
        <v>105.37</v>
      </c>
      <c r="K120" s="54">
        <v>105.75</v>
      </c>
      <c r="L120" s="54">
        <v>99.66</v>
      </c>
      <c r="M120" s="55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>
        <v>45717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2">
      <c r="A147" s="19">
        <v>45748</v>
      </c>
      <c r="B147" s="16">
        <v>112.38</v>
      </c>
      <c r="C147" s="16">
        <v>111.7</v>
      </c>
      <c r="D147" s="26">
        <v>113.43</v>
      </c>
      <c r="E147" s="16">
        <v>109.86</v>
      </c>
      <c r="F147" s="16">
        <v>107.69</v>
      </c>
      <c r="G147" s="26">
        <v>117.95</v>
      </c>
      <c r="H147" s="29">
        <v>111.25</v>
      </c>
      <c r="I147" s="16">
        <v>110.82</v>
      </c>
      <c r="J147" s="26">
        <v>111.92</v>
      </c>
      <c r="K147" s="16">
        <v>109.49</v>
      </c>
      <c r="L147" s="16">
        <v>106.14</v>
      </c>
      <c r="M147" s="26">
        <v>116.07</v>
      </c>
      <c r="N147" s="16">
        <v>111.29</v>
      </c>
      <c r="O147" s="16">
        <v>110.91</v>
      </c>
      <c r="P147" s="26">
        <v>111.9</v>
      </c>
      <c r="Q147" s="16">
        <v>109.45</v>
      </c>
      <c r="R147" s="16">
        <v>106.52</v>
      </c>
      <c r="S147" s="26">
        <v>116.05</v>
      </c>
    </row>
    <row r="148" spans="1:19" ht="12.75" customHeight="1" x14ac:dyDescent="0.2">
      <c r="A148" s="19" t="s">
        <v>24</v>
      </c>
      <c r="B148" s="16">
        <v>111.87</v>
      </c>
      <c r="C148" s="16">
        <v>111.49</v>
      </c>
      <c r="D148" s="26">
        <v>112.46</v>
      </c>
      <c r="E148" s="16">
        <v>109.51</v>
      </c>
      <c r="F148" s="16">
        <v>105.95</v>
      </c>
      <c r="G148" s="26">
        <v>117.88</v>
      </c>
      <c r="H148" s="29">
        <v>115.96</v>
      </c>
      <c r="I148" s="16">
        <v>115.35</v>
      </c>
      <c r="J148" s="26">
        <v>116.91</v>
      </c>
      <c r="K148" s="16">
        <v>113.72</v>
      </c>
      <c r="L148" s="16">
        <v>110.02</v>
      </c>
      <c r="M148" s="26">
        <v>121.81</v>
      </c>
      <c r="N148" s="16">
        <v>114.48</v>
      </c>
      <c r="O148" s="16">
        <v>113.91</v>
      </c>
      <c r="P148" s="26">
        <v>115.38</v>
      </c>
      <c r="Q148" s="16">
        <v>112.29</v>
      </c>
      <c r="R148" s="16">
        <v>108.54</v>
      </c>
      <c r="S148" s="26">
        <v>120.29</v>
      </c>
    </row>
    <row r="149" spans="1:19" ht="12.75" customHeight="1" x14ac:dyDescent="0.2">
      <c r="A149" s="19" t="s">
        <v>25</v>
      </c>
      <c r="B149" s="16">
        <v>113.27</v>
      </c>
      <c r="C149" s="16">
        <v>112.49</v>
      </c>
      <c r="D149" s="26">
        <v>114.48</v>
      </c>
      <c r="E149" s="16">
        <v>111.61</v>
      </c>
      <c r="F149" s="16">
        <v>108.08</v>
      </c>
      <c r="G149" s="26">
        <v>118</v>
      </c>
      <c r="H149" s="29">
        <v>111.95</v>
      </c>
      <c r="I149" s="16">
        <v>111.14</v>
      </c>
      <c r="J149" s="26">
        <v>113.22</v>
      </c>
      <c r="K149" s="16">
        <v>109.97</v>
      </c>
      <c r="L149" s="16">
        <v>107.22</v>
      </c>
      <c r="M149" s="26">
        <v>116.86</v>
      </c>
      <c r="N149" s="16">
        <v>107.12</v>
      </c>
      <c r="O149" s="16">
        <v>106.4</v>
      </c>
      <c r="P149" s="26">
        <v>108.24</v>
      </c>
      <c r="Q149" s="16">
        <v>105.23</v>
      </c>
      <c r="R149" s="16">
        <v>102.39</v>
      </c>
      <c r="S149" s="26">
        <v>111.9</v>
      </c>
    </row>
    <row r="150" spans="1:19" ht="12.75" customHeight="1" x14ac:dyDescent="0.2">
      <c r="A150" s="19">
        <v>45839</v>
      </c>
      <c r="B150" s="16">
        <v>111.59</v>
      </c>
      <c r="C150" s="16">
        <v>111.69</v>
      </c>
      <c r="D150" s="26">
        <v>111.44</v>
      </c>
      <c r="E150" s="16">
        <v>111.92</v>
      </c>
      <c r="F150" s="16">
        <v>105.64</v>
      </c>
      <c r="G150" s="26">
        <v>114.22</v>
      </c>
      <c r="H150" s="29">
        <v>116.58</v>
      </c>
      <c r="I150" s="16">
        <v>116.19</v>
      </c>
      <c r="J150" s="26">
        <v>117.2</v>
      </c>
      <c r="K150" s="16">
        <v>116.53</v>
      </c>
      <c r="L150" s="16">
        <v>111.51</v>
      </c>
      <c r="M150" s="26">
        <v>119.25</v>
      </c>
      <c r="N150" s="16">
        <v>118.78</v>
      </c>
      <c r="O150" s="16">
        <v>118.36</v>
      </c>
      <c r="P150" s="26">
        <v>119.42</v>
      </c>
      <c r="Q150" s="16">
        <v>118.73</v>
      </c>
      <c r="R150" s="16">
        <v>113.67</v>
      </c>
      <c r="S150" s="26">
        <v>121.45</v>
      </c>
    </row>
    <row r="151" spans="1:19" ht="3.75" customHeight="1" thickBo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</row>
    <row r="152" spans="1:19" ht="17.25" customHeight="1" thickTop="1" x14ac:dyDescent="0.2">
      <c r="A152" s="65" t="s">
        <v>18</v>
      </c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</row>
    <row r="153" spans="1:19" ht="10.5" customHeight="1" x14ac:dyDescent="0.2"/>
    <row r="154" spans="1:19" x14ac:dyDescent="0.2">
      <c r="A154" s="21"/>
      <c r="B154" s="17"/>
      <c r="C154" s="17"/>
      <c r="D154" s="17"/>
      <c r="E154" s="17"/>
      <c r="F154" s="17"/>
      <c r="G154" s="17"/>
      <c r="H154" s="17"/>
      <c r="I154" s="17"/>
      <c r="J154" s="17"/>
      <c r="K154" s="17"/>
    </row>
    <row r="155" spans="1:19" x14ac:dyDescent="0.2">
      <c r="B155" s="17"/>
      <c r="C155" s="17"/>
      <c r="D155" s="17"/>
      <c r="E155" s="17"/>
      <c r="F155" s="17"/>
      <c r="G155" s="17"/>
      <c r="H155" s="17"/>
      <c r="I155" s="17"/>
      <c r="J155" s="17"/>
      <c r="K155" s="17"/>
    </row>
  </sheetData>
  <mergeCells count="12">
    <mergeCell ref="A152:S152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28"/>
  <sheetViews>
    <sheetView showGridLines="0" zoomScale="90" zoomScaleNormal="90" workbookViewId="0">
      <pane xSplit="1" ySplit="10" topLeftCell="B95" activePane="bottomRight" state="frozen"/>
      <selection activeCell="D154" sqref="D154"/>
      <selection pane="topRight" activeCell="D154" sqref="D154"/>
      <selection pane="bottomLeft" activeCell="D154" sqref="D154"/>
      <selection pane="bottomRight" activeCell="A123" sqref="A123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0"/>
      <c r="B5" s="66" t="s">
        <v>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s="6" customFormat="1" ht="34.5" customHeight="1" x14ac:dyDescent="0.2">
      <c r="A6" s="70"/>
      <c r="B6" s="69" t="s">
        <v>1</v>
      </c>
      <c r="C6" s="67"/>
      <c r="D6" s="67"/>
      <c r="E6" s="67"/>
      <c r="F6" s="67"/>
      <c r="G6" s="68"/>
      <c r="H6" s="69" t="s">
        <v>2</v>
      </c>
      <c r="I6" s="67"/>
      <c r="J6" s="67"/>
      <c r="K6" s="67"/>
      <c r="L6" s="67"/>
      <c r="M6" s="68"/>
      <c r="N6" s="69" t="s">
        <v>3</v>
      </c>
      <c r="O6" s="67"/>
      <c r="P6" s="67"/>
      <c r="Q6" s="67"/>
      <c r="R6" s="67"/>
      <c r="S6" s="68"/>
    </row>
    <row r="7" spans="1:19" s="6" customFormat="1" ht="12.75" customHeight="1" x14ac:dyDescent="0.2">
      <c r="A7" s="70"/>
      <c r="B7" s="67" t="s">
        <v>9</v>
      </c>
      <c r="C7" s="67"/>
      <c r="D7" s="68"/>
      <c r="E7" s="69" t="s">
        <v>10</v>
      </c>
      <c r="F7" s="67"/>
      <c r="G7" s="68"/>
      <c r="H7" s="69" t="s">
        <v>9</v>
      </c>
      <c r="I7" s="67"/>
      <c r="J7" s="68"/>
      <c r="K7" s="67" t="s">
        <v>10</v>
      </c>
      <c r="L7" s="67"/>
      <c r="M7" s="68"/>
      <c r="N7" s="67" t="s">
        <v>9</v>
      </c>
      <c r="O7" s="67"/>
      <c r="P7" s="68"/>
      <c r="Q7" s="67" t="s">
        <v>10</v>
      </c>
      <c r="R7" s="67"/>
      <c r="S7" s="68"/>
    </row>
    <row r="8" spans="1:19" s="10" customFormat="1" ht="39" customHeight="1" x14ac:dyDescent="0.2">
      <c r="A8" s="71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26">
        <f>ROUND(SUM(Indices_PROD!P36:P38)/SUM(Indices_PROD!P24:P26)*100-100,1)</f>
        <v>-7.3</v>
      </c>
      <c r="Q11" s="29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" customHeight="1" x14ac:dyDescent="0.2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26">
        <f>ROUND(SUM(Indices_PROD!P37:P39)/SUM(Indices_PROD!P25:P27)*100-100,1)</f>
        <v>-6.2</v>
      </c>
      <c r="Q12" s="29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" customHeight="1" x14ac:dyDescent="0.2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26">
        <f>ROUND(SUM(Indices_PROD!P38:P40)/SUM(Indices_PROD!P26:P28)*100-100,1)</f>
        <v>-5.0999999999999996</v>
      </c>
      <c r="Q13" s="29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" customHeight="1" x14ac:dyDescent="0.2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26">
        <f>ROUND(SUM(Indices_PROD!P39:P41)/SUM(Indices_PROD!P27:P29)*100-100,1)</f>
        <v>-4.4000000000000004</v>
      </c>
      <c r="Q14" s="29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" customHeight="1" x14ac:dyDescent="0.2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26">
        <f>ROUND(SUM(Indices_PROD!P40:P42)/SUM(Indices_PROD!P28:P30)*100-100,1)</f>
        <v>-5.2</v>
      </c>
      <c r="Q15" s="29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" customHeight="1" x14ac:dyDescent="0.2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26">
        <f>ROUND(SUM(Indices_PROD!P41:P43)/SUM(Indices_PROD!P29:P31)*100-100,1)</f>
        <v>-5.7</v>
      </c>
      <c r="Q16" s="29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" customHeight="1" x14ac:dyDescent="0.2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26">
        <f>ROUND(SUM(Indices_PROD!P42:P44)/SUM(Indices_PROD!P30:P32)*100-100,1)</f>
        <v>-5.4</v>
      </c>
      <c r="Q17" s="29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" customHeight="1" x14ac:dyDescent="0.2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26">
        <f>ROUND(SUM(Indices_PROD!P43:P45)/SUM(Indices_PROD!P31:P33)*100-100,1)</f>
        <v>-5.5</v>
      </c>
      <c r="Q18" s="29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" customHeight="1" x14ac:dyDescent="0.2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26">
        <f>ROUND(SUM(Indices_PROD!P44:P46)/SUM(Indices_PROD!P32:P34)*100-100,1)</f>
        <v>-5.8</v>
      </c>
      <c r="Q19" s="29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" customHeight="1" x14ac:dyDescent="0.2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26">
        <f>ROUND(SUM(Indices_PROD!P45:P47)/SUM(Indices_PROD!P33:P35)*100-100,1)</f>
        <v>-6.3</v>
      </c>
      <c r="Q20" s="29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2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26">
        <f>ROUND(SUM(Indices_PROD!P46:P48)/SUM(Indices_PROD!P34:P36)*100-100,1)</f>
        <v>-2.2999999999999998</v>
      </c>
      <c r="Q21" s="29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" customHeight="1" x14ac:dyDescent="0.2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26">
        <f>ROUND(SUM(Indices_PROD!P47:P49)/SUM(Indices_PROD!P35:P37)*100-100,1)</f>
        <v>-1.9</v>
      </c>
      <c r="Q22" s="29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" customHeight="1" x14ac:dyDescent="0.2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26">
        <f>ROUND(SUM(Indices_PROD!P48:P50)/SUM(Indices_PROD!P36:P38)*100-100,1)</f>
        <v>0.4</v>
      </c>
      <c r="Q23" s="29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" customHeight="1" x14ac:dyDescent="0.2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26">
        <f>ROUND(SUM(Indices_PROD!P49:P51)/SUM(Indices_PROD!P37:P39)*100-100,1)</f>
        <v>-3.7</v>
      </c>
      <c r="Q24" s="29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" customHeight="1" x14ac:dyDescent="0.2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26">
        <f>ROUND(SUM(Indices_PROD!P50:P52)/SUM(Indices_PROD!P38:P40)*100-100,1)</f>
        <v>-2.8</v>
      </c>
      <c r="Q25" s="29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" customHeight="1" x14ac:dyDescent="0.2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26">
        <f>ROUND(SUM(Indices_PROD!P51:P53)/SUM(Indices_PROD!P39:P41)*100-100,1)</f>
        <v>-3.7</v>
      </c>
      <c r="Q26" s="29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" customHeight="1" x14ac:dyDescent="0.2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26">
        <f>ROUND(SUM(Indices_PROD!P52:P54)/SUM(Indices_PROD!P40:P42)*100-100,1)</f>
        <v>-0.7</v>
      </c>
      <c r="Q27" s="29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" customHeight="1" x14ac:dyDescent="0.2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26">
        <f>ROUND(SUM(Indices_PROD!P53:P55)/SUM(Indices_PROD!P41:P43)*100-100,1)</f>
        <v>0</v>
      </c>
      <c r="Q28" s="29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" customHeight="1" x14ac:dyDescent="0.2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26">
        <f>ROUND(SUM(Indices_PROD!P54:P56)/SUM(Indices_PROD!P42:P44)*100-100,1)</f>
        <v>-0.6</v>
      </c>
      <c r="Q29" s="29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" customHeight="1" x14ac:dyDescent="0.2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26">
        <f>ROUND(SUM(Indices_PROD!P55:P57)/SUM(Indices_PROD!P43:P45)*100-100,1)</f>
        <v>0.5</v>
      </c>
      <c r="Q30" s="29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" customHeight="1" x14ac:dyDescent="0.2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26">
        <f>ROUND(SUM(Indices_PROD!P56:P58)/SUM(Indices_PROD!P44:P46)*100-100,1)</f>
        <v>0.6</v>
      </c>
      <c r="Q31" s="29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" customHeight="1" x14ac:dyDescent="0.2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26">
        <f>ROUND(SUM(Indices_PROD!P57:P59)/SUM(Indices_PROD!P45:P47)*100-100,1)</f>
        <v>0.7</v>
      </c>
      <c r="Q32" s="29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2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26">
        <f>ROUND(SUM(Indices_PROD!P58:P60)/SUM(Indices_PROD!P46:P48)*100-100,1)</f>
        <v>0.7</v>
      </c>
      <c r="Q33" s="29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" customHeight="1" x14ac:dyDescent="0.2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26">
        <f>ROUND(SUM(Indices_PROD!P59:P61)/SUM(Indices_PROD!P47:P49)*100-100,1)</f>
        <v>1.3</v>
      </c>
      <c r="Q34" s="29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" customHeight="1" x14ac:dyDescent="0.2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26">
        <f>ROUND(SUM(Indices_PROD!P60:P62)/SUM(Indices_PROD!P48:P50)*100-100,1)</f>
        <v>0.6</v>
      </c>
      <c r="Q35" s="29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" customHeight="1" x14ac:dyDescent="0.2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26">
        <f>ROUND(SUM(Indices_PROD!P61:P63)/SUM(Indices_PROD!P49:P51)*100-100,1)</f>
        <v>2.2000000000000002</v>
      </c>
      <c r="Q36" s="29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" customHeight="1" x14ac:dyDescent="0.2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26">
        <f>ROUND(SUM(Indices_PROD!P62:P64)/SUM(Indices_PROD!P50:P52)*100-100,1)</f>
        <v>1.8</v>
      </c>
      <c r="Q37" s="29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" customHeight="1" x14ac:dyDescent="0.2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26">
        <f>ROUND(SUM(Indices_PROD!P63:P65)/SUM(Indices_PROD!P51:P53)*100-100,1)</f>
        <v>3.9</v>
      </c>
      <c r="Q38" s="29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" customHeight="1" x14ac:dyDescent="0.2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26">
        <f>ROUND(SUM(Indices_PROD!P64:P66)/SUM(Indices_PROD!P52:P54)*100-100,1)</f>
        <v>1.7</v>
      </c>
      <c r="Q39" s="29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" customHeight="1" x14ac:dyDescent="0.2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26">
        <f>ROUND(SUM(Indices_PROD!P65:P67)/SUM(Indices_PROD!P53:P55)*100-100,1)</f>
        <v>1.9</v>
      </c>
      <c r="Q40" s="29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" customHeight="1" x14ac:dyDescent="0.2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26">
        <f>ROUND(SUM(Indices_PROD!P66:P68)/SUM(Indices_PROD!P54:P56)*100-100,1)</f>
        <v>1.2</v>
      </c>
      <c r="Q41" s="29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" customHeight="1" x14ac:dyDescent="0.2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26">
        <f>ROUND(SUM(Indices_PROD!P67:P69)/SUM(Indices_PROD!P55:P57)*100-100,1)</f>
        <v>2.8</v>
      </c>
      <c r="Q42" s="29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" customHeight="1" x14ac:dyDescent="0.2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26">
        <f>ROUND(SUM(Indices_PROD!P68:P70)/SUM(Indices_PROD!P56:P58)*100-100,1)</f>
        <v>3</v>
      </c>
      <c r="Q43" s="29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" customHeight="1" x14ac:dyDescent="0.2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26">
        <f>ROUND(SUM(Indices_PROD!P69:P71)/SUM(Indices_PROD!P57:P59)*100-100,1)</f>
        <v>4.9000000000000004</v>
      </c>
      <c r="Q44" s="29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2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26">
        <f>ROUND(SUM(Indices_PROD!P70:P72)/SUM(Indices_PROD!P58:P60)*100-100,1)</f>
        <v>3.1</v>
      </c>
      <c r="Q45" s="29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" customHeight="1" x14ac:dyDescent="0.2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26">
        <f>ROUND(SUM(Indices_PROD!P71:P73)/SUM(Indices_PROD!P59:P61)*100-100,1)</f>
        <v>4.4000000000000004</v>
      </c>
      <c r="Q46" s="29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" customHeight="1" x14ac:dyDescent="0.2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26">
        <f>ROUND(SUM(Indices_PROD!P72:P74)/SUM(Indices_PROD!P60:P62)*100-100,1)</f>
        <v>4</v>
      </c>
      <c r="Q47" s="29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" customHeight="1" x14ac:dyDescent="0.2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26">
        <f>ROUND(SUM(Indices_PROD!P73:P75)/SUM(Indices_PROD!P61:P63)*100-100,1)</f>
        <v>5.2</v>
      </c>
      <c r="Q48" s="29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" customHeight="1" x14ac:dyDescent="0.2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26">
        <f>ROUND(SUM(Indices_PROD!P74:P76)/SUM(Indices_PROD!P62:P64)*100-100,1)</f>
        <v>5.6</v>
      </c>
      <c r="Q49" s="29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" customHeight="1" x14ac:dyDescent="0.2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26">
        <f>ROUND(SUM(Indices_PROD!P75:P77)/SUM(Indices_PROD!P63:P65)*100-100,1)</f>
        <v>2.6</v>
      </c>
      <c r="Q50" s="29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" customHeight="1" x14ac:dyDescent="0.2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26">
        <f>ROUND(SUM(Indices_PROD!P76:P78)/SUM(Indices_PROD!P64:P66)*100-100,1)</f>
        <v>3.5</v>
      </c>
      <c r="Q51" s="29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" customHeight="1" x14ac:dyDescent="0.2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26">
        <f>ROUND(SUM(Indices_PROD!P77:P79)/SUM(Indices_PROD!P65:P67)*100-100,1)</f>
        <v>0.6</v>
      </c>
      <c r="Q52" s="29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" customHeight="1" x14ac:dyDescent="0.2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26">
        <f>ROUND(SUM(Indices_PROD!P78:P80)/SUM(Indices_PROD!P66:P68)*100-100,1)</f>
        <v>3.2</v>
      </c>
      <c r="Q53" s="29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" customHeight="1" x14ac:dyDescent="0.2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26">
        <f>ROUND(SUM(Indices_PROD!P79:P81)/SUM(Indices_PROD!P67:P69)*100-100,1)</f>
        <v>1.4</v>
      </c>
      <c r="Q54" s="29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" customHeight="1" x14ac:dyDescent="0.2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26">
        <f>ROUND(SUM(Indices_PROD!P80:P82)/SUM(Indices_PROD!P68:P70)*100-100,1)</f>
        <v>0.8</v>
      </c>
      <c r="Q55" s="29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" customHeight="1" x14ac:dyDescent="0.2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26">
        <f>ROUND(SUM(Indices_PROD!P81:P83)/SUM(Indices_PROD!P69:P71)*100-100,1)</f>
        <v>0.3</v>
      </c>
      <c r="Q56" s="29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2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26">
        <f>ROUND(SUM(Indices_PROD!P82:P84)/SUM(Indices_PROD!P70:P72)*100-100,1)</f>
        <v>-1.3</v>
      </c>
      <c r="Q57" s="29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" customHeight="1" x14ac:dyDescent="0.2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26">
        <f>ROUND(SUM(Indices_PROD!P83:P85)/SUM(Indices_PROD!P71:P73)*100-100,1)</f>
        <v>-2</v>
      </c>
      <c r="Q58" s="29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" customHeight="1" x14ac:dyDescent="0.2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26">
        <f>ROUND(SUM(Indices_PROD!P84:P86)/SUM(Indices_PROD!P72:P74)*100-100,1)</f>
        <v>-3.5</v>
      </c>
      <c r="Q59" s="29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" customHeight="1" x14ac:dyDescent="0.2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26">
        <f>ROUND(SUM(Indices_PROD!P85:P87)/SUM(Indices_PROD!P73:P75)*100-100,1)</f>
        <v>-7.5</v>
      </c>
      <c r="Q60" s="29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" customHeight="1" x14ac:dyDescent="0.2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26">
        <f>ROUND(SUM(Indices_PROD!P86:P88)/SUM(Indices_PROD!P74:P76)*100-100,1)</f>
        <v>-11.2</v>
      </c>
      <c r="Q61" s="29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" customHeight="1" x14ac:dyDescent="0.2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26">
        <f>ROUND(SUM(Indices_PROD!P87:P89)/SUM(Indices_PROD!P75:P77)*100-100,1)</f>
        <v>-11.2</v>
      </c>
      <c r="Q62" s="29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" customHeight="1" x14ac:dyDescent="0.2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26">
        <f>ROUND(SUM(Indices_PROD!P88:P90)/SUM(Indices_PROD!P76:P78)*100-100,1)</f>
        <v>-8.6</v>
      </c>
      <c r="Q63" s="29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" customHeight="1" x14ac:dyDescent="0.2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26">
        <f>ROUND(SUM(Indices_PROD!P89:P91)/SUM(Indices_PROD!P77:P79)*100-100,1)</f>
        <v>-4.5999999999999996</v>
      </c>
      <c r="Q64" s="29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" customHeight="1" x14ac:dyDescent="0.2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26">
        <f>ROUND(SUM(Indices_PROD!P90:P92)/SUM(Indices_PROD!P78:P80)*100-100,1)</f>
        <v>-3.5</v>
      </c>
      <c r="Q65" s="29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" customHeight="1" x14ac:dyDescent="0.2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26">
        <f>ROUND(SUM(Indices_PROD!P91:P93)/SUM(Indices_PROD!P79:P81)*100-100,1)</f>
        <v>-4.3</v>
      </c>
      <c r="Q66" s="29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" customHeight="1" x14ac:dyDescent="0.2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26">
        <f>ROUND(SUM(Indices_PROD!P92:P94)/SUM(Indices_PROD!P80:P82)*100-100,1)</f>
        <v>-3</v>
      </c>
      <c r="Q67" s="29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" customHeight="1" x14ac:dyDescent="0.2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26">
        <f>ROUND(SUM(Indices_PROD!P93:P95)/SUM(Indices_PROD!P81:P83)*100-100,1)</f>
        <v>-4.8</v>
      </c>
      <c r="Q68" s="29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2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26">
        <f>ROUND(SUM(Indices_PROD!P94:P96)/SUM(Indices_PROD!P82:P84)*100-100,1)</f>
        <v>-4.3</v>
      </c>
      <c r="Q69" s="29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2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26">
        <f>ROUND(SUM(Indices_PROD!P95:P97)/SUM(Indices_PROD!P83:P85)*100-100,1)</f>
        <v>-5.3</v>
      </c>
      <c r="Q70" s="29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2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26">
        <f>ROUND(SUM(Indices_PROD!P96:P98)/SUM(Indices_PROD!P84:P86)*100-100,1)</f>
        <v>-0.9</v>
      </c>
      <c r="Q71" s="29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2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26">
        <f>ROUND(SUM(Indices_PROD!P97:P99)/SUM(Indices_PROD!P85:P87)*100-100,1)</f>
        <v>7.4</v>
      </c>
      <c r="Q72" s="29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2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26">
        <f>ROUND(SUM(Indices_PROD!P98:P100)/SUM(Indices_PROD!P86:P88)*100-100,1)</f>
        <v>13.2</v>
      </c>
      <c r="Q73" s="29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2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26">
        <f>ROUND(SUM(Indices_PROD!P99:P101)/SUM(Indices_PROD!P87:P89)*100-100,1)</f>
        <v>12.4</v>
      </c>
      <c r="Q74" s="29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2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26">
        <f>ROUND(SUM(Indices_PROD!P100:P102)/SUM(Indices_PROD!P88:P90)*100-100,1)</f>
        <v>7.2</v>
      </c>
      <c r="Q75" s="29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2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26">
        <f>ROUND(SUM(Indices_PROD!P101:P103)/SUM(Indices_PROD!P89:P91)*100-100,1)</f>
        <v>4.3</v>
      </c>
      <c r="Q76" s="29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2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26">
        <f>ROUND(SUM(Indices_PROD!P102:P104)/SUM(Indices_PROD!P90:P92)*100-100,1)</f>
        <v>5.0999999999999996</v>
      </c>
      <c r="Q77" s="29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2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26">
        <f>ROUND(SUM(Indices_PROD!P103:P105)/SUM(Indices_PROD!P91:P93)*100-100,1)</f>
        <v>3.7</v>
      </c>
      <c r="Q78" s="29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2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26">
        <f>ROUND(SUM(Indices_PROD!P104:P106)/SUM(Indices_PROD!P92:P94)*100-100,1)</f>
        <v>2.5</v>
      </c>
      <c r="Q79" s="29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2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26">
        <f>ROUND(SUM(Indices_PROD!P105:P107)/SUM(Indices_PROD!P93:P95)*100-100,1)</f>
        <v>1.2</v>
      </c>
      <c r="Q80" s="29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2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26">
        <f>ROUND(SUM(Indices_PROD!P106:P108)/SUM(Indices_PROD!P94:P96)*100-100,1)</f>
        <v>3.3</v>
      </c>
      <c r="Q81" s="29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2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26">
        <f>ROUND(SUM(Indices_PROD!P107:P109)/SUM(Indices_PROD!P95:P97)*100-100,1)</f>
        <v>4.3</v>
      </c>
      <c r="Q82" s="29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2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26">
        <f>ROUND(SUM(Indices_PROD!P108:P110)/SUM(Indices_PROD!P96:P98)*100-100,1)</f>
        <v>2.2000000000000002</v>
      </c>
      <c r="Q83" s="29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2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26">
        <f>ROUND(SUM(Indices_PROD!P109:P111)/SUM(Indices_PROD!P97:P99)*100-100,1)</f>
        <v>-1.4</v>
      </c>
      <c r="Q84" s="29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2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26">
        <f>ROUND(SUM(Indices_PROD!P110:P112)/SUM(Indices_PROD!P98:P100)*100-100,1)</f>
        <v>-2.2000000000000002</v>
      </c>
      <c r="Q85" s="29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2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26">
        <f>ROUND(SUM(Indices_PROD!P111:P113)/SUM(Indices_PROD!P99:P101)*100-100,1)</f>
        <v>-0.9</v>
      </c>
      <c r="Q86" s="29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2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26">
        <f>ROUND(SUM(Indices_PROD!P112:P114)/SUM(Indices_PROD!P100:P102)*100-100,1)</f>
        <v>0.7</v>
      </c>
      <c r="Q87" s="29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2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26">
        <f>ROUND(SUM(Indices_PROD!P113:P115)/SUM(Indices_PROD!P101:P103)*100-100,1)</f>
        <v>1.3</v>
      </c>
      <c r="Q88" s="29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2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26">
        <f>ROUND(SUM(Indices_PROD!P114:P116)/SUM(Indices_PROD!P102:P104)*100-100,1)</f>
        <v>-0.6</v>
      </c>
      <c r="Q89" s="29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2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26">
        <f>ROUND(SUM(Indices_PROD!P115:P117)/SUM(Indices_PROD!P103:P105)*100-100,1)</f>
        <v>1.1000000000000001</v>
      </c>
      <c r="Q90" s="29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2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26">
        <f>ROUND(SUM(Indices_PROD!P116:P118)/SUM(Indices_PROD!P104:P106)*100-100,1)</f>
        <v>1.6</v>
      </c>
      <c r="Q91" s="29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2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26">
        <f>ROUND(SUM(Indices_PROD!P117:P119)/SUM(Indices_PROD!P105:P107)*100-100,1)</f>
        <v>3.6</v>
      </c>
      <c r="Q92" s="29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26">
        <f>ROUND(SUM(Indices_PROD!P118:P120)/SUM(Indices_PROD!P106:P108)*100-100,1)</f>
        <v>6.2</v>
      </c>
      <c r="Q93" s="29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2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26">
        <f>ROUND(SUM(Indices_PROD!P119:P121)/SUM(Indices_PROD!P107:P109)*100-100,1)</f>
        <v>6.3</v>
      </c>
      <c r="Q94" s="29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2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26">
        <f>ROUND(SUM(Indices_PROD!P120:P122)/SUM(Indices_PROD!P108:P110)*100-100,1)</f>
        <v>9.5</v>
      </c>
      <c r="Q95" s="29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2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26">
        <f>ROUND(SUM(Indices_PROD!P121:P123)/SUM(Indices_PROD!P109:P111)*100-100,1)</f>
        <v>7.5</v>
      </c>
      <c r="Q96" s="29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2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26">
        <f>ROUND(SUM(Indices_PROD!P122:P124)/SUM(Indices_PROD!P110:P112)*100-100,1)</f>
        <v>8.8000000000000007</v>
      </c>
      <c r="Q97" s="29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2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26">
        <f>ROUND(SUM(Indices_PROD!P123:P125)/SUM(Indices_PROD!P111:P113)*100-100,1)</f>
        <v>9</v>
      </c>
      <c r="Q98" s="29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2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26">
        <f>ROUND(SUM(Indices_PROD!P124:P126)/SUM(Indices_PROD!P112:P114)*100-100,1)</f>
        <v>10</v>
      </c>
      <c r="Q99" s="29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2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26">
        <f>ROUND(SUM(Indices_PROD!P125:P127)/SUM(Indices_PROD!P113:P115)*100-100,1)</f>
        <v>9.3000000000000007</v>
      </c>
      <c r="Q100" s="29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2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26">
        <f>ROUND(SUM(Indices_PROD!P126:P128)/SUM(Indices_PROD!P114:P116)*100-100,1)</f>
        <v>6.7</v>
      </c>
      <c r="Q101" s="29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" customHeight="1" x14ac:dyDescent="0.2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26">
        <f>ROUND(SUM(Indices_PROD!P127:P129)/SUM(Indices_PROD!P115:P117)*100-100,1)</f>
        <v>7.2</v>
      </c>
      <c r="Q102" s="29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2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26">
        <f>ROUND(SUM(Indices_PROD!P128:P130)/SUM(Indices_PROD!P116:P118)*100-100,1)</f>
        <v>7.2</v>
      </c>
      <c r="Q103" s="29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2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26">
        <f>ROUND(SUM(Indices_PROD!P129:P131)/SUM(Indices_PROD!P117:P119)*100-100,1)</f>
        <v>6.2</v>
      </c>
      <c r="Q104" s="29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2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26">
        <f>ROUND(SUM(Indices_PROD!P130:P132)/SUM(Indices_PROD!P118:P120)*100-100,1)</f>
        <v>4.5</v>
      </c>
      <c r="Q105" s="29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2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26">
        <f>ROUND(SUM(Indices_PROD!P131:P133)/SUM(Indices_PROD!P119:P121)*100-100,1)</f>
        <v>5.2</v>
      </c>
      <c r="Q106" s="29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2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26">
        <f>ROUND(SUM(Indices_PROD!P132:P134)/SUM(Indices_PROD!P120:P122)*100-100,1)</f>
        <v>2.4</v>
      </c>
      <c r="Q107" s="29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2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26">
        <f>ROUND(SUM(Indices_PROD!P133:P135)/SUM(Indices_PROD!P121:P123)*100-100,1)</f>
        <v>4.0999999999999996</v>
      </c>
      <c r="Q108" s="29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2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26">
        <f>ROUND(SUM(Indices_PROD!P134:P136)/SUM(Indices_PROD!P122:P124)*100-100,1)</f>
        <v>1</v>
      </c>
      <c r="Q109" s="29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2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26">
        <f>ROUND(SUM(Indices_PROD!P135:P137)/SUM(Indices_PROD!P123:P125)*100-100,1)</f>
        <v>1.4</v>
      </c>
      <c r="Q110" s="29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2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26">
        <f>ROUND(SUM(Indices_PROD!P136:P138)/SUM(Indices_PROD!P124:P126)*100-100,1)</f>
        <v>0.3</v>
      </c>
      <c r="Q111" s="29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2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26">
        <f>ROUND(SUM(Indices_PROD!P137:P139)/SUM(Indices_PROD!P125:P127)*100-100,1)</f>
        <v>0</v>
      </c>
      <c r="Q112" s="29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2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26">
        <f>ROUND(SUM(Indices_PROD!P138:P140)/SUM(Indices_PROD!P126:P128)*100-100,1)</f>
        <v>2</v>
      </c>
      <c r="Q113" s="29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2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26">
        <f>ROUND(SUM(Indices_PROD!P139:P141)/SUM(Indices_PROD!P127:P129)*100-100,1)</f>
        <v>2.5</v>
      </c>
      <c r="Q114" s="29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2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26">
        <f>ROUND(SUM(Indices_PROD!P140:P142)/SUM(Indices_PROD!P128:P130)*100-100,1)</f>
        <v>2.2999999999999998</v>
      </c>
      <c r="Q115" s="29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2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26">
        <f>ROUND(SUM(Indices_PROD!P141:P143)/SUM(Indices_PROD!P129:P131)*100-100,1)</f>
        <v>4.5999999999999996</v>
      </c>
      <c r="Q116" s="29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2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26">
        <f>ROUND(SUM(Indices_PROD!P142:P144)/SUM(Indices_PROD!P130:P132)*100-100,1)</f>
        <v>0.8</v>
      </c>
      <c r="Q117" s="29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2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26">
        <f>ROUND(SUM(Indices_PROD!P143:P145)/SUM(Indices_PROD!P131:P133)*100-100,1)</f>
        <v>1.1000000000000001</v>
      </c>
      <c r="Q118" s="29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2">
      <c r="A119" s="19">
        <v>45717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26">
        <f>ROUND(SUM(Indices_PROD!P144:P146)/SUM(Indices_PROD!P132:P134)*100-100,1)</f>
        <v>-1.1000000000000001</v>
      </c>
      <c r="Q119" s="29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2">
      <c r="A120" s="19">
        <v>45748</v>
      </c>
      <c r="B120" s="16">
        <f>ROUND(SUM(Indices_PROD!B145:B147)/SUM(Indices_PROD!B133:B135)*100-100,1)</f>
        <v>2</v>
      </c>
      <c r="C120" s="16">
        <f>ROUND(SUM(Indices_PROD!C145:C147)/SUM(Indices_PROD!C133:C135)*100-100,1)</f>
        <v>2.6</v>
      </c>
      <c r="D120" s="26">
        <f>ROUND(SUM(Indices_PROD!D145:D147)/SUM(Indices_PROD!D133:D135)*100-100,1)</f>
        <v>1</v>
      </c>
      <c r="E120" s="16">
        <f>ROUND(SUM(Indices_PROD!E145:E147)/SUM(Indices_PROD!E133:E135)*100-100,1)</f>
        <v>2.1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0.8</v>
      </c>
      <c r="H120" s="16">
        <f>ROUND(SUM(Indices_PROD!H145:H147)/SUM(Indices_PROD!H133:H135)*100-100,1)</f>
        <v>1.6</v>
      </c>
      <c r="I120" s="16">
        <f>ROUND(SUM(Indices_PROD!I145:I147)/SUM(Indices_PROD!I133:I135)*100-100,1)</f>
        <v>2.6</v>
      </c>
      <c r="J120" s="26">
        <f>ROUND(SUM(Indices_PROD!J145:J147)/SUM(Indices_PROD!J133:J135)*100-100,1)</f>
        <v>0.2</v>
      </c>
      <c r="K120" s="16">
        <f>ROUND(SUM(Indices_PROD!K145:K147)/SUM(Indices_PROD!K133:K135)*100-100,1)</f>
        <v>2</v>
      </c>
      <c r="L120" s="16">
        <f>ROUND(SUM(Indices_PROD!L145:L147)/SUM(Indices_PROD!L133:L135)*100-100,1)</f>
        <v>3.9</v>
      </c>
      <c r="M120" s="26">
        <f>ROUND(SUM(Indices_PROD!M145:M147)/SUM(Indices_PROD!M133:M135)*100-100,1)</f>
        <v>0.2</v>
      </c>
      <c r="N120" s="16">
        <f>ROUND(SUM(Indices_PROD!N145:N147)/SUM(Indices_PROD!N133:N135)*100-100,1)</f>
        <v>0.5</v>
      </c>
      <c r="O120" s="16">
        <f>ROUND(SUM(Indices_PROD!O145:O147)/SUM(Indices_PROD!O133:O135)*100-100,1)</f>
        <v>1.2</v>
      </c>
      <c r="P120" s="26">
        <f>ROUND(SUM(Indices_PROD!P145:P147)/SUM(Indices_PROD!P133:P135)*100-100,1)</f>
        <v>-0.4</v>
      </c>
      <c r="Q120" s="29">
        <f>ROUND(SUM(Indices_PROD!Q145:Q147)/SUM(Indices_PROD!Q133:Q135)*100-100,1)</f>
        <v>0.6</v>
      </c>
      <c r="R120" s="16">
        <f>ROUND(SUM(Indices_PROD!R145:R147)/SUM(Indices_PROD!R133:R135)*100-100,1)</f>
        <v>2.9</v>
      </c>
      <c r="S120" s="26">
        <f>ROUND(SUM(Indices_PROD!S145:S147)/SUM(Indices_PROD!S133:S135)*100-100,1)</f>
        <v>-0.6</v>
      </c>
    </row>
    <row r="121" spans="1:19" ht="12.75" customHeight="1" x14ac:dyDescent="0.2">
      <c r="A121" s="19" t="s">
        <v>24</v>
      </c>
      <c r="B121" s="16">
        <f>ROUND(SUM(Indices_PROD!B146:B148)/SUM(Indices_PROD!B134:B136)*100-100,1)</f>
        <v>2.2000000000000002</v>
      </c>
      <c r="C121" s="16">
        <f>ROUND(SUM(Indices_PROD!C146:C148)/SUM(Indices_PROD!C134:C136)*100-100,1)</f>
        <v>2.8</v>
      </c>
      <c r="D121" s="26">
        <f>ROUND(SUM(Indices_PROD!D146:D148)/SUM(Indices_PROD!D134:D136)*100-100,1)</f>
        <v>1.3</v>
      </c>
      <c r="E121" s="16">
        <f>ROUND(SUM(Indices_PROD!E146:E148)/SUM(Indices_PROD!E134:E136)*100-100,1)</f>
        <v>2.6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1.3</v>
      </c>
      <c r="H121" s="16">
        <f>ROUND(SUM(Indices_PROD!H146:H148)/SUM(Indices_PROD!H134:H136)*100-100,1)</f>
        <v>2.1</v>
      </c>
      <c r="I121" s="16">
        <f>ROUND(SUM(Indices_PROD!I146:I148)/SUM(Indices_PROD!I134:I136)*100-100,1)</f>
        <v>2.9</v>
      </c>
      <c r="J121" s="26">
        <f>ROUND(SUM(Indices_PROD!J146:J148)/SUM(Indices_PROD!J134:J136)*100-100,1)</f>
        <v>1.1000000000000001</v>
      </c>
      <c r="K121" s="16">
        <f>ROUND(SUM(Indices_PROD!K146:K148)/SUM(Indices_PROD!K134:K136)*100-100,1)</f>
        <v>2.6</v>
      </c>
      <c r="L121" s="16">
        <f>ROUND(SUM(Indices_PROD!L146:L148)/SUM(Indices_PROD!L134:L136)*100-100,1)</f>
        <v>3.7</v>
      </c>
      <c r="M121" s="26">
        <f>ROUND(SUM(Indices_PROD!M146:M148)/SUM(Indices_PROD!M134:M136)*100-100,1)</f>
        <v>0.9</v>
      </c>
      <c r="N121" s="16">
        <f>ROUND(SUM(Indices_PROD!N146:N148)/SUM(Indices_PROD!N134:N136)*100-100,1)</f>
        <v>1.2</v>
      </c>
      <c r="O121" s="16">
        <f>ROUND(SUM(Indices_PROD!O146:O148)/SUM(Indices_PROD!O134:O136)*100-100,1)</f>
        <v>1.9</v>
      </c>
      <c r="P121" s="26">
        <f>ROUND(SUM(Indices_PROD!P146:P148)/SUM(Indices_PROD!P134:P136)*100-100,1)</f>
        <v>0.2</v>
      </c>
      <c r="Q121" s="29">
        <f>ROUND(SUM(Indices_PROD!Q146:Q148)/SUM(Indices_PROD!Q134:Q136)*100-100,1)</f>
        <v>1.6</v>
      </c>
      <c r="R121" s="16">
        <f>ROUND(SUM(Indices_PROD!R146:R148)/SUM(Indices_PROD!R134:R136)*100-100,1)</f>
        <v>2.2999999999999998</v>
      </c>
      <c r="S121" s="26">
        <f>ROUND(SUM(Indices_PROD!S146:S148)/SUM(Indices_PROD!S134:S136)*100-100,1)</f>
        <v>0.3</v>
      </c>
    </row>
    <row r="122" spans="1:19" ht="12.75" customHeight="1" x14ac:dyDescent="0.2">
      <c r="A122" s="19" t="s">
        <v>25</v>
      </c>
      <c r="B122" s="16">
        <f>ROUND(SUM(Indices_PROD!B147:B149)/SUM(Indices_PROD!B135:B137)*100-100,1)</f>
        <v>2.7</v>
      </c>
      <c r="C122" s="16">
        <f>ROUND(SUM(Indices_PROD!C147:C149)/SUM(Indices_PROD!C135:C137)*100-100,1)</f>
        <v>3.4</v>
      </c>
      <c r="D122" s="26">
        <f>ROUND(SUM(Indices_PROD!D147:D149)/SUM(Indices_PROD!D135:D137)*100-100,1)</f>
        <v>1.7</v>
      </c>
      <c r="E122" s="16">
        <f>ROUND(SUM(Indices_PROD!E147:E149)/SUM(Indices_PROD!E135:E137)*100-100,1)</f>
        <v>3.3</v>
      </c>
      <c r="F122" s="16">
        <f>ROUND(SUM(Indices_PROD!F147:F149)/SUM(Indices_PROD!F135:F137)*100-100,1)</f>
        <v>3.6</v>
      </c>
      <c r="G122" s="26">
        <f>ROUND(SUM(Indices_PROD!G147:G149)/SUM(Indices_PROD!G135:G137)*100-100,1)</f>
        <v>1.5</v>
      </c>
      <c r="H122" s="16">
        <f>ROUND(SUM(Indices_PROD!H147:H149)/SUM(Indices_PROD!H135:H137)*100-100,1)</f>
        <v>2.5</v>
      </c>
      <c r="I122" s="16">
        <f>ROUND(SUM(Indices_PROD!I147:I149)/SUM(Indices_PROD!I135:I137)*100-100,1)</f>
        <v>3.4</v>
      </c>
      <c r="J122" s="26">
        <f>ROUND(SUM(Indices_PROD!J147:J149)/SUM(Indices_PROD!J135:J137)*100-100,1)</f>
        <v>1</v>
      </c>
      <c r="K122" s="16">
        <f>ROUND(SUM(Indices_PROD!K147:K149)/SUM(Indices_PROD!K135:K137)*100-100,1)</f>
        <v>3.3</v>
      </c>
      <c r="L122" s="16">
        <f>ROUND(SUM(Indices_PROD!L147:L149)/SUM(Indices_PROD!L135:L137)*100-100,1)</f>
        <v>4.0999999999999996</v>
      </c>
      <c r="M122" s="26">
        <f>ROUND(SUM(Indices_PROD!M147:M149)/SUM(Indices_PROD!M135:M137)*100-100,1)</f>
        <v>0.8</v>
      </c>
      <c r="N122" s="16">
        <f>ROUND(SUM(Indices_PROD!N147:N149)/SUM(Indices_PROD!N135:N137)*100-100,1)</f>
        <v>1.4</v>
      </c>
      <c r="O122" s="16">
        <f>ROUND(SUM(Indices_PROD!O147:O149)/SUM(Indices_PROD!O135:O137)*100-100,1)</f>
        <v>2.1</v>
      </c>
      <c r="P122" s="26">
        <f>ROUND(SUM(Indices_PROD!P147:P149)/SUM(Indices_PROD!P135:P137)*100-100,1)</f>
        <v>0.3</v>
      </c>
      <c r="Q122" s="29">
        <f>ROUND(SUM(Indices_PROD!Q147:Q149)/SUM(Indices_PROD!Q135:Q137)*100-100,1)</f>
        <v>1.8</v>
      </c>
      <c r="R122" s="16">
        <f>ROUND(SUM(Indices_PROD!R147:R149)/SUM(Indices_PROD!R135:R137)*100-100,1)</f>
        <v>2.6</v>
      </c>
      <c r="S122" s="26">
        <f>ROUND(SUM(Indices_PROD!S147:S149)/SUM(Indices_PROD!S135:S137)*100-100,1)</f>
        <v>0.3</v>
      </c>
    </row>
    <row r="123" spans="1:19" ht="12.75" customHeight="1" x14ac:dyDescent="0.2">
      <c r="A123" s="19">
        <v>45839</v>
      </c>
      <c r="B123" s="16">
        <f>ROUND(SUM(Indices_PROD!B148:B150)/SUM(Indices_PROD!B136:B138)*100-100,1)</f>
        <v>2.7</v>
      </c>
      <c r="C123" s="16">
        <f>ROUND(SUM(Indices_PROD!C148:C150)/SUM(Indices_PROD!C136:C138)*100-100,1)</f>
        <v>3.7</v>
      </c>
      <c r="D123" s="26">
        <f>ROUND(SUM(Indices_PROD!D148:D150)/SUM(Indices_PROD!D136:D138)*100-100,1)</f>
        <v>1.4</v>
      </c>
      <c r="E123" s="16">
        <f>ROUND(SUM(Indices_PROD!E148:E150)/SUM(Indices_PROD!E136:E138)*100-100,1)</f>
        <v>4</v>
      </c>
      <c r="F123" s="16">
        <f>ROUND(SUM(Indices_PROD!F148:F150)/SUM(Indices_PROD!F136:F138)*100-100,1)</f>
        <v>3.6</v>
      </c>
      <c r="G123" s="26">
        <f>ROUND(SUM(Indices_PROD!G148:G150)/SUM(Indices_PROD!G136:G138)*100-100,1)</f>
        <v>0.9</v>
      </c>
      <c r="H123" s="16">
        <f>ROUND(SUM(Indices_PROD!H148:H150)/SUM(Indices_PROD!H136:H138)*100-100,1)</f>
        <v>3.3</v>
      </c>
      <c r="I123" s="16">
        <f>ROUND(SUM(Indices_PROD!I148:I150)/SUM(Indices_PROD!I136:I138)*100-100,1)</f>
        <v>3.7</v>
      </c>
      <c r="J123" s="26">
        <f>ROUND(SUM(Indices_PROD!J148:J150)/SUM(Indices_PROD!J136:J138)*100-100,1)</f>
        <v>2.8</v>
      </c>
      <c r="K123" s="16">
        <f>ROUND(SUM(Indices_PROD!K148:K150)/SUM(Indices_PROD!K136:K138)*100-100,1)</f>
        <v>4</v>
      </c>
      <c r="L123" s="16">
        <f>ROUND(SUM(Indices_PROD!L148:L150)/SUM(Indices_PROD!L136:L138)*100-100,1)</f>
        <v>6.1</v>
      </c>
      <c r="M123" s="26">
        <f>ROUND(SUM(Indices_PROD!M148:M150)/SUM(Indices_PROD!M136:M138)*100-100,1)</f>
        <v>1.3</v>
      </c>
      <c r="N123" s="16">
        <f>ROUND(SUM(Indices_PROD!N148:N150)/SUM(Indices_PROD!N136:N138)*100-100,1)</f>
        <v>1.9</v>
      </c>
      <c r="O123" s="16">
        <f>ROUND(SUM(Indices_PROD!O148:O150)/SUM(Indices_PROD!O136:O138)*100-100,1)</f>
        <v>2.9</v>
      </c>
      <c r="P123" s="26">
        <f>ROUND(SUM(Indices_PROD!P148:P150)/SUM(Indices_PROD!P136:P138)*100-100,1)</f>
        <v>0.5</v>
      </c>
      <c r="Q123" s="29">
        <f>ROUND(SUM(Indices_PROD!Q148:Q150)/SUM(Indices_PROD!Q136:Q138)*100-100,1)</f>
        <v>3.2</v>
      </c>
      <c r="R123" s="16">
        <f>ROUND(SUM(Indices_PROD!R148:R150)/SUM(Indices_PROD!R136:R138)*100-100,1)</f>
        <v>2.7</v>
      </c>
      <c r="S123" s="26">
        <f>ROUND(SUM(Indices_PROD!S148:S150)/SUM(Indices_PROD!S136:S138)*100-100,1)</f>
        <v>0.2</v>
      </c>
    </row>
    <row r="124" spans="1:19" ht="3.75" customHeight="1" thickBot="1" x14ac:dyDescent="0.25">
      <c r="A124" s="20"/>
      <c r="B124" s="20"/>
      <c r="C124" s="20"/>
      <c r="D124" s="24"/>
      <c r="E124" s="20"/>
      <c r="F124" s="20"/>
      <c r="G124" s="24"/>
      <c r="H124" s="20"/>
      <c r="I124" s="20"/>
      <c r="J124" s="24"/>
      <c r="K124" s="20"/>
      <c r="L124" s="20"/>
      <c r="M124" s="24"/>
      <c r="N124" s="20"/>
      <c r="O124" s="20"/>
      <c r="P124" s="62"/>
      <c r="Q124" s="63"/>
      <c r="R124" s="20"/>
      <c r="S124" s="24"/>
    </row>
    <row r="125" spans="1:19" ht="17.25" customHeight="1" thickTop="1" x14ac:dyDescent="0.2">
      <c r="A125" s="65" t="s">
        <v>18</v>
      </c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</row>
    <row r="126" spans="1:19" ht="10.5" customHeight="1" x14ac:dyDescent="0.2"/>
    <row r="127" spans="1:19" x14ac:dyDescent="0.2">
      <c r="A127" s="21"/>
      <c r="B127" s="17"/>
      <c r="C127" s="17"/>
      <c r="D127" s="17"/>
      <c r="E127" s="17"/>
      <c r="F127" s="17"/>
      <c r="G127" s="17"/>
      <c r="H127" s="17"/>
      <c r="I127" s="17"/>
      <c r="J127" s="17"/>
      <c r="K127" s="17"/>
    </row>
    <row r="128" spans="1:19" x14ac:dyDescent="0.2">
      <c r="B128" s="17"/>
      <c r="C128" s="17"/>
      <c r="D128" s="17"/>
      <c r="E128" s="17"/>
      <c r="F128" s="17"/>
      <c r="G128" s="17"/>
      <c r="H128" s="17"/>
      <c r="I128" s="17"/>
      <c r="J128" s="17"/>
      <c r="K128" s="17"/>
    </row>
  </sheetData>
  <mergeCells count="12">
    <mergeCell ref="Q7:S7"/>
    <mergeCell ref="A125:S125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4"/>
  <sheetViews>
    <sheetView showGridLines="0" topLeftCell="A5" workbookViewId="0">
      <pane xSplit="1" ySplit="6" topLeftCell="B11" activePane="bottomRight" state="frozen"/>
      <selection activeCell="D154" sqref="D154"/>
      <selection pane="topRight" activeCell="D154" sqref="D154"/>
      <selection pane="bottomLeft" activeCell="D154" sqref="D154"/>
      <selection pane="bottomRight" activeCell="E17" sqref="E17"/>
    </sheetView>
  </sheetViews>
  <sheetFormatPr defaultColWidth="9.140625" defaultRowHeight="12.75" x14ac:dyDescent="0.2"/>
  <cols>
    <col min="1" max="1" width="24.28515625" style="34" customWidth="1"/>
    <col min="2" max="3" width="32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72"/>
      <c r="B5" s="75" t="s">
        <v>11</v>
      </c>
      <c r="C5" s="76"/>
    </row>
    <row r="6" spans="1:5" s="42" customFormat="1" ht="47.25" customHeight="1" x14ac:dyDescent="0.2">
      <c r="A6" s="73"/>
      <c r="B6" s="49" t="s">
        <v>12</v>
      </c>
      <c r="C6" s="77" t="s">
        <v>13</v>
      </c>
    </row>
    <row r="7" spans="1:5" s="42" customFormat="1" ht="18" customHeight="1" x14ac:dyDescent="0.2">
      <c r="A7" s="40"/>
      <c r="B7" s="49" t="s">
        <v>4</v>
      </c>
      <c r="C7" s="77" t="s">
        <v>4</v>
      </c>
    </row>
    <row r="8" spans="1:5" ht="6" customHeight="1" x14ac:dyDescent="0.2">
      <c r="A8" s="32"/>
      <c r="B8" s="78"/>
      <c r="C8" s="79"/>
      <c r="D8" s="42"/>
      <c r="E8" s="42"/>
    </row>
    <row r="9" spans="1:5" s="14" customFormat="1" ht="12" customHeight="1" x14ac:dyDescent="0.2">
      <c r="A9" s="11" t="s">
        <v>7</v>
      </c>
      <c r="B9" s="60">
        <v>1</v>
      </c>
      <c r="C9" s="61">
        <v>1</v>
      </c>
      <c r="D9" s="42"/>
      <c r="E9" s="42"/>
    </row>
    <row r="10" spans="1:5" ht="14.25" x14ac:dyDescent="0.2">
      <c r="A10" s="32"/>
      <c r="B10" s="80" t="s">
        <v>8</v>
      </c>
      <c r="C10" s="81"/>
      <c r="D10" s="42"/>
      <c r="E10" s="42"/>
    </row>
    <row r="11" spans="1:5" ht="14.25" x14ac:dyDescent="0.2">
      <c r="A11" s="36">
        <v>2015</v>
      </c>
      <c r="B11" s="50">
        <f>ROUND(AVERAGE(B22:B33),2)</f>
        <v>96.74</v>
      </c>
      <c r="C11" s="83">
        <f t="shared" ref="C11" si="0">ROUND(AVERAGE(C22:C33),2)</f>
        <v>89.01</v>
      </c>
      <c r="D11" s="42"/>
      <c r="E11" s="42"/>
    </row>
    <row r="12" spans="1:5" x14ac:dyDescent="0.2">
      <c r="A12" s="5">
        <v>2016</v>
      </c>
      <c r="B12" s="50">
        <f>ROUND(AVERAGE(B34:B45),2)</f>
        <v>93.11</v>
      </c>
      <c r="C12" s="83">
        <f t="shared" ref="C12" si="1">ROUND(AVERAGE(C34:C45),2)</f>
        <v>84.86</v>
      </c>
    </row>
    <row r="13" spans="1:5" x14ac:dyDescent="0.2">
      <c r="A13" s="36">
        <v>2017</v>
      </c>
      <c r="B13" s="50">
        <f>ROUND(AVERAGE(B46:B57),2)</f>
        <v>94.73</v>
      </c>
      <c r="C13" s="83">
        <f t="shared" ref="C13" si="2">ROUND(AVERAGE(C46:C57),2)</f>
        <v>86.25</v>
      </c>
    </row>
    <row r="14" spans="1:5" x14ac:dyDescent="0.2">
      <c r="A14" s="5">
        <v>2018</v>
      </c>
      <c r="B14" s="50">
        <f>ROUND(AVERAGE(B58:B69),2)</f>
        <v>96.96</v>
      </c>
      <c r="C14" s="83">
        <f t="shared" ref="C14" si="3">ROUND(AVERAGE(C58:C69),2)</f>
        <v>89.75</v>
      </c>
    </row>
    <row r="15" spans="1:5" x14ac:dyDescent="0.2">
      <c r="A15" s="36">
        <v>2019</v>
      </c>
      <c r="B15" s="50">
        <f>ROUND(AVERAGE(B70:B81),2)</f>
        <v>99.09</v>
      </c>
      <c r="C15" s="83">
        <f t="shared" ref="C15" si="4">ROUND(AVERAGE(C70:C81),2)</f>
        <v>94.42</v>
      </c>
    </row>
    <row r="16" spans="1:5" x14ac:dyDescent="0.2">
      <c r="A16" s="5">
        <v>2020</v>
      </c>
      <c r="B16" s="50">
        <f>ROUND(AVERAGE(B82:B93),2)</f>
        <v>98.46</v>
      </c>
      <c r="C16" s="83">
        <f t="shared" ref="C16" si="5">ROUND(AVERAGE(C82:C93),2)</f>
        <v>93.08</v>
      </c>
    </row>
    <row r="17" spans="1:5" x14ac:dyDescent="0.2">
      <c r="A17" s="36">
        <v>2021</v>
      </c>
      <c r="B17" s="82">
        <f>ROUND(AVERAGE(B94:B105),2)</f>
        <v>100</v>
      </c>
      <c r="C17" s="83">
        <f>ROUND(AVERAGE(C94:C105),2)</f>
        <v>100</v>
      </c>
      <c r="D17" s="43"/>
      <c r="E17" s="43"/>
    </row>
    <row r="18" spans="1:5" x14ac:dyDescent="0.2">
      <c r="A18" s="5">
        <v>2022</v>
      </c>
      <c r="B18" s="82">
        <f>ROUND(AVERAGE(B106:B117),2)</f>
        <v>102.67</v>
      </c>
      <c r="C18" s="83">
        <f>ROUND(AVERAGE(C106:C117),2)</f>
        <v>107.1</v>
      </c>
      <c r="D18" s="43"/>
      <c r="E18" s="43"/>
    </row>
    <row r="19" spans="1:5" x14ac:dyDescent="0.2">
      <c r="A19" s="5">
        <v>2023</v>
      </c>
      <c r="B19" s="82">
        <f>ROUND(AVERAGE(B118:B129),2)</f>
        <v>107.64</v>
      </c>
      <c r="C19" s="83">
        <f>ROUND(AVERAGE(C118:C129),2)</f>
        <v>120.32</v>
      </c>
      <c r="D19" s="43"/>
      <c r="E19" s="43"/>
    </row>
    <row r="20" spans="1:5" x14ac:dyDescent="0.2">
      <c r="A20" s="5">
        <v>2024</v>
      </c>
      <c r="B20" s="82">
        <f>ROUND(AVERAGE(B130:B141),2)</f>
        <v>110.17</v>
      </c>
      <c r="C20" s="83">
        <f t="shared" ref="C20" si="6">ROUND(AVERAGE(C130:C141),2)</f>
        <v>133.28</v>
      </c>
      <c r="D20" s="43"/>
      <c r="E20" s="43"/>
    </row>
    <row r="21" spans="1:5" ht="4.5" customHeight="1" x14ac:dyDescent="0.2">
      <c r="A21" s="5"/>
      <c r="B21" s="82"/>
      <c r="C21" s="83"/>
      <c r="D21" s="43"/>
      <c r="E21" s="43"/>
    </row>
    <row r="22" spans="1:5" ht="19.5" customHeight="1" x14ac:dyDescent="0.2">
      <c r="A22" s="18">
        <v>42005</v>
      </c>
      <c r="B22" s="84">
        <v>97.95</v>
      </c>
      <c r="C22" s="85">
        <v>84.28</v>
      </c>
    </row>
    <row r="23" spans="1:5" ht="14.1" customHeight="1" x14ac:dyDescent="0.2">
      <c r="A23" s="19">
        <v>42036</v>
      </c>
      <c r="B23" s="84">
        <v>97.57</v>
      </c>
      <c r="C23" s="85">
        <v>84.69</v>
      </c>
    </row>
    <row r="24" spans="1:5" ht="14.1" customHeight="1" x14ac:dyDescent="0.2">
      <c r="A24" s="19">
        <v>42064</v>
      </c>
      <c r="B24" s="84">
        <v>98.05</v>
      </c>
      <c r="C24" s="85">
        <v>86.94</v>
      </c>
    </row>
    <row r="25" spans="1:5" ht="14.1" customHeight="1" x14ac:dyDescent="0.2">
      <c r="A25" s="19">
        <v>42095</v>
      </c>
      <c r="B25" s="84">
        <v>97.45</v>
      </c>
      <c r="C25" s="85">
        <v>84.88</v>
      </c>
    </row>
    <row r="26" spans="1:5" ht="14.1" customHeight="1" x14ac:dyDescent="0.2">
      <c r="A26" s="19">
        <v>42125</v>
      </c>
      <c r="B26" s="84">
        <v>96.66</v>
      </c>
      <c r="C26" s="85">
        <v>87.2</v>
      </c>
    </row>
    <row r="27" spans="1:5" ht="14.1" customHeight="1" x14ac:dyDescent="0.2">
      <c r="A27" s="19">
        <v>42156</v>
      </c>
      <c r="B27" s="84">
        <v>96.39</v>
      </c>
      <c r="C27" s="85">
        <v>92.29</v>
      </c>
    </row>
    <row r="28" spans="1:5" ht="14.1" customHeight="1" x14ac:dyDescent="0.2">
      <c r="A28" s="19">
        <v>42186</v>
      </c>
      <c r="B28" s="84">
        <v>96.53</v>
      </c>
      <c r="C28" s="85">
        <v>97.05</v>
      </c>
    </row>
    <row r="29" spans="1:5" ht="14.1" customHeight="1" x14ac:dyDescent="0.2">
      <c r="A29" s="19">
        <v>42217</v>
      </c>
      <c r="B29" s="84">
        <v>97.31</v>
      </c>
      <c r="C29" s="85">
        <v>88.09</v>
      </c>
    </row>
    <row r="30" spans="1:5" ht="14.1" customHeight="1" x14ac:dyDescent="0.2">
      <c r="A30" s="19">
        <v>42248</v>
      </c>
      <c r="B30" s="84">
        <v>97.03</v>
      </c>
      <c r="C30" s="85">
        <v>84.96</v>
      </c>
    </row>
    <row r="31" spans="1:5" ht="14.1" customHeight="1" x14ac:dyDescent="0.2">
      <c r="A31" s="19">
        <v>42278</v>
      </c>
      <c r="B31" s="84">
        <v>96.42</v>
      </c>
      <c r="C31" s="85">
        <v>85.3</v>
      </c>
    </row>
    <row r="32" spans="1:5" ht="14.1" customHeight="1" x14ac:dyDescent="0.2">
      <c r="A32" s="19">
        <v>42309</v>
      </c>
      <c r="B32" s="84">
        <v>95.53</v>
      </c>
      <c r="C32" s="85">
        <v>96.06</v>
      </c>
    </row>
    <row r="33" spans="1:3" ht="14.1" customHeight="1" x14ac:dyDescent="0.2">
      <c r="A33" s="19">
        <v>42339</v>
      </c>
      <c r="B33" s="84">
        <v>94.01</v>
      </c>
      <c r="C33" s="85">
        <v>96.4</v>
      </c>
    </row>
    <row r="34" spans="1:3" ht="19.5" customHeight="1" x14ac:dyDescent="0.2">
      <c r="A34" s="18">
        <v>42370</v>
      </c>
      <c r="B34" s="84">
        <v>92.45</v>
      </c>
      <c r="C34" s="85">
        <v>79.59</v>
      </c>
    </row>
    <row r="35" spans="1:3" ht="14.1" customHeight="1" x14ac:dyDescent="0.2">
      <c r="A35" s="19">
        <v>42401</v>
      </c>
      <c r="B35" s="84">
        <v>92.97</v>
      </c>
      <c r="C35" s="85">
        <v>80.55</v>
      </c>
    </row>
    <row r="36" spans="1:3" ht="14.1" customHeight="1" x14ac:dyDescent="0.2">
      <c r="A36" s="19">
        <v>42430</v>
      </c>
      <c r="B36" s="84">
        <v>92.53</v>
      </c>
      <c r="C36" s="85">
        <v>81.61</v>
      </c>
    </row>
    <row r="37" spans="1:3" ht="14.1" customHeight="1" x14ac:dyDescent="0.2">
      <c r="A37" s="19">
        <v>42461</v>
      </c>
      <c r="B37" s="84">
        <v>92.58</v>
      </c>
      <c r="C37" s="85">
        <v>80.319999999999993</v>
      </c>
    </row>
    <row r="38" spans="1:3" ht="14.1" customHeight="1" x14ac:dyDescent="0.2">
      <c r="A38" s="19">
        <v>42491</v>
      </c>
      <c r="B38" s="84">
        <v>92.99</v>
      </c>
      <c r="C38" s="85">
        <v>82.06</v>
      </c>
    </row>
    <row r="39" spans="1:3" ht="14.1" customHeight="1" x14ac:dyDescent="0.2">
      <c r="A39" s="19">
        <v>42522</v>
      </c>
      <c r="B39" s="84">
        <v>93.22</v>
      </c>
      <c r="C39" s="85">
        <v>87.24</v>
      </c>
    </row>
    <row r="40" spans="1:3" ht="14.1" customHeight="1" x14ac:dyDescent="0.2">
      <c r="A40" s="19">
        <v>42552</v>
      </c>
      <c r="B40" s="84">
        <v>93.45</v>
      </c>
      <c r="C40" s="85">
        <v>91.15</v>
      </c>
    </row>
    <row r="41" spans="1:3" ht="14.1" customHeight="1" x14ac:dyDescent="0.2">
      <c r="A41" s="19">
        <v>42583</v>
      </c>
      <c r="B41" s="84">
        <v>92.86</v>
      </c>
      <c r="C41" s="85">
        <v>82.87</v>
      </c>
    </row>
    <row r="42" spans="1:3" ht="14.1" customHeight="1" x14ac:dyDescent="0.2">
      <c r="A42" s="19">
        <v>42614</v>
      </c>
      <c r="B42" s="84">
        <v>93.36</v>
      </c>
      <c r="C42" s="85">
        <v>80.97</v>
      </c>
    </row>
    <row r="43" spans="1:3" ht="14.1" customHeight="1" x14ac:dyDescent="0.2">
      <c r="A43" s="19">
        <v>42644</v>
      </c>
      <c r="B43" s="84">
        <v>93.27</v>
      </c>
      <c r="C43" s="85">
        <v>80.27</v>
      </c>
    </row>
    <row r="44" spans="1:3" ht="14.1" customHeight="1" x14ac:dyDescent="0.2">
      <c r="A44" s="19">
        <v>42675</v>
      </c>
      <c r="B44" s="84">
        <v>94.1</v>
      </c>
      <c r="C44" s="85">
        <v>93.93</v>
      </c>
    </row>
    <row r="45" spans="1:3" ht="14.1" customHeight="1" x14ac:dyDescent="0.2">
      <c r="A45" s="19">
        <v>42705</v>
      </c>
      <c r="B45" s="84">
        <v>93.58</v>
      </c>
      <c r="C45" s="85">
        <v>97.75</v>
      </c>
    </row>
    <row r="46" spans="1:3" ht="19.5" customHeight="1" x14ac:dyDescent="0.2">
      <c r="A46" s="18">
        <v>42736</v>
      </c>
      <c r="B46" s="84">
        <v>94.56</v>
      </c>
      <c r="C46" s="85">
        <v>80.180000000000007</v>
      </c>
    </row>
    <row r="47" spans="1:3" ht="14.1" customHeight="1" x14ac:dyDescent="0.2">
      <c r="A47" s="19">
        <v>42767</v>
      </c>
      <c r="B47" s="84">
        <v>94.32</v>
      </c>
      <c r="C47" s="85">
        <v>80.3</v>
      </c>
    </row>
    <row r="48" spans="1:3" ht="14.1" customHeight="1" x14ac:dyDescent="0.2">
      <c r="A48" s="19">
        <v>42795</v>
      </c>
      <c r="B48" s="84">
        <v>94.39</v>
      </c>
      <c r="C48" s="85">
        <v>82.77</v>
      </c>
    </row>
    <row r="49" spans="1:3" ht="14.1" customHeight="1" x14ac:dyDescent="0.2">
      <c r="A49" s="19">
        <v>42826</v>
      </c>
      <c r="B49" s="84">
        <v>93.88</v>
      </c>
      <c r="C49" s="85">
        <v>80.36</v>
      </c>
    </row>
    <row r="50" spans="1:3" ht="14.1" customHeight="1" x14ac:dyDescent="0.2">
      <c r="A50" s="19">
        <v>42856</v>
      </c>
      <c r="B50" s="84">
        <v>94.11</v>
      </c>
      <c r="C50" s="85">
        <v>83.24</v>
      </c>
    </row>
    <row r="51" spans="1:3" ht="14.1" customHeight="1" x14ac:dyDescent="0.2">
      <c r="A51" s="19">
        <v>42887</v>
      </c>
      <c r="B51" s="84">
        <v>94.6</v>
      </c>
      <c r="C51" s="85">
        <v>88.51</v>
      </c>
    </row>
    <row r="52" spans="1:3" ht="14.1" customHeight="1" x14ac:dyDescent="0.2">
      <c r="A52" s="19">
        <v>42917</v>
      </c>
      <c r="B52" s="84">
        <v>94.75</v>
      </c>
      <c r="C52" s="85">
        <v>94.18</v>
      </c>
    </row>
    <row r="53" spans="1:3" ht="14.1" customHeight="1" x14ac:dyDescent="0.2">
      <c r="A53" s="19">
        <v>42948</v>
      </c>
      <c r="B53" s="84">
        <v>94.73</v>
      </c>
      <c r="C53" s="85">
        <v>83.66</v>
      </c>
    </row>
    <row r="54" spans="1:3" ht="14.1" customHeight="1" x14ac:dyDescent="0.2">
      <c r="A54" s="19">
        <v>42979</v>
      </c>
      <c r="B54" s="84">
        <v>95.02</v>
      </c>
      <c r="C54" s="85">
        <v>82.4</v>
      </c>
    </row>
    <row r="55" spans="1:3" ht="14.1" customHeight="1" x14ac:dyDescent="0.2">
      <c r="A55" s="19">
        <v>43009</v>
      </c>
      <c r="B55" s="84">
        <v>95.27</v>
      </c>
      <c r="C55" s="85">
        <v>83.3</v>
      </c>
    </row>
    <row r="56" spans="1:3" ht="14.1" customHeight="1" x14ac:dyDescent="0.2">
      <c r="A56" s="19">
        <v>43040</v>
      </c>
      <c r="B56" s="84">
        <v>95.73</v>
      </c>
      <c r="C56" s="85">
        <v>97.12</v>
      </c>
    </row>
    <row r="57" spans="1:3" ht="14.1" customHeight="1" x14ac:dyDescent="0.2">
      <c r="A57" s="19">
        <v>43070</v>
      </c>
      <c r="B57" s="84">
        <v>95.37</v>
      </c>
      <c r="C57" s="85">
        <v>98.96</v>
      </c>
    </row>
    <row r="58" spans="1:3" ht="19.5" customHeight="1" x14ac:dyDescent="0.2">
      <c r="A58" s="18">
        <v>43101</v>
      </c>
      <c r="B58" s="84">
        <v>96.12</v>
      </c>
      <c r="C58" s="85">
        <v>82.75</v>
      </c>
    </row>
    <row r="59" spans="1:3" ht="14.1" customHeight="1" x14ac:dyDescent="0.2">
      <c r="A59" s="19">
        <v>43132</v>
      </c>
      <c r="B59" s="84">
        <v>96.01</v>
      </c>
      <c r="C59" s="85">
        <v>82.26</v>
      </c>
    </row>
    <row r="60" spans="1:3" ht="14.1" customHeight="1" x14ac:dyDescent="0.2">
      <c r="A60" s="19">
        <v>43160</v>
      </c>
      <c r="B60" s="84">
        <v>95.94</v>
      </c>
      <c r="C60" s="85">
        <v>84.38</v>
      </c>
    </row>
    <row r="61" spans="1:3" ht="14.1" customHeight="1" x14ac:dyDescent="0.2">
      <c r="A61" s="19">
        <v>43191</v>
      </c>
      <c r="B61" s="84">
        <v>96.2</v>
      </c>
      <c r="C61" s="85">
        <v>84.54</v>
      </c>
    </row>
    <row r="62" spans="1:3" ht="14.1" customHeight="1" x14ac:dyDescent="0.2">
      <c r="A62" s="19">
        <v>43221</v>
      </c>
      <c r="B62" s="84">
        <v>97</v>
      </c>
      <c r="C62" s="85">
        <v>86.22</v>
      </c>
    </row>
    <row r="63" spans="1:3" ht="14.1" customHeight="1" x14ac:dyDescent="0.2">
      <c r="A63" s="19">
        <v>43252</v>
      </c>
      <c r="B63" s="84">
        <v>96.99</v>
      </c>
      <c r="C63" s="85">
        <v>94.33</v>
      </c>
    </row>
    <row r="64" spans="1:3" ht="14.1" customHeight="1" x14ac:dyDescent="0.2">
      <c r="A64" s="19">
        <v>43282</v>
      </c>
      <c r="B64" s="84">
        <v>97.33</v>
      </c>
      <c r="C64" s="85">
        <v>98.98</v>
      </c>
    </row>
    <row r="65" spans="1:3" ht="14.1" customHeight="1" x14ac:dyDescent="0.2">
      <c r="A65" s="19">
        <v>43313</v>
      </c>
      <c r="B65" s="84">
        <v>97.33</v>
      </c>
      <c r="C65" s="85">
        <v>86.92</v>
      </c>
    </row>
    <row r="66" spans="1:3" ht="14.1" customHeight="1" x14ac:dyDescent="0.2">
      <c r="A66" s="19">
        <v>43344</v>
      </c>
      <c r="B66" s="84">
        <v>97.43</v>
      </c>
      <c r="C66" s="85">
        <v>84.99</v>
      </c>
    </row>
    <row r="67" spans="1:3" ht="14.1" customHeight="1" x14ac:dyDescent="0.2">
      <c r="A67" s="19">
        <v>43374</v>
      </c>
      <c r="B67" s="84">
        <v>98.02</v>
      </c>
      <c r="C67" s="85">
        <v>86.44</v>
      </c>
    </row>
    <row r="68" spans="1:3" ht="14.1" customHeight="1" x14ac:dyDescent="0.2">
      <c r="A68" s="19">
        <v>43405</v>
      </c>
      <c r="B68" s="84">
        <v>97.86</v>
      </c>
      <c r="C68" s="85">
        <v>101.65</v>
      </c>
    </row>
    <row r="69" spans="1:3" ht="14.1" customHeight="1" x14ac:dyDescent="0.2">
      <c r="A69" s="19">
        <v>43435</v>
      </c>
      <c r="B69" s="84">
        <v>97.25</v>
      </c>
      <c r="C69" s="85">
        <v>103.5</v>
      </c>
    </row>
    <row r="70" spans="1:3" ht="19.5" customHeight="1" x14ac:dyDescent="0.2">
      <c r="A70" s="18">
        <v>43466</v>
      </c>
      <c r="B70" s="84">
        <v>97.95</v>
      </c>
      <c r="C70" s="85">
        <v>85.54</v>
      </c>
    </row>
    <row r="71" spans="1:3" ht="14.1" customHeight="1" x14ac:dyDescent="0.2">
      <c r="A71" s="19">
        <v>43497</v>
      </c>
      <c r="B71" s="84">
        <v>98.31</v>
      </c>
      <c r="C71" s="85">
        <v>86.35</v>
      </c>
    </row>
    <row r="72" spans="1:3" ht="14.1" customHeight="1" x14ac:dyDescent="0.2">
      <c r="A72" s="19">
        <v>43525</v>
      </c>
      <c r="B72" s="84">
        <v>98.85</v>
      </c>
      <c r="C72" s="85">
        <v>88.75</v>
      </c>
    </row>
    <row r="73" spans="1:3" ht="14.1" customHeight="1" x14ac:dyDescent="0.2">
      <c r="A73" s="19">
        <v>43556</v>
      </c>
      <c r="B73" s="84">
        <v>99.09</v>
      </c>
      <c r="C73" s="85">
        <v>89.29</v>
      </c>
    </row>
    <row r="74" spans="1:3" ht="14.1" customHeight="1" x14ac:dyDescent="0.2">
      <c r="A74" s="19">
        <v>43586</v>
      </c>
      <c r="B74" s="84">
        <v>99.62</v>
      </c>
      <c r="C74" s="85">
        <v>91.09</v>
      </c>
    </row>
    <row r="75" spans="1:3" ht="14.1" customHeight="1" x14ac:dyDescent="0.2">
      <c r="A75" s="19">
        <v>43617</v>
      </c>
      <c r="B75" s="84">
        <v>99.39</v>
      </c>
      <c r="C75" s="85">
        <v>99.66</v>
      </c>
    </row>
    <row r="76" spans="1:3" ht="14.1" customHeight="1" x14ac:dyDescent="0.2">
      <c r="A76" s="19">
        <v>43647</v>
      </c>
      <c r="B76" s="84">
        <v>99.54</v>
      </c>
      <c r="C76" s="85">
        <v>104.5</v>
      </c>
    </row>
    <row r="77" spans="1:3" ht="14.1" customHeight="1" x14ac:dyDescent="0.2">
      <c r="A77" s="19">
        <v>43678</v>
      </c>
      <c r="B77" s="84">
        <v>99.16</v>
      </c>
      <c r="C77" s="85">
        <v>91.59</v>
      </c>
    </row>
    <row r="78" spans="1:3" ht="14.1" customHeight="1" x14ac:dyDescent="0.2">
      <c r="A78" s="19">
        <v>43709</v>
      </c>
      <c r="B78" s="84">
        <v>99.47</v>
      </c>
      <c r="C78" s="85">
        <v>88.79</v>
      </c>
    </row>
    <row r="79" spans="1:3" ht="14.1" customHeight="1" x14ac:dyDescent="0.2">
      <c r="A79" s="19">
        <v>43739</v>
      </c>
      <c r="B79" s="84">
        <v>99.5</v>
      </c>
      <c r="C79" s="85">
        <v>90.83</v>
      </c>
    </row>
    <row r="80" spans="1:3" ht="14.1" customHeight="1" x14ac:dyDescent="0.2">
      <c r="A80" s="19">
        <v>43770</v>
      </c>
      <c r="B80" s="84">
        <v>99.67</v>
      </c>
      <c r="C80" s="85">
        <v>108.32</v>
      </c>
    </row>
    <row r="81" spans="1:3" ht="14.1" customHeight="1" x14ac:dyDescent="0.2">
      <c r="A81" s="19">
        <v>43800</v>
      </c>
      <c r="B81" s="84">
        <v>98.51</v>
      </c>
      <c r="C81" s="85">
        <v>108.32</v>
      </c>
    </row>
    <row r="82" spans="1:3" ht="19.5" customHeight="1" x14ac:dyDescent="0.2">
      <c r="A82" s="18">
        <v>43831</v>
      </c>
      <c r="B82" s="84">
        <v>98.8</v>
      </c>
      <c r="C82" s="85">
        <v>87.23</v>
      </c>
    </row>
    <row r="83" spans="1:3" ht="14.1" customHeight="1" x14ac:dyDescent="0.2">
      <c r="A83" s="19">
        <v>43862</v>
      </c>
      <c r="B83" s="84">
        <v>99.53</v>
      </c>
      <c r="C83" s="85">
        <v>89.66</v>
      </c>
    </row>
    <row r="84" spans="1:3" ht="14.1" customHeight="1" x14ac:dyDescent="0.2">
      <c r="A84" s="19">
        <v>43891</v>
      </c>
      <c r="B84" s="84">
        <v>99.14</v>
      </c>
      <c r="C84" s="85">
        <v>88.19</v>
      </c>
    </row>
    <row r="85" spans="1:3" ht="14.1" customHeight="1" x14ac:dyDescent="0.2">
      <c r="A85" s="19">
        <v>43922</v>
      </c>
      <c r="B85" s="84">
        <v>96.63</v>
      </c>
      <c r="C85" s="85">
        <v>80.75</v>
      </c>
    </row>
    <row r="86" spans="1:3" ht="14.1" customHeight="1" x14ac:dyDescent="0.2">
      <c r="A86" s="19">
        <v>43952</v>
      </c>
      <c r="B86" s="84">
        <v>97.15</v>
      </c>
      <c r="C86" s="85">
        <v>85.1</v>
      </c>
    </row>
    <row r="87" spans="1:3" ht="14.1" customHeight="1" x14ac:dyDescent="0.2">
      <c r="A87" s="19">
        <v>43983</v>
      </c>
      <c r="B87" s="84">
        <v>97.78</v>
      </c>
      <c r="C87" s="85">
        <v>96.69</v>
      </c>
    </row>
    <row r="88" spans="1:3" ht="14.1" customHeight="1" x14ac:dyDescent="0.2">
      <c r="A88" s="19">
        <v>44013</v>
      </c>
      <c r="B88" s="84">
        <v>98.65</v>
      </c>
      <c r="C88" s="85">
        <v>103.54</v>
      </c>
    </row>
    <row r="89" spans="1:3" ht="14.1" customHeight="1" x14ac:dyDescent="0.2">
      <c r="A89" s="19">
        <v>44044</v>
      </c>
      <c r="B89" s="84">
        <v>98.85</v>
      </c>
      <c r="C89" s="85">
        <v>91.88</v>
      </c>
    </row>
    <row r="90" spans="1:3" ht="14.1" customHeight="1" x14ac:dyDescent="0.2">
      <c r="A90" s="19">
        <v>44075</v>
      </c>
      <c r="B90" s="84">
        <v>98.9</v>
      </c>
      <c r="C90" s="85">
        <v>89.24</v>
      </c>
    </row>
    <row r="91" spans="1:3" ht="14.1" customHeight="1" x14ac:dyDescent="0.2">
      <c r="A91" s="19">
        <v>44105</v>
      </c>
      <c r="B91" s="84">
        <v>98.83</v>
      </c>
      <c r="C91" s="85">
        <v>90.25</v>
      </c>
    </row>
    <row r="92" spans="1:3" ht="14.1" customHeight="1" x14ac:dyDescent="0.2">
      <c r="A92" s="19">
        <v>44136</v>
      </c>
      <c r="B92" s="84">
        <v>98.95</v>
      </c>
      <c r="C92" s="85">
        <v>105.28</v>
      </c>
    </row>
    <row r="93" spans="1:3" ht="14.1" customHeight="1" x14ac:dyDescent="0.2">
      <c r="A93" s="19">
        <v>44166</v>
      </c>
      <c r="B93" s="84">
        <v>98.26</v>
      </c>
      <c r="C93" s="85">
        <v>109.18</v>
      </c>
    </row>
    <row r="94" spans="1:3" ht="19.5" customHeight="1" x14ac:dyDescent="0.2">
      <c r="A94" s="18">
        <v>44197</v>
      </c>
      <c r="B94" s="84">
        <v>98.54</v>
      </c>
      <c r="C94" s="85">
        <v>87.24</v>
      </c>
    </row>
    <row r="95" spans="1:3" ht="12.75" customHeight="1" x14ac:dyDescent="0.2">
      <c r="A95" s="19">
        <v>44228</v>
      </c>
      <c r="B95" s="84">
        <v>98.52</v>
      </c>
      <c r="C95" s="85">
        <v>90.44</v>
      </c>
    </row>
    <row r="96" spans="1:3" ht="13.5" customHeight="1" x14ac:dyDescent="0.2">
      <c r="A96" s="19">
        <v>44256</v>
      </c>
      <c r="B96" s="84">
        <v>99.48</v>
      </c>
      <c r="C96" s="85">
        <v>94.39</v>
      </c>
    </row>
    <row r="97" spans="1:3" ht="13.5" customHeight="1" x14ac:dyDescent="0.2">
      <c r="A97" s="19">
        <v>44287</v>
      </c>
      <c r="B97" s="84">
        <v>99.81</v>
      </c>
      <c r="C97" s="85">
        <v>93.41</v>
      </c>
    </row>
    <row r="98" spans="1:3" ht="13.5" customHeight="1" x14ac:dyDescent="0.2">
      <c r="A98" s="19">
        <v>44317</v>
      </c>
      <c r="B98" s="84">
        <v>100.2</v>
      </c>
      <c r="C98" s="85">
        <v>96.06</v>
      </c>
    </row>
    <row r="99" spans="1:3" ht="13.5" customHeight="1" x14ac:dyDescent="0.2">
      <c r="A99" s="19">
        <v>44348</v>
      </c>
      <c r="B99" s="84">
        <v>100.25</v>
      </c>
      <c r="C99" s="85">
        <v>105.44</v>
      </c>
    </row>
    <row r="100" spans="1:3" ht="13.5" customHeight="1" x14ac:dyDescent="0.2">
      <c r="A100" s="19">
        <v>44378</v>
      </c>
      <c r="B100" s="84">
        <v>100.58</v>
      </c>
      <c r="C100" s="85">
        <v>109.79</v>
      </c>
    </row>
    <row r="101" spans="1:3" ht="13.5" customHeight="1" x14ac:dyDescent="0.2">
      <c r="A101" s="19">
        <v>44409</v>
      </c>
      <c r="B101" s="84">
        <v>100.25</v>
      </c>
      <c r="C101" s="85">
        <v>97.82</v>
      </c>
    </row>
    <row r="102" spans="1:3" ht="13.5" customHeight="1" x14ac:dyDescent="0.2">
      <c r="A102" s="19">
        <v>44440</v>
      </c>
      <c r="B102" s="84">
        <v>100.68</v>
      </c>
      <c r="C102" s="85">
        <v>94.76</v>
      </c>
    </row>
    <row r="103" spans="1:3" ht="13.5" customHeight="1" x14ac:dyDescent="0.2">
      <c r="A103" s="19">
        <v>44470</v>
      </c>
      <c r="B103" s="84">
        <v>100.61</v>
      </c>
      <c r="C103" s="85">
        <v>96.54</v>
      </c>
    </row>
    <row r="104" spans="1:3" ht="13.5" customHeight="1" x14ac:dyDescent="0.2">
      <c r="A104" s="19">
        <v>44501</v>
      </c>
      <c r="B104" s="84">
        <v>100.85</v>
      </c>
      <c r="C104" s="85">
        <v>116.52</v>
      </c>
    </row>
    <row r="105" spans="1:3" ht="13.5" customHeight="1" x14ac:dyDescent="0.2">
      <c r="A105" s="19">
        <v>44531</v>
      </c>
      <c r="B105" s="84">
        <v>100.22</v>
      </c>
      <c r="C105" s="85">
        <v>117.6</v>
      </c>
    </row>
    <row r="106" spans="1:3" ht="20.25" customHeight="1" x14ac:dyDescent="0.2">
      <c r="A106" s="18">
        <v>44562</v>
      </c>
      <c r="B106" s="84">
        <v>100.84</v>
      </c>
      <c r="C106" s="85">
        <v>93.61</v>
      </c>
    </row>
    <row r="107" spans="1:3" ht="13.5" customHeight="1" x14ac:dyDescent="0.2">
      <c r="A107" s="19">
        <v>44593</v>
      </c>
      <c r="B107" s="84">
        <v>101.36</v>
      </c>
      <c r="C107" s="85">
        <v>96.32</v>
      </c>
    </row>
    <row r="108" spans="1:3" ht="13.5" customHeight="1" x14ac:dyDescent="0.2">
      <c r="A108" s="19">
        <v>44621</v>
      </c>
      <c r="B108" s="84">
        <v>102.19</v>
      </c>
      <c r="C108" s="85">
        <v>101.46</v>
      </c>
    </row>
    <row r="109" spans="1:3" ht="13.5" customHeight="1" x14ac:dyDescent="0.2">
      <c r="A109" s="19">
        <v>44652</v>
      </c>
      <c r="B109" s="84">
        <v>102.39</v>
      </c>
      <c r="C109" s="85">
        <v>101.77</v>
      </c>
    </row>
    <row r="110" spans="1:3" ht="13.5" customHeight="1" x14ac:dyDescent="0.2">
      <c r="A110" s="19">
        <v>44682</v>
      </c>
      <c r="B110" s="84">
        <v>102.79</v>
      </c>
      <c r="C110" s="85">
        <v>102.02</v>
      </c>
    </row>
    <row r="111" spans="1:3" ht="13.5" customHeight="1" x14ac:dyDescent="0.2">
      <c r="A111" s="19">
        <v>44713</v>
      </c>
      <c r="B111" s="84">
        <v>102.49</v>
      </c>
      <c r="C111" s="85">
        <v>112.46</v>
      </c>
    </row>
    <row r="112" spans="1:3" ht="13.5" customHeight="1" x14ac:dyDescent="0.2">
      <c r="A112" s="19">
        <v>44743</v>
      </c>
      <c r="B112" s="84">
        <v>102.6</v>
      </c>
      <c r="C112" s="85">
        <v>117.6</v>
      </c>
    </row>
    <row r="113" spans="1:3" ht="13.5" customHeight="1" x14ac:dyDescent="0.2">
      <c r="A113" s="19">
        <v>44774</v>
      </c>
      <c r="B113" s="84">
        <v>102.67</v>
      </c>
      <c r="C113" s="85">
        <v>104.78</v>
      </c>
    </row>
    <row r="114" spans="1:3" ht="13.5" customHeight="1" x14ac:dyDescent="0.2">
      <c r="A114" s="19">
        <v>44805</v>
      </c>
      <c r="B114" s="84">
        <v>103</v>
      </c>
      <c r="C114" s="85">
        <v>102.41</v>
      </c>
    </row>
    <row r="115" spans="1:3" ht="13.5" customHeight="1" x14ac:dyDescent="0.2">
      <c r="A115" s="19">
        <v>44835</v>
      </c>
      <c r="B115" s="84">
        <v>103.56</v>
      </c>
      <c r="C115" s="85">
        <v>103.16</v>
      </c>
    </row>
    <row r="116" spans="1:3" ht="13.5" customHeight="1" x14ac:dyDescent="0.2">
      <c r="A116" s="19">
        <v>44866</v>
      </c>
      <c r="B116" s="84">
        <v>104.12</v>
      </c>
      <c r="C116" s="85">
        <v>123.75</v>
      </c>
    </row>
    <row r="117" spans="1:3" ht="13.5" customHeight="1" x14ac:dyDescent="0.2">
      <c r="A117" s="19">
        <v>44896</v>
      </c>
      <c r="B117" s="84">
        <v>104</v>
      </c>
      <c r="C117" s="85">
        <v>125.8</v>
      </c>
    </row>
    <row r="118" spans="1:3" s="39" customFormat="1" ht="21" customHeight="1" x14ac:dyDescent="0.2">
      <c r="A118" s="18">
        <v>44927</v>
      </c>
      <c r="B118" s="86">
        <v>105.26</v>
      </c>
      <c r="C118" s="87">
        <v>105.11</v>
      </c>
    </row>
    <row r="119" spans="1:3" ht="13.5" customHeight="1" x14ac:dyDescent="0.2">
      <c r="A119" s="19">
        <v>44958</v>
      </c>
      <c r="B119" s="84">
        <v>106.48</v>
      </c>
      <c r="C119" s="85">
        <v>107.77</v>
      </c>
    </row>
    <row r="120" spans="1:3" ht="13.5" customHeight="1" x14ac:dyDescent="0.2">
      <c r="A120" s="19">
        <v>44986</v>
      </c>
      <c r="B120" s="84">
        <v>107.22</v>
      </c>
      <c r="C120" s="85">
        <v>114.89</v>
      </c>
    </row>
    <row r="121" spans="1:3" ht="13.5" customHeight="1" x14ac:dyDescent="0.2">
      <c r="A121" s="19">
        <v>45017</v>
      </c>
      <c r="B121" s="84">
        <v>107.2</v>
      </c>
      <c r="C121" s="85">
        <v>111.16</v>
      </c>
    </row>
    <row r="122" spans="1:3" ht="12" customHeight="1" x14ac:dyDescent="0.2">
      <c r="A122" s="19">
        <v>45047</v>
      </c>
      <c r="B122" s="84">
        <v>107.88</v>
      </c>
      <c r="C122" s="85">
        <v>115.18</v>
      </c>
    </row>
    <row r="123" spans="1:3" ht="12" customHeight="1" x14ac:dyDescent="0.2">
      <c r="A123" s="19">
        <v>45078</v>
      </c>
      <c r="B123" s="84">
        <v>108.44</v>
      </c>
      <c r="C123" s="85">
        <v>129.5</v>
      </c>
    </row>
    <row r="124" spans="1:3" ht="12" customHeight="1" x14ac:dyDescent="0.2">
      <c r="A124" s="19">
        <v>45108</v>
      </c>
      <c r="B124" s="84">
        <v>108.63</v>
      </c>
      <c r="C124" s="85">
        <v>132.97999999999999</v>
      </c>
    </row>
    <row r="125" spans="1:3" ht="12" customHeight="1" x14ac:dyDescent="0.2">
      <c r="A125" s="19">
        <v>45139</v>
      </c>
      <c r="B125" s="84">
        <v>107.98</v>
      </c>
      <c r="C125" s="85">
        <v>118.62</v>
      </c>
    </row>
    <row r="126" spans="1:3" ht="12" customHeight="1" x14ac:dyDescent="0.2">
      <c r="A126" s="19">
        <v>45170</v>
      </c>
      <c r="B126" s="84">
        <v>108.11</v>
      </c>
      <c r="C126" s="85">
        <v>114.72</v>
      </c>
    </row>
    <row r="127" spans="1:3" ht="12" customHeight="1" x14ac:dyDescent="0.2">
      <c r="A127" s="19">
        <v>45200</v>
      </c>
      <c r="B127" s="84">
        <v>108.27</v>
      </c>
      <c r="C127" s="85">
        <v>115.66</v>
      </c>
    </row>
    <row r="128" spans="1:3" ht="12" customHeight="1" x14ac:dyDescent="0.2">
      <c r="A128" s="19">
        <v>45231</v>
      </c>
      <c r="B128" s="84">
        <v>108.51</v>
      </c>
      <c r="C128" s="85">
        <v>138.87</v>
      </c>
    </row>
    <row r="129" spans="1:3" ht="12" customHeight="1" x14ac:dyDescent="0.2">
      <c r="A129" s="19">
        <v>45261</v>
      </c>
      <c r="B129" s="84">
        <v>107.65</v>
      </c>
      <c r="C129" s="85">
        <v>139.35</v>
      </c>
    </row>
    <row r="130" spans="1:3" ht="17.25" customHeight="1" x14ac:dyDescent="0.2">
      <c r="A130" s="18">
        <v>45292</v>
      </c>
      <c r="B130" s="84">
        <v>108.84</v>
      </c>
      <c r="C130" s="85">
        <v>115.96</v>
      </c>
    </row>
    <row r="131" spans="1:3" ht="12" customHeight="1" x14ac:dyDescent="0.2">
      <c r="A131" s="19">
        <v>45323</v>
      </c>
      <c r="B131" s="84">
        <v>109.63</v>
      </c>
      <c r="C131" s="85">
        <v>120.05</v>
      </c>
    </row>
    <row r="132" spans="1:3" ht="12" customHeight="1" x14ac:dyDescent="0.2">
      <c r="A132" s="19">
        <v>45352</v>
      </c>
      <c r="B132" s="84">
        <v>109.75</v>
      </c>
      <c r="C132" s="85">
        <v>125.95</v>
      </c>
    </row>
    <row r="133" spans="1:3" ht="12" customHeight="1" x14ac:dyDescent="0.2">
      <c r="A133" s="19">
        <v>45383</v>
      </c>
      <c r="B133" s="84">
        <v>109.96</v>
      </c>
      <c r="C133" s="85">
        <v>124.56</v>
      </c>
    </row>
    <row r="134" spans="1:3" ht="12" customHeight="1" x14ac:dyDescent="0.2">
      <c r="A134" s="19">
        <v>45413</v>
      </c>
      <c r="B134" s="84">
        <v>109.9</v>
      </c>
      <c r="C134" s="85">
        <v>126.53</v>
      </c>
    </row>
    <row r="135" spans="1:3" ht="12" customHeight="1" x14ac:dyDescent="0.2">
      <c r="A135" s="19">
        <v>45444</v>
      </c>
      <c r="B135" s="84">
        <v>110.03</v>
      </c>
      <c r="C135" s="85">
        <v>141.91999999999999</v>
      </c>
    </row>
    <row r="136" spans="1:3" ht="12" customHeight="1" x14ac:dyDescent="0.2">
      <c r="A136" s="19">
        <v>45474</v>
      </c>
      <c r="B136" s="84">
        <v>110.53</v>
      </c>
      <c r="C136" s="85">
        <v>146.96</v>
      </c>
    </row>
    <row r="137" spans="1:3" ht="12" customHeight="1" x14ac:dyDescent="0.2">
      <c r="A137" s="19">
        <v>45505</v>
      </c>
      <c r="B137" s="84">
        <v>110.41</v>
      </c>
      <c r="C137" s="85">
        <v>130.53</v>
      </c>
    </row>
    <row r="138" spans="1:3" ht="12" customHeight="1" x14ac:dyDescent="0.2">
      <c r="A138" s="19">
        <v>45536</v>
      </c>
      <c r="B138" s="84">
        <v>110.66</v>
      </c>
      <c r="C138" s="85">
        <v>125.34</v>
      </c>
    </row>
    <row r="139" spans="1:3" ht="12" customHeight="1" x14ac:dyDescent="0.2">
      <c r="A139" s="19">
        <v>45566</v>
      </c>
      <c r="B139" s="84">
        <v>111.28</v>
      </c>
      <c r="C139" s="85">
        <v>129.1</v>
      </c>
    </row>
    <row r="140" spans="1:3" ht="12" customHeight="1" x14ac:dyDescent="0.2">
      <c r="A140" s="19">
        <v>45597</v>
      </c>
      <c r="B140" s="84">
        <v>110.77</v>
      </c>
      <c r="C140" s="85">
        <v>156</v>
      </c>
    </row>
    <row r="141" spans="1:3" ht="12" customHeight="1" x14ac:dyDescent="0.2">
      <c r="A141" s="19">
        <v>45627</v>
      </c>
      <c r="B141" s="84">
        <v>110.33</v>
      </c>
      <c r="C141" s="85">
        <v>156.41</v>
      </c>
    </row>
    <row r="142" spans="1:3" ht="17.25" customHeight="1" x14ac:dyDescent="0.2">
      <c r="A142" s="18">
        <v>45658</v>
      </c>
      <c r="B142" s="84">
        <v>110.62</v>
      </c>
      <c r="C142" s="85">
        <v>126.67</v>
      </c>
    </row>
    <row r="143" spans="1:3" ht="12.75" customHeight="1" x14ac:dyDescent="0.2">
      <c r="A143" s="19">
        <v>45689</v>
      </c>
      <c r="B143" s="84">
        <v>111.79</v>
      </c>
      <c r="C143" s="85">
        <v>130.30000000000001</v>
      </c>
    </row>
    <row r="144" spans="1:3" ht="12.75" customHeight="1" x14ac:dyDescent="0.2">
      <c r="A144" s="19">
        <v>45717</v>
      </c>
      <c r="B144" s="84">
        <v>112.68</v>
      </c>
      <c r="C144" s="85">
        <v>135.97999999999999</v>
      </c>
    </row>
    <row r="145" spans="1:5" ht="12.75" customHeight="1" x14ac:dyDescent="0.2">
      <c r="A145" s="19">
        <v>45748</v>
      </c>
      <c r="B145" s="84">
        <v>113.25</v>
      </c>
      <c r="C145" s="85">
        <v>137.34</v>
      </c>
    </row>
    <row r="146" spans="1:5" ht="12.75" customHeight="1" x14ac:dyDescent="0.2">
      <c r="A146" s="19" t="s">
        <v>24</v>
      </c>
      <c r="B146" s="84">
        <v>113.36</v>
      </c>
      <c r="C146" s="85">
        <v>140.01</v>
      </c>
    </row>
    <row r="147" spans="1:5" ht="12.75" customHeight="1" x14ac:dyDescent="0.2">
      <c r="A147" s="19" t="s">
        <v>25</v>
      </c>
      <c r="B147" s="84">
        <v>113.28</v>
      </c>
      <c r="C147" s="85">
        <v>159.19</v>
      </c>
    </row>
    <row r="148" spans="1:5" ht="12.75" customHeight="1" x14ac:dyDescent="0.2">
      <c r="A148" s="19">
        <v>45839</v>
      </c>
      <c r="B148" s="84">
        <v>113.83</v>
      </c>
      <c r="C148" s="85">
        <v>156.51</v>
      </c>
    </row>
    <row r="149" spans="1:5" ht="4.5" customHeight="1" thickBot="1" x14ac:dyDescent="0.25">
      <c r="A149" s="44"/>
      <c r="B149" s="45"/>
      <c r="C149" s="64"/>
    </row>
    <row r="150" spans="1:5" ht="13.5" thickTop="1" x14ac:dyDescent="0.2">
      <c r="A150" s="46" t="s">
        <v>14</v>
      </c>
      <c r="B150" s="47"/>
      <c r="C150" s="47"/>
      <c r="D150" s="48"/>
      <c r="E150" s="48"/>
    </row>
    <row r="151" spans="1:5" x14ac:dyDescent="0.2">
      <c r="A151" s="22" t="s">
        <v>15</v>
      </c>
      <c r="B151" s="32"/>
      <c r="C151" s="32"/>
    </row>
    <row r="152" spans="1:5" x14ac:dyDescent="0.2">
      <c r="A152" s="32"/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  <row r="174" spans="1:3" x14ac:dyDescent="0.2">
      <c r="A174" s="32"/>
      <c r="B174" s="32"/>
      <c r="C174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2"/>
  <sheetViews>
    <sheetView showGridLines="0" workbookViewId="0">
      <pane xSplit="1" ySplit="9" topLeftCell="B117" activePane="bottomRight" state="frozen"/>
      <selection pane="topRight" activeCell="B1" sqref="B1"/>
      <selection pane="bottomLeft" activeCell="A10" sqref="A10"/>
      <selection pane="bottomRight" activeCell="H130" sqref="H130"/>
    </sheetView>
  </sheetViews>
  <sheetFormatPr defaultColWidth="9.140625" defaultRowHeight="12.75" x14ac:dyDescent="0.2"/>
  <cols>
    <col min="1" max="1" width="25.140625" style="34" customWidth="1"/>
    <col min="2" max="5" width="31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  <c r="D4" s="37"/>
      <c r="E4" s="38"/>
    </row>
    <row r="5" spans="1:5" s="39" customFormat="1" ht="26.25" customHeight="1" x14ac:dyDescent="0.2">
      <c r="A5" s="72"/>
      <c r="B5" s="74" t="s">
        <v>21</v>
      </c>
      <c r="C5" s="74"/>
      <c r="D5" s="91" t="s">
        <v>22</v>
      </c>
      <c r="E5" s="91"/>
    </row>
    <row r="6" spans="1:5" s="42" customFormat="1" ht="47.25" customHeight="1" x14ac:dyDescent="0.2">
      <c r="A6" s="73"/>
      <c r="B6" s="49" t="s">
        <v>12</v>
      </c>
      <c r="C6" s="41" t="s">
        <v>13</v>
      </c>
      <c r="D6" s="77" t="s">
        <v>12</v>
      </c>
      <c r="E6" s="77" t="s">
        <v>13</v>
      </c>
    </row>
    <row r="7" spans="1:5" s="42" customFormat="1" ht="18" customHeight="1" x14ac:dyDescent="0.2">
      <c r="A7" s="40"/>
      <c r="B7" s="49" t="s">
        <v>4</v>
      </c>
      <c r="C7" s="41" t="s">
        <v>4</v>
      </c>
      <c r="D7" s="77" t="s">
        <v>4</v>
      </c>
      <c r="E7" s="77" t="s">
        <v>4</v>
      </c>
    </row>
    <row r="8" spans="1:5" ht="6" customHeight="1" x14ac:dyDescent="0.2">
      <c r="A8" s="32"/>
      <c r="B8" s="32"/>
      <c r="C8" s="52"/>
      <c r="D8" s="79"/>
      <c r="E8" s="79"/>
    </row>
    <row r="9" spans="1:5" s="14" customFormat="1" ht="12" customHeight="1" x14ac:dyDescent="0.2">
      <c r="A9" s="11" t="s">
        <v>7</v>
      </c>
      <c r="B9" s="60">
        <v>1</v>
      </c>
      <c r="C9" s="60">
        <v>1</v>
      </c>
      <c r="D9" s="92">
        <v>1</v>
      </c>
      <c r="E9" s="92">
        <v>1</v>
      </c>
    </row>
    <row r="10" spans="1:5" ht="19.5" customHeight="1" x14ac:dyDescent="0.2">
      <c r="A10" s="18">
        <v>42005</v>
      </c>
      <c r="B10" s="88"/>
      <c r="C10" s="90"/>
      <c r="D10" s="89"/>
      <c r="E10" s="89"/>
    </row>
    <row r="11" spans="1:5" ht="14.1" customHeight="1" x14ac:dyDescent="0.2">
      <c r="A11" s="19">
        <v>42036</v>
      </c>
      <c r="B11" s="51">
        <f>ROUND(Indices_sociais!B23/Indices_sociais!B22*100-100,1)</f>
        <v>-0.4</v>
      </c>
      <c r="C11" s="53">
        <f>ROUND(Indices_sociais!C23/Indices_sociais!C22*100-100,1)</f>
        <v>0.5</v>
      </c>
      <c r="D11" s="85"/>
      <c r="E11" s="85"/>
    </row>
    <row r="12" spans="1:5" ht="14.1" customHeight="1" x14ac:dyDescent="0.2">
      <c r="A12" s="19">
        <v>42064</v>
      </c>
      <c r="B12" s="51">
        <f>ROUND(Indices_sociais!B24/Indices_sociais!B23*100-100,1)</f>
        <v>0.5</v>
      </c>
      <c r="C12" s="53">
        <f>ROUND(Indices_sociais!C24/Indices_sociais!C23*100-100,1)</f>
        <v>2.7</v>
      </c>
      <c r="D12" s="85"/>
      <c r="E12" s="85"/>
    </row>
    <row r="13" spans="1:5" ht="14.1" customHeight="1" x14ac:dyDescent="0.2">
      <c r="A13" s="19">
        <v>42095</v>
      </c>
      <c r="B13" s="51">
        <f>ROUND(Indices_sociais!B25/Indices_sociais!B24*100-100,1)</f>
        <v>-0.6</v>
      </c>
      <c r="C13" s="53">
        <f>ROUND(Indices_sociais!C25/Indices_sociais!C24*100-100,1)</f>
        <v>-2.4</v>
      </c>
      <c r="D13" s="85"/>
      <c r="E13" s="85"/>
    </row>
    <row r="14" spans="1:5" ht="14.1" customHeight="1" x14ac:dyDescent="0.2">
      <c r="A14" s="19">
        <v>42125</v>
      </c>
      <c r="B14" s="51">
        <f>ROUND(Indices_sociais!B26/Indices_sociais!B25*100-100,1)</f>
        <v>-0.8</v>
      </c>
      <c r="C14" s="53">
        <f>ROUND(Indices_sociais!C26/Indices_sociais!C25*100-100,1)</f>
        <v>2.7</v>
      </c>
      <c r="D14" s="85"/>
      <c r="E14" s="85"/>
    </row>
    <row r="15" spans="1:5" ht="14.1" customHeight="1" x14ac:dyDescent="0.2">
      <c r="A15" s="19">
        <v>42156</v>
      </c>
      <c r="B15" s="51">
        <f>ROUND(Indices_sociais!B27/Indices_sociais!B26*100-100,1)</f>
        <v>-0.3</v>
      </c>
      <c r="C15" s="53">
        <f>ROUND(Indices_sociais!C27/Indices_sociais!C26*100-100,1)</f>
        <v>5.8</v>
      </c>
      <c r="D15" s="85"/>
      <c r="E15" s="85"/>
    </row>
    <row r="16" spans="1:5" ht="14.1" customHeight="1" x14ac:dyDescent="0.2">
      <c r="A16" s="19">
        <v>42186</v>
      </c>
      <c r="B16" s="51">
        <f>ROUND(Indices_sociais!B28/Indices_sociais!B27*100-100,1)</f>
        <v>0.1</v>
      </c>
      <c r="C16" s="53">
        <f>ROUND(Indices_sociais!C28/Indices_sociais!C27*100-100,1)</f>
        <v>5.2</v>
      </c>
      <c r="D16" s="85"/>
      <c r="E16" s="85"/>
    </row>
    <row r="17" spans="1:5" ht="14.1" customHeight="1" x14ac:dyDescent="0.2">
      <c r="A17" s="19">
        <v>42217</v>
      </c>
      <c r="B17" s="51">
        <f>ROUND(Indices_sociais!B29/Indices_sociais!B28*100-100,1)</f>
        <v>0.8</v>
      </c>
      <c r="C17" s="53">
        <f>ROUND(Indices_sociais!C29/Indices_sociais!C28*100-100,1)</f>
        <v>-9.1999999999999993</v>
      </c>
      <c r="D17" s="85"/>
      <c r="E17" s="85"/>
    </row>
    <row r="18" spans="1:5" ht="14.1" customHeight="1" x14ac:dyDescent="0.2">
      <c r="A18" s="19">
        <v>42248</v>
      </c>
      <c r="B18" s="51">
        <f>ROUND(Indices_sociais!B30/Indices_sociais!B29*100-100,1)</f>
        <v>-0.3</v>
      </c>
      <c r="C18" s="53">
        <f>ROUND(Indices_sociais!C30/Indices_sociais!C29*100-100,1)</f>
        <v>-3.6</v>
      </c>
      <c r="D18" s="85"/>
      <c r="E18" s="85"/>
    </row>
    <row r="19" spans="1:5" ht="14.1" customHeight="1" x14ac:dyDescent="0.2">
      <c r="A19" s="19">
        <v>42278</v>
      </c>
      <c r="B19" s="51">
        <f>ROUND(Indices_sociais!B31/Indices_sociais!B30*100-100,1)</f>
        <v>-0.6</v>
      </c>
      <c r="C19" s="53">
        <f>ROUND(Indices_sociais!C31/Indices_sociais!C30*100-100,1)</f>
        <v>0.4</v>
      </c>
      <c r="D19" s="85"/>
      <c r="E19" s="85"/>
    </row>
    <row r="20" spans="1:5" ht="14.1" customHeight="1" x14ac:dyDescent="0.2">
      <c r="A20" s="19">
        <v>42309</v>
      </c>
      <c r="B20" s="51">
        <f>ROUND(Indices_sociais!B32/Indices_sociais!B31*100-100,1)</f>
        <v>-0.9</v>
      </c>
      <c r="C20" s="53">
        <f>ROUND(Indices_sociais!C32/Indices_sociais!C31*100-100,1)</f>
        <v>12.6</v>
      </c>
      <c r="D20" s="85"/>
      <c r="E20" s="85"/>
    </row>
    <row r="21" spans="1:5" ht="14.1" customHeight="1" x14ac:dyDescent="0.2">
      <c r="A21" s="19">
        <v>42339</v>
      </c>
      <c r="B21" s="51">
        <f>ROUND(Indices_sociais!B33/Indices_sociais!B32*100-100,1)</f>
        <v>-1.6</v>
      </c>
      <c r="C21" s="53">
        <f>ROUND(Indices_sociais!C33/Indices_sociais!C32*100-100,1)</f>
        <v>0.4</v>
      </c>
      <c r="D21" s="85"/>
      <c r="E21" s="85"/>
    </row>
    <row r="22" spans="1:5" ht="19.5" customHeight="1" x14ac:dyDescent="0.2">
      <c r="A22" s="18">
        <v>42370</v>
      </c>
      <c r="B22" s="51">
        <f>ROUND(Indices_sociais!B34/Indices_sociais!B33*100-100,1)</f>
        <v>-1.7</v>
      </c>
      <c r="C22" s="53">
        <f>ROUND(Indices_sociais!C34/Indices_sociais!C33*100-100,1)</f>
        <v>-17.399999999999999</v>
      </c>
      <c r="D22" s="85">
        <f>ROUND(Indices_sociais!B34/Indices_sociais!B22*100-100,1)</f>
        <v>-5.6</v>
      </c>
      <c r="E22" s="85">
        <f>ROUND(Indices_sociais!C34/Indices_sociais!C22*100-100,1)</f>
        <v>-5.6</v>
      </c>
    </row>
    <row r="23" spans="1:5" ht="14.1" customHeight="1" x14ac:dyDescent="0.2">
      <c r="A23" s="19">
        <v>42401</v>
      </c>
      <c r="B23" s="51">
        <f>ROUND(Indices_sociais!B35/Indices_sociais!B34*100-100,1)</f>
        <v>0.6</v>
      </c>
      <c r="C23" s="53">
        <f>ROUND(Indices_sociais!C35/Indices_sociais!C34*100-100,1)</f>
        <v>1.2</v>
      </c>
      <c r="D23" s="85">
        <f>ROUND(Indices_sociais!B35/Indices_sociais!B23*100-100,1)</f>
        <v>-4.7</v>
      </c>
      <c r="E23" s="85">
        <f>ROUND(Indices_sociais!C35/Indices_sociais!C23*100-100,1)</f>
        <v>-4.9000000000000004</v>
      </c>
    </row>
    <row r="24" spans="1:5" ht="14.1" customHeight="1" x14ac:dyDescent="0.2">
      <c r="A24" s="19">
        <v>42430</v>
      </c>
      <c r="B24" s="51">
        <f>ROUND(Indices_sociais!B36/Indices_sociais!B35*100-100,1)</f>
        <v>-0.5</v>
      </c>
      <c r="C24" s="53">
        <f>ROUND(Indices_sociais!C36/Indices_sociais!C35*100-100,1)</f>
        <v>1.3</v>
      </c>
      <c r="D24" s="85">
        <f>ROUND(Indices_sociais!B36/Indices_sociais!B24*100-100,1)</f>
        <v>-5.6</v>
      </c>
      <c r="E24" s="85">
        <f>ROUND(Indices_sociais!C36/Indices_sociais!C24*100-100,1)</f>
        <v>-6.1</v>
      </c>
    </row>
    <row r="25" spans="1:5" ht="14.1" customHeight="1" x14ac:dyDescent="0.2">
      <c r="A25" s="19">
        <v>42461</v>
      </c>
      <c r="B25" s="51">
        <f>ROUND(Indices_sociais!B37/Indices_sociais!B36*100-100,1)</f>
        <v>0.1</v>
      </c>
      <c r="C25" s="53">
        <f>ROUND(Indices_sociais!C37/Indices_sociais!C36*100-100,1)</f>
        <v>-1.6</v>
      </c>
      <c r="D25" s="85">
        <f>ROUND(Indices_sociais!B37/Indices_sociais!B25*100-100,1)</f>
        <v>-5</v>
      </c>
      <c r="E25" s="85">
        <f>ROUND(Indices_sociais!C37/Indices_sociais!C25*100-100,1)</f>
        <v>-5.4</v>
      </c>
    </row>
    <row r="26" spans="1:5" ht="14.1" customHeight="1" x14ac:dyDescent="0.2">
      <c r="A26" s="19">
        <v>42491</v>
      </c>
      <c r="B26" s="51">
        <f>ROUND(Indices_sociais!B38/Indices_sociais!B37*100-100,1)</f>
        <v>0.4</v>
      </c>
      <c r="C26" s="53">
        <f>ROUND(Indices_sociais!C38/Indices_sociais!C37*100-100,1)</f>
        <v>2.2000000000000002</v>
      </c>
      <c r="D26" s="85">
        <f>ROUND(Indices_sociais!B38/Indices_sociais!B26*100-100,1)</f>
        <v>-3.8</v>
      </c>
      <c r="E26" s="85">
        <f>ROUND(Indices_sociais!C38/Indices_sociais!C26*100-100,1)</f>
        <v>-5.9</v>
      </c>
    </row>
    <row r="27" spans="1:5" ht="14.1" customHeight="1" x14ac:dyDescent="0.2">
      <c r="A27" s="19">
        <v>42522</v>
      </c>
      <c r="B27" s="51">
        <f>ROUND(Indices_sociais!B39/Indices_sociais!B38*100-100,1)</f>
        <v>0.2</v>
      </c>
      <c r="C27" s="53">
        <f>ROUND(Indices_sociais!C39/Indices_sociais!C38*100-100,1)</f>
        <v>6.3</v>
      </c>
      <c r="D27" s="85">
        <f>ROUND(Indices_sociais!B39/Indices_sociais!B27*100-100,1)</f>
        <v>-3.3</v>
      </c>
      <c r="E27" s="85">
        <f>ROUND(Indices_sociais!C39/Indices_sociais!C27*100-100,1)</f>
        <v>-5.5</v>
      </c>
    </row>
    <row r="28" spans="1:5" ht="14.1" customHeight="1" x14ac:dyDescent="0.2">
      <c r="A28" s="19">
        <v>42552</v>
      </c>
      <c r="B28" s="51">
        <f>ROUND(Indices_sociais!B40/Indices_sociais!B39*100-100,1)</f>
        <v>0.2</v>
      </c>
      <c r="C28" s="53">
        <f>ROUND(Indices_sociais!C40/Indices_sociais!C39*100-100,1)</f>
        <v>4.5</v>
      </c>
      <c r="D28" s="85">
        <f>ROUND(Indices_sociais!B40/Indices_sociais!B28*100-100,1)</f>
        <v>-3.2</v>
      </c>
      <c r="E28" s="85">
        <f>ROUND(Indices_sociais!C40/Indices_sociais!C28*100-100,1)</f>
        <v>-6.1</v>
      </c>
    </row>
    <row r="29" spans="1:5" ht="14.1" customHeight="1" x14ac:dyDescent="0.2">
      <c r="A29" s="19">
        <v>42583</v>
      </c>
      <c r="B29" s="51">
        <f>ROUND(Indices_sociais!B41/Indices_sociais!B40*100-100,1)</f>
        <v>-0.6</v>
      </c>
      <c r="C29" s="53">
        <f>ROUND(Indices_sociais!C41/Indices_sociais!C40*100-100,1)</f>
        <v>-9.1</v>
      </c>
      <c r="D29" s="85">
        <f>ROUND(Indices_sociais!B41/Indices_sociais!B29*100-100,1)</f>
        <v>-4.5999999999999996</v>
      </c>
      <c r="E29" s="85">
        <f>ROUND(Indices_sociais!C41/Indices_sociais!C29*100-100,1)</f>
        <v>-5.9</v>
      </c>
    </row>
    <row r="30" spans="1:5" ht="14.1" customHeight="1" x14ac:dyDescent="0.2">
      <c r="A30" s="19">
        <v>42614</v>
      </c>
      <c r="B30" s="51">
        <f>ROUND(Indices_sociais!B42/Indices_sociais!B41*100-100,1)</f>
        <v>0.5</v>
      </c>
      <c r="C30" s="53">
        <f>ROUND(Indices_sociais!C42/Indices_sociais!C41*100-100,1)</f>
        <v>-2.2999999999999998</v>
      </c>
      <c r="D30" s="85">
        <f>ROUND(Indices_sociais!B42/Indices_sociais!B30*100-100,1)</f>
        <v>-3.8</v>
      </c>
      <c r="E30" s="85">
        <f>ROUND(Indices_sociais!C42/Indices_sociais!C30*100-100,1)</f>
        <v>-4.7</v>
      </c>
    </row>
    <row r="31" spans="1:5" ht="14.1" customHeight="1" x14ac:dyDescent="0.2">
      <c r="A31" s="19">
        <v>42644</v>
      </c>
      <c r="B31" s="51">
        <f>ROUND(Indices_sociais!B43/Indices_sociais!B42*100-100,1)</f>
        <v>-0.1</v>
      </c>
      <c r="C31" s="53">
        <f>ROUND(Indices_sociais!C43/Indices_sociais!C42*100-100,1)</f>
        <v>-0.9</v>
      </c>
      <c r="D31" s="85">
        <f>ROUND(Indices_sociais!B43/Indices_sociais!B31*100-100,1)</f>
        <v>-3.3</v>
      </c>
      <c r="E31" s="85">
        <f>ROUND(Indices_sociais!C43/Indices_sociais!C31*100-100,1)</f>
        <v>-5.9</v>
      </c>
    </row>
    <row r="32" spans="1:5" ht="14.1" customHeight="1" x14ac:dyDescent="0.2">
      <c r="A32" s="19">
        <v>42675</v>
      </c>
      <c r="B32" s="51">
        <f>ROUND(Indices_sociais!B44/Indices_sociais!B43*100-100,1)</f>
        <v>0.9</v>
      </c>
      <c r="C32" s="53">
        <f>ROUND(Indices_sociais!C44/Indices_sociais!C43*100-100,1)</f>
        <v>17</v>
      </c>
      <c r="D32" s="85">
        <f>ROUND(Indices_sociais!B44/Indices_sociais!B32*100-100,1)</f>
        <v>-1.5</v>
      </c>
      <c r="E32" s="85">
        <f>ROUND(Indices_sociais!C44/Indices_sociais!C32*100-100,1)</f>
        <v>-2.2000000000000002</v>
      </c>
    </row>
    <row r="33" spans="1:5" ht="14.1" customHeight="1" x14ac:dyDescent="0.2">
      <c r="A33" s="19">
        <v>42705</v>
      </c>
      <c r="B33" s="51">
        <f>ROUND(Indices_sociais!B45/Indices_sociais!B44*100-100,1)</f>
        <v>-0.6</v>
      </c>
      <c r="C33" s="53">
        <f>ROUND(Indices_sociais!C45/Indices_sociais!C44*100-100,1)</f>
        <v>4.0999999999999996</v>
      </c>
      <c r="D33" s="85">
        <f>ROUND(Indices_sociais!B45/Indices_sociais!B33*100-100,1)</f>
        <v>-0.5</v>
      </c>
      <c r="E33" s="85">
        <f>ROUND(Indices_sociais!C45/Indices_sociais!C33*100-100,1)</f>
        <v>1.4</v>
      </c>
    </row>
    <row r="34" spans="1:5" ht="19.5" customHeight="1" x14ac:dyDescent="0.2">
      <c r="A34" s="18">
        <v>42736</v>
      </c>
      <c r="B34" s="51">
        <f>ROUND(Indices_sociais!B46/Indices_sociais!B45*100-100,1)</f>
        <v>1</v>
      </c>
      <c r="C34" s="53">
        <f>ROUND(Indices_sociais!C46/Indices_sociais!C45*100-100,1)</f>
        <v>-18</v>
      </c>
      <c r="D34" s="85">
        <f>ROUND(Indices_sociais!B46/Indices_sociais!B34*100-100,1)</f>
        <v>2.2999999999999998</v>
      </c>
      <c r="E34" s="85">
        <f>ROUND(Indices_sociais!C46/Indices_sociais!C34*100-100,1)</f>
        <v>0.7</v>
      </c>
    </row>
    <row r="35" spans="1:5" ht="14.1" customHeight="1" x14ac:dyDescent="0.2">
      <c r="A35" s="19">
        <v>42767</v>
      </c>
      <c r="B35" s="51">
        <f>ROUND(Indices_sociais!B47/Indices_sociais!B46*100-100,1)</f>
        <v>-0.3</v>
      </c>
      <c r="C35" s="53">
        <f>ROUND(Indices_sociais!C47/Indices_sociais!C46*100-100,1)</f>
        <v>0.1</v>
      </c>
      <c r="D35" s="85">
        <f>ROUND(Indices_sociais!B47/Indices_sociais!B35*100-100,1)</f>
        <v>1.5</v>
      </c>
      <c r="E35" s="85">
        <f>ROUND(Indices_sociais!C47/Indices_sociais!C35*100-100,1)</f>
        <v>-0.3</v>
      </c>
    </row>
    <row r="36" spans="1:5" ht="14.1" customHeight="1" x14ac:dyDescent="0.2">
      <c r="A36" s="19">
        <v>42795</v>
      </c>
      <c r="B36" s="51">
        <f>ROUND(Indices_sociais!B48/Indices_sociais!B47*100-100,1)</f>
        <v>0.1</v>
      </c>
      <c r="C36" s="53">
        <f>ROUND(Indices_sociais!C48/Indices_sociais!C47*100-100,1)</f>
        <v>3.1</v>
      </c>
      <c r="D36" s="85">
        <f>ROUND(Indices_sociais!B48/Indices_sociais!B36*100-100,1)</f>
        <v>2</v>
      </c>
      <c r="E36" s="85">
        <f>ROUND(Indices_sociais!C48/Indices_sociais!C36*100-100,1)</f>
        <v>1.4</v>
      </c>
    </row>
    <row r="37" spans="1:5" ht="14.1" customHeight="1" x14ac:dyDescent="0.2">
      <c r="A37" s="19">
        <v>42826</v>
      </c>
      <c r="B37" s="51">
        <f>ROUND(Indices_sociais!B49/Indices_sociais!B48*100-100,1)</f>
        <v>-0.5</v>
      </c>
      <c r="C37" s="53">
        <f>ROUND(Indices_sociais!C49/Indices_sociais!C48*100-100,1)</f>
        <v>-2.9</v>
      </c>
      <c r="D37" s="85">
        <f>ROUND(Indices_sociais!B49/Indices_sociais!B37*100-100,1)</f>
        <v>1.4</v>
      </c>
      <c r="E37" s="85">
        <f>ROUND(Indices_sociais!C49/Indices_sociais!C37*100-100,1)</f>
        <v>0</v>
      </c>
    </row>
    <row r="38" spans="1:5" ht="14.1" customHeight="1" x14ac:dyDescent="0.2">
      <c r="A38" s="19">
        <v>42856</v>
      </c>
      <c r="B38" s="51">
        <f>ROUND(Indices_sociais!B50/Indices_sociais!B49*100-100,1)</f>
        <v>0.2</v>
      </c>
      <c r="C38" s="53">
        <f>ROUND(Indices_sociais!C50/Indices_sociais!C49*100-100,1)</f>
        <v>3.6</v>
      </c>
      <c r="D38" s="85">
        <f>ROUND(Indices_sociais!B50/Indices_sociais!B38*100-100,1)</f>
        <v>1.2</v>
      </c>
      <c r="E38" s="85">
        <f>ROUND(Indices_sociais!C50/Indices_sociais!C38*100-100,1)</f>
        <v>1.4</v>
      </c>
    </row>
    <row r="39" spans="1:5" ht="14.1" customHeight="1" x14ac:dyDescent="0.2">
      <c r="A39" s="19">
        <v>42887</v>
      </c>
      <c r="B39" s="51">
        <f>ROUND(Indices_sociais!B51/Indices_sociais!B50*100-100,1)</f>
        <v>0.5</v>
      </c>
      <c r="C39" s="53">
        <f>ROUND(Indices_sociais!C51/Indices_sociais!C50*100-100,1)</f>
        <v>6.3</v>
      </c>
      <c r="D39" s="85">
        <f>ROUND(Indices_sociais!B51/Indices_sociais!B39*100-100,1)</f>
        <v>1.5</v>
      </c>
      <c r="E39" s="85">
        <f>ROUND(Indices_sociais!C51/Indices_sociais!C39*100-100,1)</f>
        <v>1.5</v>
      </c>
    </row>
    <row r="40" spans="1:5" ht="14.1" customHeight="1" x14ac:dyDescent="0.2">
      <c r="A40" s="19">
        <v>42917</v>
      </c>
      <c r="B40" s="51">
        <f>ROUND(Indices_sociais!B52/Indices_sociais!B51*100-100,1)</f>
        <v>0.2</v>
      </c>
      <c r="C40" s="53">
        <f>ROUND(Indices_sociais!C52/Indices_sociais!C51*100-100,1)</f>
        <v>6.4</v>
      </c>
      <c r="D40" s="85">
        <f>ROUND(Indices_sociais!B52/Indices_sociais!B40*100-100,1)</f>
        <v>1.4</v>
      </c>
      <c r="E40" s="85">
        <f>ROUND(Indices_sociais!C52/Indices_sociais!C40*100-100,1)</f>
        <v>3.3</v>
      </c>
    </row>
    <row r="41" spans="1:5" ht="14.1" customHeight="1" x14ac:dyDescent="0.2">
      <c r="A41" s="19">
        <v>42948</v>
      </c>
      <c r="B41" s="51">
        <f>ROUND(Indices_sociais!B53/Indices_sociais!B52*100-100,1)</f>
        <v>0</v>
      </c>
      <c r="C41" s="53">
        <f>ROUND(Indices_sociais!C53/Indices_sociais!C52*100-100,1)</f>
        <v>-11.2</v>
      </c>
      <c r="D41" s="85">
        <f>ROUND(Indices_sociais!B53/Indices_sociais!B41*100-100,1)</f>
        <v>2</v>
      </c>
      <c r="E41" s="85">
        <f>ROUND(Indices_sociais!C53/Indices_sociais!C41*100-100,1)</f>
        <v>1</v>
      </c>
    </row>
    <row r="42" spans="1:5" ht="14.1" customHeight="1" x14ac:dyDescent="0.2">
      <c r="A42" s="19">
        <v>42979</v>
      </c>
      <c r="B42" s="51">
        <f>ROUND(Indices_sociais!B54/Indices_sociais!B53*100-100,1)</f>
        <v>0.3</v>
      </c>
      <c r="C42" s="53">
        <f>ROUND(Indices_sociais!C54/Indices_sociais!C53*100-100,1)</f>
        <v>-1.5</v>
      </c>
      <c r="D42" s="85">
        <f>ROUND(Indices_sociais!B54/Indices_sociais!B42*100-100,1)</f>
        <v>1.8</v>
      </c>
      <c r="E42" s="85">
        <f>ROUND(Indices_sociais!C54/Indices_sociais!C42*100-100,1)</f>
        <v>1.8</v>
      </c>
    </row>
    <row r="43" spans="1:5" ht="14.1" customHeight="1" x14ac:dyDescent="0.2">
      <c r="A43" s="19">
        <v>43009</v>
      </c>
      <c r="B43" s="51">
        <f>ROUND(Indices_sociais!B55/Indices_sociais!B54*100-100,1)</f>
        <v>0.3</v>
      </c>
      <c r="C43" s="53">
        <f>ROUND(Indices_sociais!C55/Indices_sociais!C54*100-100,1)</f>
        <v>1.1000000000000001</v>
      </c>
      <c r="D43" s="85">
        <f>ROUND(Indices_sociais!B55/Indices_sociais!B43*100-100,1)</f>
        <v>2.1</v>
      </c>
      <c r="E43" s="85">
        <f>ROUND(Indices_sociais!C55/Indices_sociais!C43*100-100,1)</f>
        <v>3.8</v>
      </c>
    </row>
    <row r="44" spans="1:5" ht="14.1" customHeight="1" x14ac:dyDescent="0.2">
      <c r="A44" s="19">
        <v>43040</v>
      </c>
      <c r="B44" s="51">
        <f>ROUND(Indices_sociais!B56/Indices_sociais!B55*100-100,1)</f>
        <v>0.5</v>
      </c>
      <c r="C44" s="53">
        <f>ROUND(Indices_sociais!C56/Indices_sociais!C55*100-100,1)</f>
        <v>16.600000000000001</v>
      </c>
      <c r="D44" s="85">
        <f>ROUND(Indices_sociais!B56/Indices_sociais!B44*100-100,1)</f>
        <v>1.7</v>
      </c>
      <c r="E44" s="85">
        <f>ROUND(Indices_sociais!C56/Indices_sociais!C44*100-100,1)</f>
        <v>3.4</v>
      </c>
    </row>
    <row r="45" spans="1:5" ht="14.1" customHeight="1" x14ac:dyDescent="0.2">
      <c r="A45" s="19">
        <v>43070</v>
      </c>
      <c r="B45" s="51">
        <f>ROUND(Indices_sociais!B57/Indices_sociais!B56*100-100,1)</f>
        <v>-0.4</v>
      </c>
      <c r="C45" s="53">
        <f>ROUND(Indices_sociais!C57/Indices_sociais!C56*100-100,1)</f>
        <v>1.9</v>
      </c>
      <c r="D45" s="85">
        <f>ROUND(Indices_sociais!B57/Indices_sociais!B45*100-100,1)</f>
        <v>1.9</v>
      </c>
      <c r="E45" s="85">
        <f>ROUND(Indices_sociais!C57/Indices_sociais!C45*100-100,1)</f>
        <v>1.2</v>
      </c>
    </row>
    <row r="46" spans="1:5" ht="19.5" customHeight="1" x14ac:dyDescent="0.2">
      <c r="A46" s="18">
        <v>43101</v>
      </c>
      <c r="B46" s="51">
        <f>ROUND(Indices_sociais!B58/Indices_sociais!B57*100-100,1)</f>
        <v>0.8</v>
      </c>
      <c r="C46" s="53">
        <f>ROUND(Indices_sociais!C58/Indices_sociais!C57*100-100,1)</f>
        <v>-16.399999999999999</v>
      </c>
      <c r="D46" s="85">
        <f>ROUND(Indices_sociais!B58/Indices_sociais!B46*100-100,1)</f>
        <v>1.6</v>
      </c>
      <c r="E46" s="85">
        <f>ROUND(Indices_sociais!C58/Indices_sociais!C46*100-100,1)</f>
        <v>3.2</v>
      </c>
    </row>
    <row r="47" spans="1:5" ht="14.1" customHeight="1" x14ac:dyDescent="0.2">
      <c r="A47" s="19">
        <v>43132</v>
      </c>
      <c r="B47" s="51">
        <f>ROUND(Indices_sociais!B59/Indices_sociais!B58*100-100,1)</f>
        <v>-0.1</v>
      </c>
      <c r="C47" s="53">
        <f>ROUND(Indices_sociais!C59/Indices_sociais!C58*100-100,1)</f>
        <v>-0.6</v>
      </c>
      <c r="D47" s="85">
        <f>ROUND(Indices_sociais!B59/Indices_sociais!B47*100-100,1)</f>
        <v>1.8</v>
      </c>
      <c r="E47" s="85">
        <f>ROUND(Indices_sociais!C59/Indices_sociais!C47*100-100,1)</f>
        <v>2.4</v>
      </c>
    </row>
    <row r="48" spans="1:5" ht="14.1" customHeight="1" x14ac:dyDescent="0.2">
      <c r="A48" s="19">
        <v>43160</v>
      </c>
      <c r="B48" s="51">
        <f>ROUND(Indices_sociais!B60/Indices_sociais!B59*100-100,1)</f>
        <v>-0.1</v>
      </c>
      <c r="C48" s="53">
        <f>ROUND(Indices_sociais!C60/Indices_sociais!C59*100-100,1)</f>
        <v>2.6</v>
      </c>
      <c r="D48" s="85">
        <f>ROUND(Indices_sociais!B60/Indices_sociais!B48*100-100,1)</f>
        <v>1.6</v>
      </c>
      <c r="E48" s="85">
        <f>ROUND(Indices_sociais!C60/Indices_sociais!C48*100-100,1)</f>
        <v>1.9</v>
      </c>
    </row>
    <row r="49" spans="1:5" ht="14.1" customHeight="1" x14ac:dyDescent="0.2">
      <c r="A49" s="19">
        <v>43191</v>
      </c>
      <c r="B49" s="51">
        <f>ROUND(Indices_sociais!B61/Indices_sociais!B60*100-100,1)</f>
        <v>0.3</v>
      </c>
      <c r="C49" s="53">
        <f>ROUND(Indices_sociais!C61/Indices_sociais!C60*100-100,1)</f>
        <v>0.2</v>
      </c>
      <c r="D49" s="85">
        <f>ROUND(Indices_sociais!B61/Indices_sociais!B49*100-100,1)</f>
        <v>2.5</v>
      </c>
      <c r="E49" s="85">
        <f>ROUND(Indices_sociais!C61/Indices_sociais!C49*100-100,1)</f>
        <v>5.2</v>
      </c>
    </row>
    <row r="50" spans="1:5" ht="14.1" customHeight="1" x14ac:dyDescent="0.2">
      <c r="A50" s="19">
        <v>43221</v>
      </c>
      <c r="B50" s="51">
        <f>ROUND(Indices_sociais!B62/Indices_sociais!B61*100-100,1)</f>
        <v>0.8</v>
      </c>
      <c r="C50" s="53">
        <f>ROUND(Indices_sociais!C62/Indices_sociais!C61*100-100,1)</f>
        <v>2</v>
      </c>
      <c r="D50" s="85">
        <f>ROUND(Indices_sociais!B62/Indices_sociais!B50*100-100,1)</f>
        <v>3.1</v>
      </c>
      <c r="E50" s="85">
        <f>ROUND(Indices_sociais!C62/Indices_sociais!C50*100-100,1)</f>
        <v>3.6</v>
      </c>
    </row>
    <row r="51" spans="1:5" ht="14.1" customHeight="1" x14ac:dyDescent="0.2">
      <c r="A51" s="19">
        <v>43252</v>
      </c>
      <c r="B51" s="51">
        <f>ROUND(Indices_sociais!B63/Indices_sociais!B62*100-100,1)</f>
        <v>0</v>
      </c>
      <c r="C51" s="53">
        <f>ROUND(Indices_sociais!C63/Indices_sociais!C62*100-100,1)</f>
        <v>9.4</v>
      </c>
      <c r="D51" s="85">
        <f>ROUND(Indices_sociais!B63/Indices_sociais!B51*100-100,1)</f>
        <v>2.5</v>
      </c>
      <c r="E51" s="85">
        <f>ROUND(Indices_sociais!C63/Indices_sociais!C51*100-100,1)</f>
        <v>6.6</v>
      </c>
    </row>
    <row r="52" spans="1:5" ht="14.1" customHeight="1" x14ac:dyDescent="0.2">
      <c r="A52" s="19">
        <v>43282</v>
      </c>
      <c r="B52" s="51">
        <f>ROUND(Indices_sociais!B64/Indices_sociais!B63*100-100,1)</f>
        <v>0.4</v>
      </c>
      <c r="C52" s="53">
        <f>ROUND(Indices_sociais!C64/Indices_sociais!C63*100-100,1)</f>
        <v>4.9000000000000004</v>
      </c>
      <c r="D52" s="85">
        <f>ROUND(Indices_sociais!B64/Indices_sociais!B52*100-100,1)</f>
        <v>2.7</v>
      </c>
      <c r="E52" s="85">
        <f>ROUND(Indices_sociais!C64/Indices_sociais!C52*100-100,1)</f>
        <v>5.0999999999999996</v>
      </c>
    </row>
    <row r="53" spans="1:5" ht="14.1" customHeight="1" x14ac:dyDescent="0.2">
      <c r="A53" s="19">
        <v>43313</v>
      </c>
      <c r="B53" s="51">
        <f>ROUND(Indices_sociais!B65/Indices_sociais!B64*100-100,1)</f>
        <v>0</v>
      </c>
      <c r="C53" s="53">
        <f>ROUND(Indices_sociais!C65/Indices_sociais!C64*100-100,1)</f>
        <v>-12.2</v>
      </c>
      <c r="D53" s="85">
        <f>ROUND(Indices_sociais!B65/Indices_sociais!B53*100-100,1)</f>
        <v>2.7</v>
      </c>
      <c r="E53" s="85">
        <f>ROUND(Indices_sociais!C65/Indices_sociais!C53*100-100,1)</f>
        <v>3.9</v>
      </c>
    </row>
    <row r="54" spans="1:5" ht="14.1" customHeight="1" x14ac:dyDescent="0.2">
      <c r="A54" s="19">
        <v>43344</v>
      </c>
      <c r="B54" s="51">
        <f>ROUND(Indices_sociais!B66/Indices_sociais!B65*100-100,1)</f>
        <v>0.1</v>
      </c>
      <c r="C54" s="53">
        <f>ROUND(Indices_sociais!C66/Indices_sociais!C65*100-100,1)</f>
        <v>-2.2000000000000002</v>
      </c>
      <c r="D54" s="85">
        <f>ROUND(Indices_sociais!B66/Indices_sociais!B54*100-100,1)</f>
        <v>2.5</v>
      </c>
      <c r="E54" s="85">
        <f>ROUND(Indices_sociais!C66/Indices_sociais!C54*100-100,1)</f>
        <v>3.1</v>
      </c>
    </row>
    <row r="55" spans="1:5" ht="14.1" customHeight="1" x14ac:dyDescent="0.2">
      <c r="A55" s="19">
        <v>43374</v>
      </c>
      <c r="B55" s="51">
        <f>ROUND(Indices_sociais!B67/Indices_sociais!B66*100-100,1)</f>
        <v>0.6</v>
      </c>
      <c r="C55" s="53">
        <f>ROUND(Indices_sociais!C67/Indices_sociais!C66*100-100,1)</f>
        <v>1.7</v>
      </c>
      <c r="D55" s="85">
        <f>ROUND(Indices_sociais!B67/Indices_sociais!B55*100-100,1)</f>
        <v>2.9</v>
      </c>
      <c r="E55" s="85">
        <f>ROUND(Indices_sociais!C67/Indices_sociais!C55*100-100,1)</f>
        <v>3.8</v>
      </c>
    </row>
    <row r="56" spans="1:5" ht="14.1" customHeight="1" x14ac:dyDescent="0.2">
      <c r="A56" s="19">
        <v>43405</v>
      </c>
      <c r="B56" s="51">
        <f>ROUND(Indices_sociais!B68/Indices_sociais!B67*100-100,1)</f>
        <v>-0.2</v>
      </c>
      <c r="C56" s="53">
        <f>ROUND(Indices_sociais!C68/Indices_sociais!C67*100-100,1)</f>
        <v>17.600000000000001</v>
      </c>
      <c r="D56" s="85">
        <f>ROUND(Indices_sociais!B68/Indices_sociais!B56*100-100,1)</f>
        <v>2.2000000000000002</v>
      </c>
      <c r="E56" s="85">
        <f>ROUND(Indices_sociais!C68/Indices_sociais!C56*100-100,1)</f>
        <v>4.7</v>
      </c>
    </row>
    <row r="57" spans="1:5" ht="14.1" customHeight="1" x14ac:dyDescent="0.2">
      <c r="A57" s="19">
        <v>43435</v>
      </c>
      <c r="B57" s="51">
        <f>ROUND(Indices_sociais!B69/Indices_sociais!B68*100-100,1)</f>
        <v>-0.6</v>
      </c>
      <c r="C57" s="53">
        <f>ROUND(Indices_sociais!C69/Indices_sociais!C68*100-100,1)</f>
        <v>1.8</v>
      </c>
      <c r="D57" s="85">
        <f>ROUND(Indices_sociais!B69/Indices_sociais!B57*100-100,1)</f>
        <v>2</v>
      </c>
      <c r="E57" s="85">
        <f>ROUND(Indices_sociais!C69/Indices_sociais!C57*100-100,1)</f>
        <v>4.5999999999999996</v>
      </c>
    </row>
    <row r="58" spans="1:5" ht="19.5" customHeight="1" x14ac:dyDescent="0.2">
      <c r="A58" s="18">
        <v>43466</v>
      </c>
      <c r="B58" s="51">
        <f>ROUND(Indices_sociais!B70/Indices_sociais!B69*100-100,1)</f>
        <v>0.7</v>
      </c>
      <c r="C58" s="53">
        <f>ROUND(Indices_sociais!C70/Indices_sociais!C69*100-100,1)</f>
        <v>-17.399999999999999</v>
      </c>
      <c r="D58" s="85">
        <f>ROUND(Indices_sociais!B70/Indices_sociais!B58*100-100,1)</f>
        <v>1.9</v>
      </c>
      <c r="E58" s="85">
        <f>ROUND(Indices_sociais!C70/Indices_sociais!C58*100-100,1)</f>
        <v>3.4</v>
      </c>
    </row>
    <row r="59" spans="1:5" ht="14.1" customHeight="1" x14ac:dyDescent="0.2">
      <c r="A59" s="19">
        <v>43497</v>
      </c>
      <c r="B59" s="51">
        <f>ROUND(Indices_sociais!B71/Indices_sociais!B70*100-100,1)</f>
        <v>0.4</v>
      </c>
      <c r="C59" s="53">
        <f>ROUND(Indices_sociais!C71/Indices_sociais!C70*100-100,1)</f>
        <v>0.9</v>
      </c>
      <c r="D59" s="85">
        <f>ROUND(Indices_sociais!B71/Indices_sociais!B59*100-100,1)</f>
        <v>2.4</v>
      </c>
      <c r="E59" s="85">
        <f>ROUND(Indices_sociais!C71/Indices_sociais!C59*100-100,1)</f>
        <v>5</v>
      </c>
    </row>
    <row r="60" spans="1:5" ht="14.1" customHeight="1" x14ac:dyDescent="0.2">
      <c r="A60" s="19">
        <v>43525</v>
      </c>
      <c r="B60" s="51">
        <f>ROUND(Indices_sociais!B72/Indices_sociais!B71*100-100,1)</f>
        <v>0.5</v>
      </c>
      <c r="C60" s="53">
        <f>ROUND(Indices_sociais!C72/Indices_sociais!C71*100-100,1)</f>
        <v>2.8</v>
      </c>
      <c r="D60" s="85">
        <f>ROUND(Indices_sociais!B72/Indices_sociais!B60*100-100,1)</f>
        <v>3</v>
      </c>
      <c r="E60" s="85">
        <f>ROUND(Indices_sociais!C72/Indices_sociais!C60*100-100,1)</f>
        <v>5.2</v>
      </c>
    </row>
    <row r="61" spans="1:5" ht="14.1" customHeight="1" x14ac:dyDescent="0.2">
      <c r="A61" s="19">
        <v>43556</v>
      </c>
      <c r="B61" s="51">
        <f>ROUND(Indices_sociais!B73/Indices_sociais!B72*100-100,1)</f>
        <v>0.2</v>
      </c>
      <c r="C61" s="53">
        <f>ROUND(Indices_sociais!C73/Indices_sociais!C72*100-100,1)</f>
        <v>0.6</v>
      </c>
      <c r="D61" s="85">
        <f>ROUND(Indices_sociais!B73/Indices_sociais!B61*100-100,1)</f>
        <v>3</v>
      </c>
      <c r="E61" s="85">
        <f>ROUND(Indices_sociais!C73/Indices_sociais!C61*100-100,1)</f>
        <v>5.6</v>
      </c>
    </row>
    <row r="62" spans="1:5" ht="14.1" customHeight="1" x14ac:dyDescent="0.2">
      <c r="A62" s="19">
        <v>43586</v>
      </c>
      <c r="B62" s="51">
        <f>ROUND(Indices_sociais!B74/Indices_sociais!B73*100-100,1)</f>
        <v>0.5</v>
      </c>
      <c r="C62" s="53">
        <f>ROUND(Indices_sociais!C74/Indices_sociais!C73*100-100,1)</f>
        <v>2</v>
      </c>
      <c r="D62" s="85">
        <f>ROUND(Indices_sociais!B74/Indices_sociais!B62*100-100,1)</f>
        <v>2.7</v>
      </c>
      <c r="E62" s="85">
        <f>ROUND(Indices_sociais!C74/Indices_sociais!C62*100-100,1)</f>
        <v>5.6</v>
      </c>
    </row>
    <row r="63" spans="1:5" ht="14.1" customHeight="1" x14ac:dyDescent="0.2">
      <c r="A63" s="19">
        <v>43617</v>
      </c>
      <c r="B63" s="51">
        <f>ROUND(Indices_sociais!B75/Indices_sociais!B74*100-100,1)</f>
        <v>-0.2</v>
      </c>
      <c r="C63" s="53">
        <f>ROUND(Indices_sociais!C75/Indices_sociais!C74*100-100,1)</f>
        <v>9.4</v>
      </c>
      <c r="D63" s="85">
        <f>ROUND(Indices_sociais!B75/Indices_sociais!B63*100-100,1)</f>
        <v>2.5</v>
      </c>
      <c r="E63" s="85">
        <f>ROUND(Indices_sociais!C75/Indices_sociais!C63*100-100,1)</f>
        <v>5.7</v>
      </c>
    </row>
    <row r="64" spans="1:5" ht="14.1" customHeight="1" x14ac:dyDescent="0.2">
      <c r="A64" s="19">
        <v>43647</v>
      </c>
      <c r="B64" s="51">
        <f>ROUND(Indices_sociais!B76/Indices_sociais!B75*100-100,1)</f>
        <v>0.2</v>
      </c>
      <c r="C64" s="53">
        <f>ROUND(Indices_sociais!C76/Indices_sociais!C75*100-100,1)</f>
        <v>4.9000000000000004</v>
      </c>
      <c r="D64" s="85">
        <f>ROUND(Indices_sociais!B76/Indices_sociais!B64*100-100,1)</f>
        <v>2.2999999999999998</v>
      </c>
      <c r="E64" s="85">
        <f>ROUND(Indices_sociais!C76/Indices_sociais!C64*100-100,1)</f>
        <v>5.6</v>
      </c>
    </row>
    <row r="65" spans="1:5" ht="14.1" customHeight="1" x14ac:dyDescent="0.2">
      <c r="A65" s="19">
        <v>43678</v>
      </c>
      <c r="B65" s="51">
        <f>ROUND(Indices_sociais!B77/Indices_sociais!B76*100-100,1)</f>
        <v>-0.4</v>
      </c>
      <c r="C65" s="53">
        <f>ROUND(Indices_sociais!C77/Indices_sociais!C76*100-100,1)</f>
        <v>-12.4</v>
      </c>
      <c r="D65" s="85">
        <f>ROUND(Indices_sociais!B77/Indices_sociais!B65*100-100,1)</f>
        <v>1.9</v>
      </c>
      <c r="E65" s="85">
        <f>ROUND(Indices_sociais!C77/Indices_sociais!C65*100-100,1)</f>
        <v>5.4</v>
      </c>
    </row>
    <row r="66" spans="1:5" ht="14.1" customHeight="1" x14ac:dyDescent="0.2">
      <c r="A66" s="19">
        <v>43709</v>
      </c>
      <c r="B66" s="51">
        <f>ROUND(Indices_sociais!B78/Indices_sociais!B77*100-100,1)</f>
        <v>0.3</v>
      </c>
      <c r="C66" s="53">
        <f>ROUND(Indices_sociais!C78/Indices_sociais!C77*100-100,1)</f>
        <v>-3.1</v>
      </c>
      <c r="D66" s="85">
        <f>ROUND(Indices_sociais!B78/Indices_sociais!B66*100-100,1)</f>
        <v>2.1</v>
      </c>
      <c r="E66" s="85">
        <f>ROUND(Indices_sociais!C78/Indices_sociais!C66*100-100,1)</f>
        <v>4.5</v>
      </c>
    </row>
    <row r="67" spans="1:5" ht="14.1" customHeight="1" x14ac:dyDescent="0.2">
      <c r="A67" s="19">
        <v>43739</v>
      </c>
      <c r="B67" s="51">
        <f>ROUND(Indices_sociais!B79/Indices_sociais!B78*100-100,1)</f>
        <v>0</v>
      </c>
      <c r="C67" s="53">
        <f>ROUND(Indices_sociais!C79/Indices_sociais!C78*100-100,1)</f>
        <v>2.2999999999999998</v>
      </c>
      <c r="D67" s="85">
        <f>ROUND(Indices_sociais!B79/Indices_sociais!B67*100-100,1)</f>
        <v>1.5</v>
      </c>
      <c r="E67" s="85">
        <f>ROUND(Indices_sociais!C79/Indices_sociais!C67*100-100,1)</f>
        <v>5.0999999999999996</v>
      </c>
    </row>
    <row r="68" spans="1:5" ht="14.1" customHeight="1" x14ac:dyDescent="0.2">
      <c r="A68" s="19">
        <v>43770</v>
      </c>
      <c r="B68" s="51">
        <f>ROUND(Indices_sociais!B80/Indices_sociais!B79*100-100,1)</f>
        <v>0.2</v>
      </c>
      <c r="C68" s="53">
        <f>ROUND(Indices_sociais!C80/Indices_sociais!C79*100-100,1)</f>
        <v>19.3</v>
      </c>
      <c r="D68" s="85">
        <f>ROUND(Indices_sociais!B80/Indices_sociais!B68*100-100,1)</f>
        <v>1.8</v>
      </c>
      <c r="E68" s="85">
        <f>ROUND(Indices_sociais!C80/Indices_sociais!C68*100-100,1)</f>
        <v>6.6</v>
      </c>
    </row>
    <row r="69" spans="1:5" ht="14.1" customHeight="1" x14ac:dyDescent="0.2">
      <c r="A69" s="19">
        <v>43800</v>
      </c>
      <c r="B69" s="51">
        <f>ROUND(Indices_sociais!B81/Indices_sociais!B80*100-100,1)</f>
        <v>-1.2</v>
      </c>
      <c r="C69" s="53">
        <f>ROUND(Indices_sociais!C81/Indices_sociais!C80*100-100,1)</f>
        <v>0</v>
      </c>
      <c r="D69" s="85">
        <f>ROUND(Indices_sociais!B81/Indices_sociais!B69*100-100,1)</f>
        <v>1.3</v>
      </c>
      <c r="E69" s="85">
        <f>ROUND(Indices_sociais!C81/Indices_sociais!C69*100-100,1)</f>
        <v>4.7</v>
      </c>
    </row>
    <row r="70" spans="1:5" ht="19.5" customHeight="1" x14ac:dyDescent="0.2">
      <c r="A70" s="18">
        <v>43831</v>
      </c>
      <c r="B70" s="51">
        <f>ROUND(Indices_sociais!B82/Indices_sociais!B81*100-100,1)</f>
        <v>0.3</v>
      </c>
      <c r="C70" s="53">
        <f>ROUND(Indices_sociais!C82/Indices_sociais!C81*100-100,1)</f>
        <v>-19.5</v>
      </c>
      <c r="D70" s="85">
        <f>ROUND(Indices_sociais!B82/Indices_sociais!B70*100-100,1)</f>
        <v>0.9</v>
      </c>
      <c r="E70" s="85">
        <f>ROUND(Indices_sociais!C82/Indices_sociais!C70*100-100,1)</f>
        <v>2</v>
      </c>
    </row>
    <row r="71" spans="1:5" ht="14.1" customHeight="1" x14ac:dyDescent="0.2">
      <c r="A71" s="19">
        <v>43862</v>
      </c>
      <c r="B71" s="51">
        <f>ROUND(Indices_sociais!B83/Indices_sociais!B82*100-100,1)</f>
        <v>0.7</v>
      </c>
      <c r="C71" s="53">
        <f>ROUND(Indices_sociais!C83/Indices_sociais!C82*100-100,1)</f>
        <v>2.8</v>
      </c>
      <c r="D71" s="85">
        <f>ROUND(Indices_sociais!B83/Indices_sociais!B71*100-100,1)</f>
        <v>1.2</v>
      </c>
      <c r="E71" s="85">
        <f>ROUND(Indices_sociais!C83/Indices_sociais!C71*100-100,1)</f>
        <v>3.8</v>
      </c>
    </row>
    <row r="72" spans="1:5" ht="14.1" customHeight="1" x14ac:dyDescent="0.2">
      <c r="A72" s="19">
        <v>43891</v>
      </c>
      <c r="B72" s="51">
        <f>ROUND(Indices_sociais!B84/Indices_sociais!B83*100-100,1)</f>
        <v>-0.4</v>
      </c>
      <c r="C72" s="53">
        <f>ROUND(Indices_sociais!C84/Indices_sociais!C83*100-100,1)</f>
        <v>-1.6</v>
      </c>
      <c r="D72" s="85">
        <f>ROUND(Indices_sociais!B84/Indices_sociais!B72*100-100,1)</f>
        <v>0.3</v>
      </c>
      <c r="E72" s="85">
        <f>ROUND(Indices_sociais!C84/Indices_sociais!C72*100-100,1)</f>
        <v>-0.6</v>
      </c>
    </row>
    <row r="73" spans="1:5" ht="14.1" customHeight="1" x14ac:dyDescent="0.2">
      <c r="A73" s="19">
        <v>43922</v>
      </c>
      <c r="B73" s="51">
        <f>ROUND(Indices_sociais!B85/Indices_sociais!B84*100-100,1)</f>
        <v>-2.5</v>
      </c>
      <c r="C73" s="53">
        <f>ROUND(Indices_sociais!C85/Indices_sociais!C84*100-100,1)</f>
        <v>-8.4</v>
      </c>
      <c r="D73" s="85">
        <f>ROUND(Indices_sociais!B85/Indices_sociais!B73*100-100,1)</f>
        <v>-2.5</v>
      </c>
      <c r="E73" s="85">
        <f>ROUND(Indices_sociais!C85/Indices_sociais!C73*100-100,1)</f>
        <v>-9.6</v>
      </c>
    </row>
    <row r="74" spans="1:5" ht="14.1" customHeight="1" x14ac:dyDescent="0.2">
      <c r="A74" s="19">
        <v>43952</v>
      </c>
      <c r="B74" s="51">
        <f>ROUND(Indices_sociais!B86/Indices_sociais!B85*100-100,1)</f>
        <v>0.5</v>
      </c>
      <c r="C74" s="53">
        <f>ROUND(Indices_sociais!C86/Indices_sociais!C85*100-100,1)</f>
        <v>5.4</v>
      </c>
      <c r="D74" s="85">
        <f>ROUND(Indices_sociais!B86/Indices_sociais!B74*100-100,1)</f>
        <v>-2.5</v>
      </c>
      <c r="E74" s="85">
        <f>ROUND(Indices_sociais!C86/Indices_sociais!C74*100-100,1)</f>
        <v>-6.6</v>
      </c>
    </row>
    <row r="75" spans="1:5" ht="14.1" customHeight="1" x14ac:dyDescent="0.2">
      <c r="A75" s="19">
        <v>43983</v>
      </c>
      <c r="B75" s="51">
        <f>ROUND(Indices_sociais!B87/Indices_sociais!B86*100-100,1)</f>
        <v>0.6</v>
      </c>
      <c r="C75" s="53">
        <f>ROUND(Indices_sociais!C87/Indices_sociais!C86*100-100,1)</f>
        <v>13.6</v>
      </c>
      <c r="D75" s="85">
        <f>ROUND(Indices_sociais!B87/Indices_sociais!B75*100-100,1)</f>
        <v>-1.6</v>
      </c>
      <c r="E75" s="85">
        <f>ROUND(Indices_sociais!C87/Indices_sociais!C75*100-100,1)</f>
        <v>-3</v>
      </c>
    </row>
    <row r="76" spans="1:5" ht="14.1" customHeight="1" x14ac:dyDescent="0.2">
      <c r="A76" s="19">
        <v>44013</v>
      </c>
      <c r="B76" s="51">
        <f>ROUND(Indices_sociais!B88/Indices_sociais!B87*100-100,1)</f>
        <v>0.9</v>
      </c>
      <c r="C76" s="53">
        <f>ROUND(Indices_sociais!C88/Indices_sociais!C87*100-100,1)</f>
        <v>7.1</v>
      </c>
      <c r="D76" s="85">
        <f>ROUND(Indices_sociais!B88/Indices_sociais!B76*100-100,1)</f>
        <v>-0.9</v>
      </c>
      <c r="E76" s="85">
        <f>ROUND(Indices_sociais!C88/Indices_sociais!C76*100-100,1)</f>
        <v>-0.9</v>
      </c>
    </row>
    <row r="77" spans="1:5" ht="14.1" customHeight="1" x14ac:dyDescent="0.2">
      <c r="A77" s="19">
        <v>44044</v>
      </c>
      <c r="B77" s="51">
        <f>ROUND(Indices_sociais!B89/Indices_sociais!B88*100-100,1)</f>
        <v>0.2</v>
      </c>
      <c r="C77" s="53">
        <f>ROUND(Indices_sociais!C89/Indices_sociais!C88*100-100,1)</f>
        <v>-11.3</v>
      </c>
      <c r="D77" s="85">
        <f>ROUND(Indices_sociais!B89/Indices_sociais!B77*100-100,1)</f>
        <v>-0.3</v>
      </c>
      <c r="E77" s="85">
        <f>ROUND(Indices_sociais!C89/Indices_sociais!C77*100-100,1)</f>
        <v>0.3</v>
      </c>
    </row>
    <row r="78" spans="1:5" ht="14.1" customHeight="1" x14ac:dyDescent="0.2">
      <c r="A78" s="19">
        <v>44075</v>
      </c>
      <c r="B78" s="51">
        <f>ROUND(Indices_sociais!B90/Indices_sociais!B89*100-100,1)</f>
        <v>0.1</v>
      </c>
      <c r="C78" s="53">
        <f>ROUND(Indices_sociais!C90/Indices_sociais!C89*100-100,1)</f>
        <v>-2.9</v>
      </c>
      <c r="D78" s="85">
        <f>ROUND(Indices_sociais!B90/Indices_sociais!B78*100-100,1)</f>
        <v>-0.6</v>
      </c>
      <c r="E78" s="85">
        <f>ROUND(Indices_sociais!C90/Indices_sociais!C78*100-100,1)</f>
        <v>0.5</v>
      </c>
    </row>
    <row r="79" spans="1:5" ht="14.1" customHeight="1" x14ac:dyDescent="0.2">
      <c r="A79" s="19">
        <v>44105</v>
      </c>
      <c r="B79" s="51">
        <f>ROUND(Indices_sociais!B91/Indices_sociais!B90*100-100,1)</f>
        <v>-0.1</v>
      </c>
      <c r="C79" s="53">
        <f>ROUND(Indices_sociais!C91/Indices_sociais!C90*100-100,1)</f>
        <v>1.1000000000000001</v>
      </c>
      <c r="D79" s="85">
        <f>ROUND(Indices_sociais!B91/Indices_sociais!B79*100-100,1)</f>
        <v>-0.7</v>
      </c>
      <c r="E79" s="85">
        <f>ROUND(Indices_sociais!C91/Indices_sociais!C79*100-100,1)</f>
        <v>-0.6</v>
      </c>
    </row>
    <row r="80" spans="1:5" ht="14.1" customHeight="1" x14ac:dyDescent="0.2">
      <c r="A80" s="19">
        <v>44136</v>
      </c>
      <c r="B80" s="51">
        <f>ROUND(Indices_sociais!B92/Indices_sociais!B91*100-100,1)</f>
        <v>0.1</v>
      </c>
      <c r="C80" s="53">
        <f>ROUND(Indices_sociais!C92/Indices_sociais!C91*100-100,1)</f>
        <v>16.7</v>
      </c>
      <c r="D80" s="85">
        <f>ROUND(Indices_sociais!B92/Indices_sociais!B80*100-100,1)</f>
        <v>-0.7</v>
      </c>
      <c r="E80" s="85">
        <f>ROUND(Indices_sociais!C92/Indices_sociais!C80*100-100,1)</f>
        <v>-2.8</v>
      </c>
    </row>
    <row r="81" spans="1:5" ht="14.1" customHeight="1" x14ac:dyDescent="0.2">
      <c r="A81" s="19">
        <v>44166</v>
      </c>
      <c r="B81" s="51">
        <f>ROUND(Indices_sociais!B93/Indices_sociais!B92*100-100,1)</f>
        <v>-0.7</v>
      </c>
      <c r="C81" s="53">
        <f>ROUND(Indices_sociais!C93/Indices_sociais!C92*100-100,1)</f>
        <v>3.7</v>
      </c>
      <c r="D81" s="85">
        <f>ROUND(Indices_sociais!B93/Indices_sociais!B81*100-100,1)</f>
        <v>-0.3</v>
      </c>
      <c r="E81" s="85">
        <f>ROUND(Indices_sociais!C93/Indices_sociais!C81*100-100,1)</f>
        <v>0.8</v>
      </c>
    </row>
    <row r="82" spans="1:5" ht="19.5" customHeight="1" x14ac:dyDescent="0.2">
      <c r="A82" s="18">
        <v>44197</v>
      </c>
      <c r="B82" s="51">
        <f>ROUND(Indices_sociais!B94/Indices_sociais!B93*100-100,1)</f>
        <v>0.3</v>
      </c>
      <c r="C82" s="53">
        <f>ROUND(Indices_sociais!C94/Indices_sociais!C93*100-100,1)</f>
        <v>-20.100000000000001</v>
      </c>
      <c r="D82" s="85">
        <f>ROUND(Indices_sociais!B94/Indices_sociais!B82*100-100,1)</f>
        <v>-0.3</v>
      </c>
      <c r="E82" s="85">
        <f>ROUND(Indices_sociais!C94/Indices_sociais!C82*100-100,1)</f>
        <v>0</v>
      </c>
    </row>
    <row r="83" spans="1:5" ht="12.75" customHeight="1" x14ac:dyDescent="0.2">
      <c r="A83" s="19">
        <v>44228</v>
      </c>
      <c r="B83" s="51">
        <f>ROUND(Indices_sociais!B95/Indices_sociais!B94*100-100,1)</f>
        <v>0</v>
      </c>
      <c r="C83" s="53">
        <f>ROUND(Indices_sociais!C95/Indices_sociais!C94*100-100,1)</f>
        <v>3.7</v>
      </c>
      <c r="D83" s="85">
        <f>ROUND(Indices_sociais!B95/Indices_sociais!B83*100-100,1)</f>
        <v>-1</v>
      </c>
      <c r="E83" s="85">
        <f>ROUND(Indices_sociais!C95/Indices_sociais!C83*100-100,1)</f>
        <v>0.9</v>
      </c>
    </row>
    <row r="84" spans="1:5" ht="13.5" customHeight="1" x14ac:dyDescent="0.2">
      <c r="A84" s="19">
        <v>44256</v>
      </c>
      <c r="B84" s="51">
        <f>ROUND(Indices_sociais!B96/Indices_sociais!B95*100-100,1)</f>
        <v>1</v>
      </c>
      <c r="C84" s="53">
        <f>ROUND(Indices_sociais!C96/Indices_sociais!C95*100-100,1)</f>
        <v>4.4000000000000004</v>
      </c>
      <c r="D84" s="85">
        <f>ROUND(Indices_sociais!B96/Indices_sociais!B84*100-100,1)</f>
        <v>0.3</v>
      </c>
      <c r="E84" s="85">
        <f>ROUND(Indices_sociais!C96/Indices_sociais!C84*100-100,1)</f>
        <v>7</v>
      </c>
    </row>
    <row r="85" spans="1:5" ht="13.5" customHeight="1" x14ac:dyDescent="0.2">
      <c r="A85" s="19">
        <v>44287</v>
      </c>
      <c r="B85" s="51">
        <f>ROUND(Indices_sociais!B97/Indices_sociais!B96*100-100,1)</f>
        <v>0.3</v>
      </c>
      <c r="C85" s="53">
        <f>ROUND(Indices_sociais!C97/Indices_sociais!C96*100-100,1)</f>
        <v>-1</v>
      </c>
      <c r="D85" s="85">
        <f>ROUND(Indices_sociais!B97/Indices_sociais!B85*100-100,1)</f>
        <v>3.3</v>
      </c>
      <c r="E85" s="85">
        <f>ROUND(Indices_sociais!C97/Indices_sociais!C85*100-100,1)</f>
        <v>15.7</v>
      </c>
    </row>
    <row r="86" spans="1:5" ht="13.5" customHeight="1" x14ac:dyDescent="0.2">
      <c r="A86" s="19">
        <v>44317</v>
      </c>
      <c r="B86" s="51">
        <f>ROUND(Indices_sociais!B98/Indices_sociais!B97*100-100,1)</f>
        <v>0.4</v>
      </c>
      <c r="C86" s="53">
        <f>ROUND(Indices_sociais!C98/Indices_sociais!C97*100-100,1)</f>
        <v>2.8</v>
      </c>
      <c r="D86" s="85">
        <f>ROUND(Indices_sociais!B98/Indices_sociais!B86*100-100,1)</f>
        <v>3.1</v>
      </c>
      <c r="E86" s="85">
        <f>ROUND(Indices_sociais!C98/Indices_sociais!C86*100-100,1)</f>
        <v>12.9</v>
      </c>
    </row>
    <row r="87" spans="1:5" ht="13.5" customHeight="1" x14ac:dyDescent="0.2">
      <c r="A87" s="19">
        <v>44348</v>
      </c>
      <c r="B87" s="51">
        <f>ROUND(Indices_sociais!B99/Indices_sociais!B98*100-100,1)</f>
        <v>0</v>
      </c>
      <c r="C87" s="53">
        <f>ROUND(Indices_sociais!C99/Indices_sociais!C98*100-100,1)</f>
        <v>9.8000000000000007</v>
      </c>
      <c r="D87" s="85">
        <f>ROUND(Indices_sociais!B99/Indices_sociais!B87*100-100,1)</f>
        <v>2.5</v>
      </c>
      <c r="E87" s="85">
        <f>ROUND(Indices_sociais!C99/Indices_sociais!C87*100-100,1)</f>
        <v>9</v>
      </c>
    </row>
    <row r="88" spans="1:5" ht="13.5" customHeight="1" x14ac:dyDescent="0.2">
      <c r="A88" s="19">
        <v>44378</v>
      </c>
      <c r="B88" s="51">
        <f>ROUND(Indices_sociais!B100/Indices_sociais!B99*100-100,1)</f>
        <v>0.3</v>
      </c>
      <c r="C88" s="53">
        <f>ROUND(Indices_sociais!C100/Indices_sociais!C99*100-100,1)</f>
        <v>4.0999999999999996</v>
      </c>
      <c r="D88" s="85">
        <f>ROUND(Indices_sociais!B100/Indices_sociais!B88*100-100,1)</f>
        <v>2</v>
      </c>
      <c r="E88" s="85">
        <f>ROUND(Indices_sociais!C100/Indices_sociais!C88*100-100,1)</f>
        <v>6</v>
      </c>
    </row>
    <row r="89" spans="1:5" ht="13.5" customHeight="1" x14ac:dyDescent="0.2">
      <c r="A89" s="19">
        <v>44409</v>
      </c>
      <c r="B89" s="51">
        <f>ROUND(Indices_sociais!B101/Indices_sociais!B100*100-100,1)</f>
        <v>-0.3</v>
      </c>
      <c r="C89" s="53">
        <f>ROUND(Indices_sociais!C101/Indices_sociais!C100*100-100,1)</f>
        <v>-10.9</v>
      </c>
      <c r="D89" s="85">
        <f>ROUND(Indices_sociais!B101/Indices_sociais!B89*100-100,1)</f>
        <v>1.4</v>
      </c>
      <c r="E89" s="85">
        <f>ROUND(Indices_sociais!C101/Indices_sociais!C89*100-100,1)</f>
        <v>6.5</v>
      </c>
    </row>
    <row r="90" spans="1:5" ht="13.5" customHeight="1" x14ac:dyDescent="0.2">
      <c r="A90" s="19">
        <v>44440</v>
      </c>
      <c r="B90" s="51">
        <f>ROUND(Indices_sociais!B102/Indices_sociais!B101*100-100,1)</f>
        <v>0.4</v>
      </c>
      <c r="C90" s="53">
        <f>ROUND(Indices_sociais!C102/Indices_sociais!C101*100-100,1)</f>
        <v>-3.1</v>
      </c>
      <c r="D90" s="85">
        <f>ROUND(Indices_sociais!B102/Indices_sociais!B90*100-100,1)</f>
        <v>1.8</v>
      </c>
      <c r="E90" s="85">
        <f>ROUND(Indices_sociais!C102/Indices_sociais!C90*100-100,1)</f>
        <v>6.2</v>
      </c>
    </row>
    <row r="91" spans="1:5" ht="13.5" customHeight="1" x14ac:dyDescent="0.2">
      <c r="A91" s="19">
        <v>44470</v>
      </c>
      <c r="B91" s="51">
        <f>ROUND(Indices_sociais!B103/Indices_sociais!B102*100-100,1)</f>
        <v>-0.1</v>
      </c>
      <c r="C91" s="53">
        <f>ROUND(Indices_sociais!C103/Indices_sociais!C102*100-100,1)</f>
        <v>1.9</v>
      </c>
      <c r="D91" s="85">
        <f>ROUND(Indices_sociais!B103/Indices_sociais!B91*100-100,1)</f>
        <v>1.8</v>
      </c>
      <c r="E91" s="85">
        <f>ROUND(Indices_sociais!C103/Indices_sociais!C91*100-100,1)</f>
        <v>7</v>
      </c>
    </row>
    <row r="92" spans="1:5" ht="13.5" customHeight="1" x14ac:dyDescent="0.2">
      <c r="A92" s="19">
        <v>44501</v>
      </c>
      <c r="B92" s="51">
        <f>ROUND(Indices_sociais!B104/Indices_sociais!B103*100-100,1)</f>
        <v>0.2</v>
      </c>
      <c r="C92" s="53">
        <f>ROUND(Indices_sociais!C104/Indices_sociais!C103*100-100,1)</f>
        <v>20.7</v>
      </c>
      <c r="D92" s="85">
        <f>ROUND(Indices_sociais!B104/Indices_sociais!B92*100-100,1)</f>
        <v>1.9</v>
      </c>
      <c r="E92" s="85">
        <f>ROUND(Indices_sociais!C104/Indices_sociais!C92*100-100,1)</f>
        <v>10.7</v>
      </c>
    </row>
    <row r="93" spans="1:5" ht="13.5" customHeight="1" x14ac:dyDescent="0.2">
      <c r="A93" s="19">
        <v>44531</v>
      </c>
      <c r="B93" s="51">
        <f>ROUND(Indices_sociais!B105/Indices_sociais!B104*100-100,1)</f>
        <v>-0.6</v>
      </c>
      <c r="C93" s="53">
        <f>ROUND(Indices_sociais!C105/Indices_sociais!C104*100-100,1)</f>
        <v>0.9</v>
      </c>
      <c r="D93" s="85">
        <f>ROUND(Indices_sociais!B105/Indices_sociais!B93*100-100,1)</f>
        <v>2</v>
      </c>
      <c r="E93" s="85">
        <f>ROUND(Indices_sociais!C105/Indices_sociais!C93*100-100,1)</f>
        <v>7.7</v>
      </c>
    </row>
    <row r="94" spans="1:5" ht="20.25" customHeight="1" x14ac:dyDescent="0.2">
      <c r="A94" s="18">
        <v>44562</v>
      </c>
      <c r="B94" s="51">
        <f>ROUND(Indices_sociais!B106/Indices_sociais!B105*100-100,1)</f>
        <v>0.6</v>
      </c>
      <c r="C94" s="53">
        <f>ROUND(Indices_sociais!C106/Indices_sociais!C105*100-100,1)</f>
        <v>-20.399999999999999</v>
      </c>
      <c r="D94" s="85">
        <f>ROUND(Indices_sociais!B106/Indices_sociais!B94*100-100,1)</f>
        <v>2.2999999999999998</v>
      </c>
      <c r="E94" s="85">
        <f>ROUND(Indices_sociais!C106/Indices_sociais!C94*100-100,1)</f>
        <v>7.3</v>
      </c>
    </row>
    <row r="95" spans="1:5" ht="13.5" customHeight="1" x14ac:dyDescent="0.2">
      <c r="A95" s="19">
        <v>44593</v>
      </c>
      <c r="B95" s="51">
        <f>ROUND(Indices_sociais!B107/Indices_sociais!B106*100-100,1)</f>
        <v>0.5</v>
      </c>
      <c r="C95" s="53">
        <f>ROUND(Indices_sociais!C107/Indices_sociais!C106*100-100,1)</f>
        <v>2.9</v>
      </c>
      <c r="D95" s="85">
        <f>ROUND(Indices_sociais!B107/Indices_sociais!B95*100-100,1)</f>
        <v>2.9</v>
      </c>
      <c r="E95" s="85">
        <f>ROUND(Indices_sociais!C107/Indices_sociais!C95*100-100,1)</f>
        <v>6.5</v>
      </c>
    </row>
    <row r="96" spans="1:5" ht="13.5" customHeight="1" x14ac:dyDescent="0.2">
      <c r="A96" s="19">
        <v>44621</v>
      </c>
      <c r="B96" s="51">
        <f>ROUND(Indices_sociais!B108/Indices_sociais!B107*100-100,1)</f>
        <v>0.8</v>
      </c>
      <c r="C96" s="53">
        <f>ROUND(Indices_sociais!C108/Indices_sociais!C107*100-100,1)</f>
        <v>5.3</v>
      </c>
      <c r="D96" s="85">
        <f>ROUND(Indices_sociais!B108/Indices_sociais!B96*100-100,1)</f>
        <v>2.7</v>
      </c>
      <c r="E96" s="85">
        <f>ROUND(Indices_sociais!C108/Indices_sociais!C96*100-100,1)</f>
        <v>7.5</v>
      </c>
    </row>
    <row r="97" spans="1:5" ht="13.5" customHeight="1" x14ac:dyDescent="0.2">
      <c r="A97" s="19">
        <v>44652</v>
      </c>
      <c r="B97" s="51">
        <f>ROUND(Indices_sociais!B109/Indices_sociais!B108*100-100,1)</f>
        <v>0.2</v>
      </c>
      <c r="C97" s="53">
        <f>ROUND(Indices_sociais!C109/Indices_sociais!C108*100-100,1)</f>
        <v>0.3</v>
      </c>
      <c r="D97" s="85">
        <f>ROUND(Indices_sociais!B109/Indices_sociais!B97*100-100,1)</f>
        <v>2.6</v>
      </c>
      <c r="E97" s="85">
        <f>ROUND(Indices_sociais!C109/Indices_sociais!C97*100-100,1)</f>
        <v>8.9</v>
      </c>
    </row>
    <row r="98" spans="1:5" ht="13.5" customHeight="1" x14ac:dyDescent="0.2">
      <c r="A98" s="19">
        <v>44682</v>
      </c>
      <c r="B98" s="51">
        <f>ROUND(Indices_sociais!B110/Indices_sociais!B109*100-100,1)</f>
        <v>0.4</v>
      </c>
      <c r="C98" s="53">
        <f>ROUND(Indices_sociais!C110/Indices_sociais!C109*100-100,1)</f>
        <v>0.2</v>
      </c>
      <c r="D98" s="85">
        <f>ROUND(Indices_sociais!B110/Indices_sociais!B98*100-100,1)</f>
        <v>2.6</v>
      </c>
      <c r="E98" s="85">
        <f>ROUND(Indices_sociais!C110/Indices_sociais!C98*100-100,1)</f>
        <v>6.2</v>
      </c>
    </row>
    <row r="99" spans="1:5" ht="13.5" customHeight="1" x14ac:dyDescent="0.2">
      <c r="A99" s="19">
        <v>44713</v>
      </c>
      <c r="B99" s="51">
        <f>ROUND(Indices_sociais!B111/Indices_sociais!B110*100-100,1)</f>
        <v>-0.3</v>
      </c>
      <c r="C99" s="53">
        <f>ROUND(Indices_sociais!C111/Indices_sociais!C110*100-100,1)</f>
        <v>10.199999999999999</v>
      </c>
      <c r="D99" s="85">
        <f>ROUND(Indices_sociais!B111/Indices_sociais!B99*100-100,1)</f>
        <v>2.2000000000000002</v>
      </c>
      <c r="E99" s="85">
        <f>ROUND(Indices_sociais!C111/Indices_sociais!C99*100-100,1)</f>
        <v>6.7</v>
      </c>
    </row>
    <row r="100" spans="1:5" ht="13.5" customHeight="1" x14ac:dyDescent="0.2">
      <c r="A100" s="19">
        <v>44743</v>
      </c>
      <c r="B100" s="51">
        <f>ROUND(Indices_sociais!B112/Indices_sociais!B111*100-100,1)</f>
        <v>0.1</v>
      </c>
      <c r="C100" s="53">
        <f>ROUND(Indices_sociais!C112/Indices_sociais!C111*100-100,1)</f>
        <v>4.5999999999999996</v>
      </c>
      <c r="D100" s="85">
        <f>ROUND(Indices_sociais!B112/Indices_sociais!B100*100-100,1)</f>
        <v>2</v>
      </c>
      <c r="E100" s="85">
        <f>ROUND(Indices_sociais!C112/Indices_sociais!C100*100-100,1)</f>
        <v>7.1</v>
      </c>
    </row>
    <row r="101" spans="1:5" ht="13.5" customHeight="1" x14ac:dyDescent="0.2">
      <c r="A101" s="19">
        <v>44774</v>
      </c>
      <c r="B101" s="51">
        <f>ROUND(Indices_sociais!B113/Indices_sociais!B112*100-100,1)</f>
        <v>0.1</v>
      </c>
      <c r="C101" s="53">
        <f>ROUND(Indices_sociais!C113/Indices_sociais!C112*100-100,1)</f>
        <v>-10.9</v>
      </c>
      <c r="D101" s="85">
        <f>ROUND(Indices_sociais!B113/Indices_sociais!B101*100-100,1)</f>
        <v>2.4</v>
      </c>
      <c r="E101" s="85">
        <f>ROUND(Indices_sociais!C113/Indices_sociais!C101*100-100,1)</f>
        <v>7.1</v>
      </c>
    </row>
    <row r="102" spans="1:5" ht="13.5" customHeight="1" x14ac:dyDescent="0.2">
      <c r="A102" s="19">
        <v>44805</v>
      </c>
      <c r="B102" s="51">
        <f>ROUND(Indices_sociais!B114/Indices_sociais!B113*100-100,1)</f>
        <v>0.3</v>
      </c>
      <c r="C102" s="53">
        <f>ROUND(Indices_sociais!C114/Indices_sociais!C113*100-100,1)</f>
        <v>-2.2999999999999998</v>
      </c>
      <c r="D102" s="85">
        <f>ROUND(Indices_sociais!B114/Indices_sociais!B102*100-100,1)</f>
        <v>2.2999999999999998</v>
      </c>
      <c r="E102" s="85">
        <f>ROUND(Indices_sociais!C114/Indices_sociais!C102*100-100,1)</f>
        <v>8.1</v>
      </c>
    </row>
    <row r="103" spans="1:5" ht="13.5" customHeight="1" x14ac:dyDescent="0.2">
      <c r="A103" s="19">
        <v>44835</v>
      </c>
      <c r="B103" s="51">
        <f>ROUND(Indices_sociais!B115/Indices_sociais!B114*100-100,1)</f>
        <v>0.5</v>
      </c>
      <c r="C103" s="53">
        <f>ROUND(Indices_sociais!C115/Indices_sociais!C114*100-100,1)</f>
        <v>0.7</v>
      </c>
      <c r="D103" s="85">
        <f>ROUND(Indices_sociais!B115/Indices_sociais!B103*100-100,1)</f>
        <v>2.9</v>
      </c>
      <c r="E103" s="85">
        <f>ROUND(Indices_sociais!C115/Indices_sociais!C103*100-100,1)</f>
        <v>6.9</v>
      </c>
    </row>
    <row r="104" spans="1:5" ht="13.5" customHeight="1" x14ac:dyDescent="0.2">
      <c r="A104" s="19">
        <v>44866</v>
      </c>
      <c r="B104" s="51">
        <f>ROUND(Indices_sociais!B116/Indices_sociais!B115*100-100,1)</f>
        <v>0.5</v>
      </c>
      <c r="C104" s="53">
        <f>ROUND(Indices_sociais!C116/Indices_sociais!C115*100-100,1)</f>
        <v>20</v>
      </c>
      <c r="D104" s="85">
        <f>ROUND(Indices_sociais!B116/Indices_sociais!B104*100-100,1)</f>
        <v>3.2</v>
      </c>
      <c r="E104" s="85">
        <f>ROUND(Indices_sociais!C116/Indices_sociais!C104*100-100,1)</f>
        <v>6.2</v>
      </c>
    </row>
    <row r="105" spans="1:5" ht="13.5" customHeight="1" x14ac:dyDescent="0.2">
      <c r="A105" s="19">
        <v>44896</v>
      </c>
      <c r="B105" s="51">
        <f>ROUND(Indices_sociais!B117/Indices_sociais!B116*100-100,1)</f>
        <v>-0.1</v>
      </c>
      <c r="C105" s="53">
        <f>ROUND(Indices_sociais!C117/Indices_sociais!C116*100-100,1)</f>
        <v>1.7</v>
      </c>
      <c r="D105" s="85">
        <f>ROUND(Indices_sociais!B117/Indices_sociais!B105*100-100,1)</f>
        <v>3.8</v>
      </c>
      <c r="E105" s="85">
        <f>ROUND(Indices_sociais!C117/Indices_sociais!C105*100-100,1)</f>
        <v>7</v>
      </c>
    </row>
    <row r="106" spans="1:5" s="39" customFormat="1" ht="21" customHeight="1" x14ac:dyDescent="0.2">
      <c r="A106" s="18">
        <v>44927</v>
      </c>
      <c r="B106" s="51">
        <f>ROUND(Indices_sociais!B118/Indices_sociais!B117*100-100,1)</f>
        <v>1.2</v>
      </c>
      <c r="C106" s="53">
        <f>ROUND(Indices_sociais!C118/Indices_sociais!C117*100-100,1)</f>
        <v>-16.399999999999999</v>
      </c>
      <c r="D106" s="85">
        <f>ROUND(Indices_sociais!B118/Indices_sociais!B106*100-100,1)</f>
        <v>4.4000000000000004</v>
      </c>
      <c r="E106" s="85">
        <f>ROUND(Indices_sociais!C118/Indices_sociais!C106*100-100,1)</f>
        <v>12.3</v>
      </c>
    </row>
    <row r="107" spans="1:5" ht="13.5" customHeight="1" x14ac:dyDescent="0.2">
      <c r="A107" s="19">
        <v>44958</v>
      </c>
      <c r="B107" s="51">
        <f>ROUND(Indices_sociais!B119/Indices_sociais!B118*100-100,1)</f>
        <v>1.2</v>
      </c>
      <c r="C107" s="53">
        <f>ROUND(Indices_sociais!C119/Indices_sociais!C118*100-100,1)</f>
        <v>2.5</v>
      </c>
      <c r="D107" s="85">
        <f>ROUND(Indices_sociais!B119/Indices_sociais!B107*100-100,1)</f>
        <v>5.0999999999999996</v>
      </c>
      <c r="E107" s="85">
        <f>ROUND(Indices_sociais!C119/Indices_sociais!C107*100-100,1)</f>
        <v>11.9</v>
      </c>
    </row>
    <row r="108" spans="1:5" ht="13.5" customHeight="1" x14ac:dyDescent="0.2">
      <c r="A108" s="19">
        <v>44986</v>
      </c>
      <c r="B108" s="51">
        <f>ROUND(Indices_sociais!B120/Indices_sociais!B119*100-100,1)</f>
        <v>0.7</v>
      </c>
      <c r="C108" s="53">
        <f>ROUND(Indices_sociais!C120/Indices_sociais!C119*100-100,1)</f>
        <v>6.6</v>
      </c>
      <c r="D108" s="85">
        <f>ROUND(Indices_sociais!B120/Indices_sociais!B108*100-100,1)</f>
        <v>4.9000000000000004</v>
      </c>
      <c r="E108" s="85">
        <f>ROUND(Indices_sociais!C120/Indices_sociais!C108*100-100,1)</f>
        <v>13.2</v>
      </c>
    </row>
    <row r="109" spans="1:5" ht="13.5" customHeight="1" x14ac:dyDescent="0.2">
      <c r="A109" s="19">
        <v>45017</v>
      </c>
      <c r="B109" s="51">
        <f>ROUND(Indices_sociais!B121/Indices_sociais!B120*100-100,1)</f>
        <v>0</v>
      </c>
      <c r="C109" s="53">
        <f>ROUND(Indices_sociais!C121/Indices_sociais!C120*100-100,1)</f>
        <v>-3.2</v>
      </c>
      <c r="D109" s="85">
        <f>ROUND(Indices_sociais!B121/Indices_sociais!B109*100-100,1)</f>
        <v>4.7</v>
      </c>
      <c r="E109" s="85">
        <f>ROUND(Indices_sociais!C121/Indices_sociais!C109*100-100,1)</f>
        <v>9.1999999999999993</v>
      </c>
    </row>
    <row r="110" spans="1:5" ht="12" customHeight="1" x14ac:dyDescent="0.2">
      <c r="A110" s="19">
        <v>45047</v>
      </c>
      <c r="B110" s="51">
        <f>ROUND(Indices_sociais!B122/Indices_sociais!B121*100-100,1)</f>
        <v>0.6</v>
      </c>
      <c r="C110" s="53">
        <f>ROUND(Indices_sociais!C122/Indices_sociais!C121*100-100,1)</f>
        <v>3.6</v>
      </c>
      <c r="D110" s="85">
        <f>ROUND(Indices_sociais!B122/Indices_sociais!B110*100-100,1)</f>
        <v>5</v>
      </c>
      <c r="E110" s="85">
        <f>ROUND(Indices_sociais!C122/Indices_sociais!C110*100-100,1)</f>
        <v>12.9</v>
      </c>
    </row>
    <row r="111" spans="1:5" ht="12" customHeight="1" x14ac:dyDescent="0.2">
      <c r="A111" s="19">
        <v>45078</v>
      </c>
      <c r="B111" s="51">
        <f>ROUND(Indices_sociais!B123/Indices_sociais!B122*100-100,1)</f>
        <v>0.5</v>
      </c>
      <c r="C111" s="53">
        <f>ROUND(Indices_sociais!C123/Indices_sociais!C122*100-100,1)</f>
        <v>12.4</v>
      </c>
      <c r="D111" s="85">
        <f>ROUND(Indices_sociais!B123/Indices_sociais!B111*100-100,1)</f>
        <v>5.8</v>
      </c>
      <c r="E111" s="85">
        <f>ROUND(Indices_sociais!C123/Indices_sociais!C111*100-100,1)</f>
        <v>15.2</v>
      </c>
    </row>
    <row r="112" spans="1:5" ht="12" customHeight="1" x14ac:dyDescent="0.2">
      <c r="A112" s="19">
        <v>45108</v>
      </c>
      <c r="B112" s="51">
        <f>ROUND(Indices_sociais!B124/Indices_sociais!B123*100-100,1)</f>
        <v>0.2</v>
      </c>
      <c r="C112" s="53">
        <f>ROUND(Indices_sociais!C124/Indices_sociais!C123*100-100,1)</f>
        <v>2.7</v>
      </c>
      <c r="D112" s="85">
        <f>ROUND(Indices_sociais!B124/Indices_sociais!B112*100-100,1)</f>
        <v>5.9</v>
      </c>
      <c r="E112" s="85">
        <f>ROUND(Indices_sociais!C124/Indices_sociais!C112*100-100,1)</f>
        <v>13.1</v>
      </c>
    </row>
    <row r="113" spans="1:5" ht="12" customHeight="1" x14ac:dyDescent="0.2">
      <c r="A113" s="19">
        <v>45139</v>
      </c>
      <c r="B113" s="51">
        <f>ROUND(Indices_sociais!B125/Indices_sociais!B124*100-100,1)</f>
        <v>-0.6</v>
      </c>
      <c r="C113" s="53">
        <f>ROUND(Indices_sociais!C125/Indices_sociais!C124*100-100,1)</f>
        <v>-10.8</v>
      </c>
      <c r="D113" s="85">
        <f>ROUND(Indices_sociais!B125/Indices_sociais!B113*100-100,1)</f>
        <v>5.2</v>
      </c>
      <c r="E113" s="85">
        <f>ROUND(Indices_sociais!C125/Indices_sociais!C113*100-100,1)</f>
        <v>13.2</v>
      </c>
    </row>
    <row r="114" spans="1:5" ht="12" customHeight="1" x14ac:dyDescent="0.2">
      <c r="A114" s="19">
        <v>45170</v>
      </c>
      <c r="B114" s="51">
        <f>ROUND(Indices_sociais!B126/Indices_sociais!B125*100-100,1)</f>
        <v>0.1</v>
      </c>
      <c r="C114" s="53">
        <f>ROUND(Indices_sociais!C126/Indices_sociais!C125*100-100,1)</f>
        <v>-3.3</v>
      </c>
      <c r="D114" s="85">
        <f>ROUND(Indices_sociais!B126/Indices_sociais!B114*100-100,1)</f>
        <v>5</v>
      </c>
      <c r="E114" s="85">
        <f>ROUND(Indices_sociais!C126/Indices_sociais!C114*100-100,1)</f>
        <v>12</v>
      </c>
    </row>
    <row r="115" spans="1:5" ht="12" customHeight="1" x14ac:dyDescent="0.2">
      <c r="A115" s="19">
        <v>45200</v>
      </c>
      <c r="B115" s="51">
        <f>ROUND(Indices_sociais!B127/Indices_sociais!B126*100-100,1)</f>
        <v>0.1</v>
      </c>
      <c r="C115" s="53">
        <f>ROUND(Indices_sociais!C127/Indices_sociais!C126*100-100,1)</f>
        <v>0.8</v>
      </c>
      <c r="D115" s="85">
        <f>ROUND(Indices_sociais!B127/Indices_sociais!B115*100-100,1)</f>
        <v>4.5</v>
      </c>
      <c r="E115" s="85">
        <f>ROUND(Indices_sociais!C127/Indices_sociais!C115*100-100,1)</f>
        <v>12.1</v>
      </c>
    </row>
    <row r="116" spans="1:5" ht="12" customHeight="1" x14ac:dyDescent="0.2">
      <c r="A116" s="19">
        <v>45231</v>
      </c>
      <c r="B116" s="51">
        <f>ROUND(Indices_sociais!B128/Indices_sociais!B127*100-100,1)</f>
        <v>0.2</v>
      </c>
      <c r="C116" s="53">
        <f>ROUND(Indices_sociais!C128/Indices_sociais!C127*100-100,1)</f>
        <v>20.100000000000001</v>
      </c>
      <c r="D116" s="85">
        <f>ROUND(Indices_sociais!B128/Indices_sociais!B116*100-100,1)</f>
        <v>4.2</v>
      </c>
      <c r="E116" s="85">
        <f>ROUND(Indices_sociais!C128/Indices_sociais!C116*100-100,1)</f>
        <v>12.2</v>
      </c>
    </row>
    <row r="117" spans="1:5" ht="12" customHeight="1" x14ac:dyDescent="0.2">
      <c r="A117" s="19">
        <v>45261</v>
      </c>
      <c r="B117" s="51">
        <f>ROUND(Indices_sociais!B129/Indices_sociais!B128*100-100,1)</f>
        <v>-0.8</v>
      </c>
      <c r="C117" s="53">
        <f>ROUND(Indices_sociais!C129/Indices_sociais!C128*100-100,1)</f>
        <v>0.3</v>
      </c>
      <c r="D117" s="85">
        <f>ROUND(Indices_sociais!B129/Indices_sociais!B117*100-100,1)</f>
        <v>3.5</v>
      </c>
      <c r="E117" s="85">
        <f>ROUND(Indices_sociais!C129/Indices_sociais!C117*100-100,1)</f>
        <v>10.8</v>
      </c>
    </row>
    <row r="118" spans="1:5" ht="17.25" customHeight="1" x14ac:dyDescent="0.2">
      <c r="A118" s="18">
        <v>45292</v>
      </c>
      <c r="B118" s="51">
        <f>ROUND(Indices_sociais!B130/Indices_sociais!B129*100-100,1)</f>
        <v>1.1000000000000001</v>
      </c>
      <c r="C118" s="53">
        <f>ROUND(Indices_sociais!C130/Indices_sociais!C129*100-100,1)</f>
        <v>-16.8</v>
      </c>
      <c r="D118" s="85">
        <f>ROUND(Indices_sociais!B130/Indices_sociais!B118*100-100,1)</f>
        <v>3.4</v>
      </c>
      <c r="E118" s="85">
        <f>ROUND(Indices_sociais!C130/Indices_sociais!C118*100-100,1)</f>
        <v>10.3</v>
      </c>
    </row>
    <row r="119" spans="1:5" ht="12" customHeight="1" x14ac:dyDescent="0.2">
      <c r="A119" s="19">
        <v>45323</v>
      </c>
      <c r="B119" s="51">
        <f>ROUND(Indices_sociais!B131/Indices_sociais!B130*100-100,1)</f>
        <v>0.7</v>
      </c>
      <c r="C119" s="53">
        <f>ROUND(Indices_sociais!C131/Indices_sociais!C130*100-100,1)</f>
        <v>3.5</v>
      </c>
      <c r="D119" s="85">
        <f>ROUND(Indices_sociais!B131/Indices_sociais!B119*100-100,1)</f>
        <v>3</v>
      </c>
      <c r="E119" s="85">
        <f>ROUND(Indices_sociais!C131/Indices_sociais!C119*100-100,1)</f>
        <v>11.4</v>
      </c>
    </row>
    <row r="120" spans="1:5" ht="12" customHeight="1" x14ac:dyDescent="0.2">
      <c r="A120" s="19">
        <v>45352</v>
      </c>
      <c r="B120" s="51">
        <f>ROUND(Indices_sociais!B132/Indices_sociais!B131*100-100,1)</f>
        <v>0.1</v>
      </c>
      <c r="C120" s="53">
        <f>ROUND(Indices_sociais!C132/Indices_sociais!C131*100-100,1)</f>
        <v>4.9000000000000004</v>
      </c>
      <c r="D120" s="85">
        <f>ROUND(Indices_sociais!B132/Indices_sociais!B120*100-100,1)</f>
        <v>2.4</v>
      </c>
      <c r="E120" s="85">
        <f>ROUND(Indices_sociais!C132/Indices_sociais!C120*100-100,1)</f>
        <v>9.6</v>
      </c>
    </row>
    <row r="121" spans="1:5" ht="12" customHeight="1" x14ac:dyDescent="0.2">
      <c r="A121" s="19">
        <v>45383</v>
      </c>
      <c r="B121" s="51">
        <f>ROUND(Indices_sociais!B133/Indices_sociais!B132*100-100,1)</f>
        <v>0.2</v>
      </c>
      <c r="C121" s="53">
        <f>ROUND(Indices_sociais!C133/Indices_sociais!C132*100-100,1)</f>
        <v>-1.1000000000000001</v>
      </c>
      <c r="D121" s="85">
        <f>ROUND(Indices_sociais!B133/Indices_sociais!B121*100-100,1)</f>
        <v>2.6</v>
      </c>
      <c r="E121" s="85">
        <f>ROUND(Indices_sociais!C133/Indices_sociais!C121*100-100,1)</f>
        <v>12.1</v>
      </c>
    </row>
    <row r="122" spans="1:5" ht="12" customHeight="1" x14ac:dyDescent="0.2">
      <c r="A122" s="19">
        <v>45413</v>
      </c>
      <c r="B122" s="51">
        <f>ROUND(Indices_sociais!B134/Indices_sociais!B133*100-100,1)</f>
        <v>-0.1</v>
      </c>
      <c r="C122" s="53">
        <f>ROUND(Indices_sociais!C134/Indices_sociais!C133*100-100,1)</f>
        <v>1.6</v>
      </c>
      <c r="D122" s="85">
        <f>ROUND(Indices_sociais!B134/Indices_sociais!B122*100-100,1)</f>
        <v>1.9</v>
      </c>
      <c r="E122" s="85">
        <f>ROUND(Indices_sociais!C134/Indices_sociais!C122*100-100,1)</f>
        <v>9.9</v>
      </c>
    </row>
    <row r="123" spans="1:5" ht="12" customHeight="1" x14ac:dyDescent="0.2">
      <c r="A123" s="19">
        <v>45444</v>
      </c>
      <c r="B123" s="51">
        <f>ROUND(Indices_sociais!B135/Indices_sociais!B134*100-100,1)</f>
        <v>0.1</v>
      </c>
      <c r="C123" s="53">
        <f>ROUND(Indices_sociais!C135/Indices_sociais!C134*100-100,1)</f>
        <v>12.2</v>
      </c>
      <c r="D123" s="85">
        <f>ROUND(Indices_sociais!B135/Indices_sociais!B123*100-100,1)</f>
        <v>1.5</v>
      </c>
      <c r="E123" s="85">
        <f>ROUND(Indices_sociais!C135/Indices_sociais!C123*100-100,1)</f>
        <v>9.6</v>
      </c>
    </row>
    <row r="124" spans="1:5" ht="12" customHeight="1" x14ac:dyDescent="0.2">
      <c r="A124" s="19">
        <v>45474</v>
      </c>
      <c r="B124" s="51">
        <f>ROUND(Indices_sociais!B136/Indices_sociais!B135*100-100,1)</f>
        <v>0.5</v>
      </c>
      <c r="C124" s="53">
        <f>ROUND(Indices_sociais!C136/Indices_sociais!C135*100-100,1)</f>
        <v>3.6</v>
      </c>
      <c r="D124" s="85">
        <f>ROUND(Indices_sociais!B136/Indices_sociais!B124*100-100,1)</f>
        <v>1.7</v>
      </c>
      <c r="E124" s="85">
        <f>ROUND(Indices_sociais!C136/Indices_sociais!C124*100-100,1)</f>
        <v>10.5</v>
      </c>
    </row>
    <row r="125" spans="1:5" ht="12" customHeight="1" x14ac:dyDescent="0.2">
      <c r="A125" s="19">
        <v>45505</v>
      </c>
      <c r="B125" s="51">
        <f>ROUND(Indices_sociais!B137/Indices_sociais!B136*100-100,1)</f>
        <v>-0.1</v>
      </c>
      <c r="C125" s="53">
        <f>ROUND(Indices_sociais!C137/Indices_sociais!C136*100-100,1)</f>
        <v>-11.2</v>
      </c>
      <c r="D125" s="85">
        <f>ROUND(Indices_sociais!B137/Indices_sociais!B125*100-100,1)</f>
        <v>2.2999999999999998</v>
      </c>
      <c r="E125" s="85">
        <f>ROUND(Indices_sociais!C137/Indices_sociais!C125*100-100,1)</f>
        <v>10</v>
      </c>
    </row>
    <row r="126" spans="1:5" ht="12" customHeight="1" x14ac:dyDescent="0.2">
      <c r="A126" s="19">
        <v>45536</v>
      </c>
      <c r="B126" s="51">
        <f>ROUND(Indices_sociais!B138/Indices_sociais!B137*100-100,1)</f>
        <v>0.2</v>
      </c>
      <c r="C126" s="53">
        <f>ROUND(Indices_sociais!C138/Indices_sociais!C137*100-100,1)</f>
        <v>-4</v>
      </c>
      <c r="D126" s="85">
        <f>ROUND(Indices_sociais!B138/Indices_sociais!B126*100-100,1)</f>
        <v>2.4</v>
      </c>
      <c r="E126" s="85">
        <f>ROUND(Indices_sociais!C138/Indices_sociais!C126*100-100,1)</f>
        <v>9.3000000000000007</v>
      </c>
    </row>
    <row r="127" spans="1:5" ht="12" customHeight="1" x14ac:dyDescent="0.2">
      <c r="A127" s="19">
        <v>45566</v>
      </c>
      <c r="B127" s="51">
        <f>ROUND(Indices_sociais!B139/Indices_sociais!B138*100-100,1)</f>
        <v>0.6</v>
      </c>
      <c r="C127" s="53">
        <f>ROUND(Indices_sociais!C139/Indices_sociais!C138*100-100,1)</f>
        <v>3</v>
      </c>
      <c r="D127" s="85">
        <f>ROUND(Indices_sociais!B139/Indices_sociais!B127*100-100,1)</f>
        <v>2.8</v>
      </c>
      <c r="E127" s="85">
        <f>ROUND(Indices_sociais!C139/Indices_sociais!C127*100-100,1)</f>
        <v>11.6</v>
      </c>
    </row>
    <row r="128" spans="1:5" ht="12" customHeight="1" x14ac:dyDescent="0.2">
      <c r="A128" s="19">
        <v>45597</v>
      </c>
      <c r="B128" s="51">
        <f>ROUND(Indices_sociais!B140/Indices_sociais!B139*100-100,1)</f>
        <v>-0.5</v>
      </c>
      <c r="C128" s="53">
        <f>ROUND(Indices_sociais!C140/Indices_sociais!C139*100-100,1)</f>
        <v>20.8</v>
      </c>
      <c r="D128" s="85">
        <f>ROUND(Indices_sociais!B140/Indices_sociais!B128*100-100,1)</f>
        <v>2.1</v>
      </c>
      <c r="E128" s="85">
        <f>ROUND(Indices_sociais!C140/Indices_sociais!C128*100-100,1)</f>
        <v>12.3</v>
      </c>
    </row>
    <row r="129" spans="1:5" ht="12" customHeight="1" x14ac:dyDescent="0.2">
      <c r="A129" s="19">
        <v>45627</v>
      </c>
      <c r="B129" s="51">
        <f>ROUND(Indices_sociais!B141/Indices_sociais!B140*100-100,1)</f>
        <v>-0.4</v>
      </c>
      <c r="C129" s="53">
        <f>ROUND(Indices_sociais!C141/Indices_sociais!C140*100-100,1)</f>
        <v>0.3</v>
      </c>
      <c r="D129" s="85">
        <f>ROUND(Indices_sociais!B141/Indices_sociais!B129*100-100,1)</f>
        <v>2.5</v>
      </c>
      <c r="E129" s="85">
        <f>ROUND(Indices_sociais!C141/Indices_sociais!C129*100-100,1)</f>
        <v>12.2</v>
      </c>
    </row>
    <row r="130" spans="1:5" ht="17.25" customHeight="1" x14ac:dyDescent="0.2">
      <c r="A130" s="18">
        <v>45658</v>
      </c>
      <c r="B130" s="51">
        <f>ROUND(Indices_sociais!B142/Indices_sociais!B141*100-100,1)</f>
        <v>0.3</v>
      </c>
      <c r="C130" s="53">
        <f>ROUND(Indices_sociais!C142/Indices_sociais!C141*100-100,1)</f>
        <v>-19</v>
      </c>
      <c r="D130" s="85">
        <f>ROUND(Indices_sociais!B142/Indices_sociais!B130*100-100,1)</f>
        <v>1.6</v>
      </c>
      <c r="E130" s="85">
        <f>ROUND(Indices_sociais!C142/Indices_sociais!C130*100-100,1)</f>
        <v>9.1999999999999993</v>
      </c>
    </row>
    <row r="131" spans="1:5" ht="12.75" customHeight="1" x14ac:dyDescent="0.2">
      <c r="A131" s="19">
        <v>45689</v>
      </c>
      <c r="B131" s="51">
        <f>ROUND(Indices_sociais!B143/Indices_sociais!B142*100-100,1)</f>
        <v>1.1000000000000001</v>
      </c>
      <c r="C131" s="53">
        <f>ROUND(Indices_sociais!C143/Indices_sociais!C142*100-100,1)</f>
        <v>2.9</v>
      </c>
      <c r="D131" s="85">
        <f>ROUND(Indices_sociais!B143/Indices_sociais!B131*100-100,1)</f>
        <v>2</v>
      </c>
      <c r="E131" s="85">
        <f>ROUND(Indices_sociais!C143/Indices_sociais!C131*100-100,1)</f>
        <v>8.5</v>
      </c>
    </row>
    <row r="132" spans="1:5" ht="12.75" customHeight="1" x14ac:dyDescent="0.2">
      <c r="A132" s="19">
        <v>45717</v>
      </c>
      <c r="B132" s="51">
        <f>ROUND(Indices_sociais!B144/Indices_sociais!B143*100-100,1)</f>
        <v>0.8</v>
      </c>
      <c r="C132" s="53">
        <f>ROUND(Indices_sociais!C144/Indices_sociais!C143*100-100,1)</f>
        <v>4.4000000000000004</v>
      </c>
      <c r="D132" s="85">
        <f>ROUND(Indices_sociais!B144/Indices_sociais!B132*100-100,1)</f>
        <v>2.7</v>
      </c>
      <c r="E132" s="85">
        <f>ROUND(Indices_sociais!C144/Indices_sociais!C132*100-100,1)</f>
        <v>8</v>
      </c>
    </row>
    <row r="133" spans="1:5" ht="12.75" customHeight="1" x14ac:dyDescent="0.2">
      <c r="A133" s="19">
        <v>45748</v>
      </c>
      <c r="B133" s="51">
        <f>ROUND(Indices_sociais!B145/Indices_sociais!B144*100-100,1)</f>
        <v>0.5</v>
      </c>
      <c r="C133" s="53">
        <f>ROUND(Indices_sociais!C145/Indices_sociais!C144*100-100,1)</f>
        <v>1</v>
      </c>
      <c r="D133" s="85">
        <f>ROUND(Indices_sociais!B145/Indices_sociais!B133*100-100,1)</f>
        <v>3</v>
      </c>
      <c r="E133" s="85">
        <f>ROUND(Indices_sociais!C145/Indices_sociais!C133*100-100,1)</f>
        <v>10.3</v>
      </c>
    </row>
    <row r="134" spans="1:5" ht="12.75" customHeight="1" x14ac:dyDescent="0.2">
      <c r="A134" s="19" t="s">
        <v>24</v>
      </c>
      <c r="B134" s="51">
        <f>ROUND(Indices_sociais!B146/Indices_sociais!B145*100-100,1)</f>
        <v>0.1</v>
      </c>
      <c r="C134" s="53">
        <f>ROUND(Indices_sociais!C146/Indices_sociais!C145*100-100,1)</f>
        <v>1.9</v>
      </c>
      <c r="D134" s="85">
        <f>ROUND(Indices_sociais!B146/Indices_sociais!B134*100-100,1)</f>
        <v>3.1</v>
      </c>
      <c r="E134" s="85">
        <f>ROUND(Indices_sociais!C146/Indices_sociais!C134*100-100,1)</f>
        <v>10.7</v>
      </c>
    </row>
    <row r="135" spans="1:5" ht="12.75" customHeight="1" x14ac:dyDescent="0.2">
      <c r="A135" s="19" t="s">
        <v>25</v>
      </c>
      <c r="B135" s="51">
        <f>ROUND(Indices_sociais!B147/Indices_sociais!B146*100-100,1)</f>
        <v>-0.1</v>
      </c>
      <c r="C135" s="53">
        <f>ROUND(Indices_sociais!C147/Indices_sociais!C146*100-100,1)</f>
        <v>13.7</v>
      </c>
      <c r="D135" s="85">
        <f>ROUND(Indices_sociais!B147/Indices_sociais!B135*100-100,1)</f>
        <v>3</v>
      </c>
      <c r="E135" s="85">
        <f>ROUND(Indices_sociais!C147/Indices_sociais!C135*100-100,1)</f>
        <v>12.2</v>
      </c>
    </row>
    <row r="136" spans="1:5" ht="12.75" customHeight="1" x14ac:dyDescent="0.2">
      <c r="A136" s="19">
        <v>45839</v>
      </c>
      <c r="B136" s="51">
        <f>ROUND(Indices_sociais!B148/Indices_sociais!B147*100-100,1)</f>
        <v>0.5</v>
      </c>
      <c r="C136" s="53">
        <f>ROUND(Indices_sociais!C148/Indices_sociais!C147*100-100,1)</f>
        <v>-1.7</v>
      </c>
      <c r="D136" s="85">
        <f>ROUND(Indices_sociais!B148/Indices_sociais!B136*100-100,1)</f>
        <v>3</v>
      </c>
      <c r="E136" s="85">
        <f>ROUND(Indices_sociais!C148/Indices_sociais!C136*100-100,1)</f>
        <v>6.5</v>
      </c>
    </row>
    <row r="137" spans="1:5" ht="4.5" customHeight="1" thickBot="1" x14ac:dyDescent="0.25">
      <c r="A137" s="44"/>
      <c r="B137" s="45"/>
      <c r="C137" s="45"/>
      <c r="D137" s="45"/>
      <c r="E137" s="64"/>
    </row>
    <row r="138" spans="1:5" ht="13.5" thickTop="1" x14ac:dyDescent="0.2">
      <c r="A138" s="46" t="s">
        <v>14</v>
      </c>
      <c r="B138" s="47"/>
      <c r="C138" s="47"/>
      <c r="D138" s="47"/>
      <c r="E138" s="47"/>
    </row>
    <row r="139" spans="1:5" x14ac:dyDescent="0.2">
      <c r="A139" s="22" t="s">
        <v>15</v>
      </c>
      <c r="B139" s="32"/>
      <c r="C139" s="32"/>
      <c r="D139" s="32"/>
      <c r="E139" s="32"/>
    </row>
    <row r="140" spans="1:5" x14ac:dyDescent="0.2">
      <c r="A140" s="32"/>
      <c r="B140" s="32"/>
      <c r="C140" s="32"/>
      <c r="D140" s="32"/>
      <c r="E140" s="32"/>
    </row>
    <row r="141" spans="1:5" x14ac:dyDescent="0.2">
      <c r="A141" s="32"/>
      <c r="B141" s="32"/>
      <c r="C141" s="32"/>
      <c r="D141" s="32"/>
      <c r="E141" s="32"/>
    </row>
    <row r="142" spans="1:5" x14ac:dyDescent="0.2">
      <c r="A142" s="32"/>
      <c r="B142" s="32"/>
      <c r="C142" s="32"/>
      <c r="D142" s="32"/>
      <c r="E142" s="32"/>
    </row>
    <row r="143" spans="1:5" x14ac:dyDescent="0.2">
      <c r="A143" s="32"/>
      <c r="B143" s="32"/>
      <c r="C143" s="32"/>
      <c r="D143" s="32"/>
      <c r="E143" s="32"/>
    </row>
    <row r="144" spans="1:5" x14ac:dyDescent="0.2">
      <c r="A144" s="32"/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  <row r="162" spans="1:5" x14ac:dyDescent="0.2">
      <c r="A162" s="32"/>
      <c r="B162" s="32"/>
      <c r="C162" s="32"/>
      <c r="D162" s="32"/>
      <c r="E162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2025-09-09T15:16:35Z</dcterms:modified>
</cp:coreProperties>
</file>