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3mar\"/>
    </mc:Choice>
  </mc:AlternateContent>
  <xr:revisionPtr revIDLastSave="0" documentId="13_ncr:1_{48F8CE16-42E6-416B-A191-51836BD2B433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K29" i="4"/>
  <c r="Q29" i="4"/>
  <c r="W29" i="4"/>
  <c r="AC29" i="4"/>
  <c r="D29" i="4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 l="1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N27" i="5"/>
  <c r="Y27" i="5"/>
  <c r="T27" i="5"/>
  <c r="AF27" i="5" l="1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J24" i="5"/>
  <c r="AC24" i="5"/>
  <c r="R24" i="5"/>
  <c r="P24" i="5"/>
  <c r="M24" i="5"/>
  <c r="T24" i="5" l="1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AA23" i="5"/>
  <c r="R23" i="5"/>
  <c r="O23" i="5"/>
  <c r="AB23" i="5"/>
  <c r="AG23" i="5"/>
  <c r="Q23" i="5"/>
  <c r="U23" i="5"/>
  <c r="AF23" i="5"/>
  <c r="V23" i="5"/>
  <c r="K23" i="5" l="1"/>
  <c r="J23" i="5"/>
  <c r="S23" i="5"/>
  <c r="N23" i="5"/>
  <c r="Y23" i="5"/>
  <c r="L23" i="5"/>
  <c r="P23" i="5"/>
  <c r="T23" i="5"/>
  <c r="E23" i="5"/>
  <c r="F23" i="5"/>
  <c r="D23" i="5" l="1"/>
  <c r="C23" i="5"/>
  <c r="AE23" i="5"/>
  <c r="H23" i="5"/>
  <c r="I23" i="5"/>
  <c r="AC22" i="5" l="1"/>
  <c r="AF22" i="5"/>
  <c r="AH22" i="5"/>
  <c r="AE22" i="5"/>
  <c r="U22" i="5"/>
  <c r="Y22" i="5"/>
  <c r="X22" i="5" l="1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D20" i="5"/>
  <c r="E20" i="5"/>
  <c r="C20" i="5" l="1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Y12" i="5" l="1"/>
  <c r="AG12" i="5"/>
  <c r="AH12" i="5"/>
  <c r="AE12" i="5"/>
  <c r="X12" i="5"/>
  <c r="AA12" i="5"/>
  <c r="Z12" i="5"/>
  <c r="U12" i="5"/>
  <c r="AF12" i="5"/>
  <c r="R12" i="5" l="1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O21" i="3"/>
  <c r="AC21" i="3"/>
  <c r="AD21" i="3"/>
  <c r="R21" i="3"/>
  <c r="M21" i="3"/>
  <c r="AE21" i="3"/>
  <c r="X21" i="3"/>
  <c r="U21" i="3"/>
  <c r="AH21" i="3"/>
  <c r="V21" i="3"/>
  <c r="AB21" i="3" l="1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T19" i="3"/>
  <c r="U19" i="3"/>
  <c r="AA19" i="3"/>
  <c r="P19" i="3"/>
  <c r="V19" i="3"/>
  <c r="N19" i="3"/>
  <c r="R19" i="3"/>
  <c r="AC19" i="3"/>
  <c r="AD19" i="3" l="1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B17" i="3" l="1"/>
  <c r="AD17" i="3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T17" i="3" l="1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/>
  <c r="O15" i="3" l="1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</calcChain>
</file>

<file path=xl/sharedStrings.xml><?xml version="1.0" encoding="utf-8"?>
<sst xmlns="http://schemas.openxmlformats.org/spreadsheetml/2006/main" count="404" uniqueCount="76">
  <si>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</si>
  <si>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</si>
  <si>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</si>
  <si>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</si>
  <si>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</si>
  <si>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</si>
  <si>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</si>
  <si>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</si>
  <si>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</si>
  <si>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</si>
  <si>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</si>
  <si>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</si>
  <si>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</si>
  <si>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</si>
  <si>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</si>
  <si>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</si>
  <si>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</si>
  <si>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</si>
  <si>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</si>
  <si>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</si>
  <si>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</si>
  <si>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</si>
  <si>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</si>
  <si>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</si>
  <si>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</si>
  <si>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</si>
  <si>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</si>
  <si>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</si>
  <si>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</si>
  <si>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</si>
  <si>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</si>
  <si>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</si>
  <si>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Índices de Volume de Negócios nos Serviços - dados ajustados de efeitos de calendário</t>
  </si>
  <si>
    <t>Total</t>
  </si>
  <si>
    <t>Índices de Remunerações nos Serviços - dados ajustados de efeitos de calendário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</si>
  <si>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</si>
  <si>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</si>
  <si>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</si>
  <si>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</si>
  <si>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</si>
  <si>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</si>
  <si>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</si>
  <si>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</si>
  <si>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</si>
  <si>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</si>
  <si>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</si>
  <si>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</si>
  <si>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</si>
  <si>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</si>
  <si>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</si>
  <si>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</si>
  <si>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</si>
  <si>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</si>
  <si>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</si>
  <si>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</si>
  <si>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</si>
  <si>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</si>
  <si>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</si>
  <si>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</si>
  <si>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</si>
  <si>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*2024</t>
  </si>
  <si>
    <t>*jan25</t>
  </si>
  <si>
    <t>*fev-25</t>
  </si>
  <si>
    <t>*jan24</t>
  </si>
  <si>
    <t>*fev-24</t>
  </si>
  <si>
    <t>*mar-24</t>
  </si>
  <si>
    <t>*abr-24</t>
  </si>
  <si>
    <t>*mai-24</t>
  </si>
  <si>
    <t>*jun-24</t>
  </si>
  <si>
    <t>*jul-24</t>
  </si>
  <si>
    <t>*ago-24</t>
  </si>
  <si>
    <t>*set-24</t>
  </si>
  <si>
    <t>*out-24</t>
  </si>
  <si>
    <t>*nov-24</t>
  </si>
  <si>
    <t>*dez-24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</si>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</sst>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40"/>
  <sheetViews>
    <sheetView tabSelected="1" workbookViewId="0">
      <selection activeCell="Q14" sqref="Q14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31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28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29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34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35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36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</row>
    <row r="40" spans="1:43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</row>
  </sheetData>
  <hyperlinks>
    <hyperlink ref="A6" location="EMP!A1" display="Índices de Emprego nos Serviços" xr:uid="{00000000-0004-0000-0000-000000000000}"/>
    <hyperlink ref="A8" location="REM_CAL!A1" display="Índices de Remunerações nos Serviços - dados ajustados de efeitos de calendário" xr:uid="{00000000-0004-0000-0000-000001000000}"/>
    <hyperlink ref="A9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5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4" location="VVN_CAL!A1" display="Índices de Volume de Negócios nos Serviços - dados ajustados de efeitos de calendário" xr:uid="{00000000-0004-0000-0000-000006000000}"/>
    <hyperlink ref="A7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7"/>
  <sheetViews>
    <sheetView showGridLines="0" zoomScaleNormal="75" workbookViewId="0">
      <pane xSplit="2" ySplit="7" topLeftCell="C249" activePane="bottomRight" state="frozen"/>
      <selection activeCell="E272" sqref="E272"/>
      <selection pane="topRight" activeCell="E272" sqref="E272"/>
      <selection pane="bottomLeft" activeCell="E272" sqref="E272"/>
      <selection pane="bottomRight" activeCell="J277" sqref="J27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37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42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38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149.5</v>
      </c>
      <c r="C29" s="14">
        <f>ROUND(AVERAGE(C258:C269),2)</f>
        <v>147.97</v>
      </c>
      <c r="D29" s="14">
        <f>ROUND(AVERAGE(D258:D269),2)</f>
        <v>151.83000000000001</v>
      </c>
      <c r="E29" s="14">
        <f t="shared" ref="E29:AH29" si="57">ROUND(AVERAGE(E258:E269),2)</f>
        <v>208.26</v>
      </c>
      <c r="F29" s="14">
        <f t="shared" si="57"/>
        <v>116.29</v>
      </c>
      <c r="G29" s="14">
        <f t="shared" si="57"/>
        <v>185.67</v>
      </c>
      <c r="H29" s="14">
        <f t="shared" si="57"/>
        <v>122.3</v>
      </c>
      <c r="I29" s="14">
        <f t="shared" si="57"/>
        <v>156.84</v>
      </c>
      <c r="J29" s="14">
        <f t="shared" si="57"/>
        <v>126.47</v>
      </c>
      <c r="K29" s="14">
        <f t="shared" si="57"/>
        <v>160.08000000000001</v>
      </c>
      <c r="L29" s="14">
        <f t="shared" si="57"/>
        <v>263.68</v>
      </c>
      <c r="M29" s="14">
        <f t="shared" si="57"/>
        <v>144.69999999999999</v>
      </c>
      <c r="N29" s="14">
        <f t="shared" si="57"/>
        <v>103.49</v>
      </c>
      <c r="O29" s="14">
        <f t="shared" si="57"/>
        <v>270.36</v>
      </c>
      <c r="P29" s="14">
        <f t="shared" si="57"/>
        <v>180.73</v>
      </c>
      <c r="Q29" s="14">
        <f t="shared" si="57"/>
        <v>119.51</v>
      </c>
      <c r="R29" s="14">
        <f t="shared" si="57"/>
        <v>67.650000000000006</v>
      </c>
      <c r="S29" s="14">
        <f t="shared" si="57"/>
        <v>101.61</v>
      </c>
      <c r="T29" s="14">
        <f t="shared" si="57"/>
        <v>113.83</v>
      </c>
      <c r="U29" s="14">
        <f t="shared" si="57"/>
        <v>122.9</v>
      </c>
      <c r="V29" s="14">
        <f t="shared" si="57"/>
        <v>122.08</v>
      </c>
      <c r="W29" s="14">
        <f t="shared" si="57"/>
        <v>185.67</v>
      </c>
      <c r="X29" s="14">
        <f t="shared" si="57"/>
        <v>124.87</v>
      </c>
      <c r="Y29" s="14">
        <f t="shared" si="57"/>
        <v>133.6</v>
      </c>
      <c r="Z29" s="14">
        <f t="shared" si="57"/>
        <v>124.95</v>
      </c>
      <c r="AA29" s="14">
        <f t="shared" si="57"/>
        <v>108.7</v>
      </c>
      <c r="AB29" s="14">
        <f t="shared" si="57"/>
        <v>95.01</v>
      </c>
      <c r="AC29" s="14">
        <f t="shared" si="57"/>
        <v>150.26</v>
      </c>
      <c r="AD29" s="14">
        <f t="shared" si="57"/>
        <v>123.84</v>
      </c>
      <c r="AE29" s="14">
        <f t="shared" si="57"/>
        <v>359.21</v>
      </c>
      <c r="AF29" s="14">
        <f t="shared" si="57"/>
        <v>132.80000000000001</v>
      </c>
      <c r="AG29" s="14">
        <f t="shared" si="57"/>
        <v>127.4</v>
      </c>
      <c r="AH29" s="14">
        <f t="shared" si="57"/>
        <v>141.61000000000001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140.99</v>
      </c>
      <c r="C251" s="14">
        <v>139.94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118.79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120.36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126.47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142.26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180.52</v>
      </c>
      <c r="H252" s="14">
        <v>117.25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180.52</v>
      </c>
      <c r="X252" s="14">
        <v>119.71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141.44999999999999</v>
      </c>
      <c r="C253" s="14">
        <v>140.72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116.33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119.31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125.77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142</v>
      </c>
      <c r="C254" s="14">
        <v>140.26</v>
      </c>
      <c r="D254" s="14">
        <v>142.21</v>
      </c>
      <c r="E254" s="14">
        <v>194.41</v>
      </c>
      <c r="F254" s="14">
        <v>117.09</v>
      </c>
      <c r="G254" s="14">
        <v>183.35</v>
      </c>
      <c r="H254" s="14">
        <v>116.48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183.35</v>
      </c>
      <c r="X254" s="14">
        <v>118.11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123.96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143.35</v>
      </c>
      <c r="C255" s="14">
        <v>141.63999999999999</v>
      </c>
      <c r="D255" s="14">
        <v>145.35</v>
      </c>
      <c r="E255" s="14">
        <v>195.78</v>
      </c>
      <c r="F255" s="14">
        <v>117.84</v>
      </c>
      <c r="G255" s="14">
        <v>184.02</v>
      </c>
      <c r="H255" s="14">
        <v>116.12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184.02</v>
      </c>
      <c r="X255" s="14">
        <v>119.49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117.69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142.97</v>
      </c>
      <c r="D256" s="14">
        <v>144.72999999999999</v>
      </c>
      <c r="E256" s="14">
        <v>198.29</v>
      </c>
      <c r="F256" s="14">
        <v>116.55</v>
      </c>
      <c r="G256" s="14">
        <v>186.17</v>
      </c>
      <c r="H256" s="14">
        <v>120.62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172.51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186.17</v>
      </c>
      <c r="X256" s="14">
        <v>115.22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121.71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145.05000000000001</v>
      </c>
      <c r="C257" s="14">
        <v>143.99</v>
      </c>
      <c r="D257" s="14">
        <v>149.07</v>
      </c>
      <c r="E257" s="14">
        <v>202.57</v>
      </c>
      <c r="F257" s="14">
        <v>114.49</v>
      </c>
      <c r="G257" s="14">
        <v>170.14</v>
      </c>
      <c r="H257" s="14">
        <v>114.18</v>
      </c>
      <c r="I257" s="14">
        <v>154.28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170.14</v>
      </c>
      <c r="X257" s="14">
        <v>121.29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119.58</v>
      </c>
      <c r="AE257" s="14">
        <v>351.72</v>
      </c>
      <c r="AF257" s="14">
        <v>128.24</v>
      </c>
      <c r="AG257" s="14">
        <v>115.32</v>
      </c>
      <c r="AH257" s="14">
        <v>145.63999999999999</v>
      </c>
    </row>
    <row r="258" spans="1:34" ht="20.25" customHeight="1" x14ac:dyDescent="0.2">
      <c r="A258" s="16" t="s">
        <v>63</v>
      </c>
      <c r="B258" s="14">
        <v>145.58000000000001</v>
      </c>
      <c r="C258" s="14">
        <v>144.69999999999999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120.76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121.34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118.65</v>
      </c>
      <c r="AE258" s="14">
        <v>350.43</v>
      </c>
      <c r="AF258" s="14">
        <v>128.05000000000001</v>
      </c>
      <c r="AG258" s="14">
        <v>118.94</v>
      </c>
      <c r="AH258" s="14">
        <v>137.07</v>
      </c>
    </row>
    <row r="259" spans="1:34" ht="12.75" customHeight="1" x14ac:dyDescent="0.2">
      <c r="A259" s="17" t="s">
        <v>64</v>
      </c>
      <c r="B259" s="14">
        <v>148.11000000000001</v>
      </c>
      <c r="C259" s="14">
        <v>147.32</v>
      </c>
      <c r="D259" s="14">
        <v>149.9</v>
      </c>
      <c r="E259" s="14">
        <v>205.87</v>
      </c>
      <c r="F259" s="14">
        <v>116.37</v>
      </c>
      <c r="G259" s="14">
        <v>166.92</v>
      </c>
      <c r="H259" s="14">
        <v>124.87</v>
      </c>
      <c r="I259" s="14">
        <v>155.18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166.92</v>
      </c>
      <c r="X259" s="14">
        <v>121.33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120.97</v>
      </c>
      <c r="AE259" s="14">
        <v>367.16</v>
      </c>
      <c r="AF259" s="14">
        <v>127.87</v>
      </c>
      <c r="AG259" s="14">
        <v>119.45</v>
      </c>
      <c r="AH259" s="14">
        <v>140.06</v>
      </c>
    </row>
    <row r="260" spans="1:34" ht="12.75" customHeight="1" x14ac:dyDescent="0.2">
      <c r="A260" s="17" t="s">
        <v>65</v>
      </c>
      <c r="B260" s="14">
        <v>150.79</v>
      </c>
      <c r="C260" s="14">
        <v>149.88</v>
      </c>
      <c r="D260" s="14">
        <v>151.29</v>
      </c>
      <c r="E260" s="14">
        <v>214.99</v>
      </c>
      <c r="F260" s="14">
        <v>116.5</v>
      </c>
      <c r="G260" s="14">
        <v>172.34</v>
      </c>
      <c r="H260" s="14">
        <v>125.34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172.34</v>
      </c>
      <c r="X260" s="14">
        <v>122.44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123.05</v>
      </c>
      <c r="AE260" s="14">
        <v>380.24</v>
      </c>
      <c r="AF260" s="14">
        <v>130.81</v>
      </c>
      <c r="AG260" s="14">
        <v>124.57</v>
      </c>
      <c r="AH260" s="14">
        <v>144.26</v>
      </c>
    </row>
    <row r="261" spans="1:34" ht="12.75" customHeight="1" x14ac:dyDescent="0.2">
      <c r="A261" s="17" t="s">
        <v>66</v>
      </c>
      <c r="B261" s="14">
        <v>147.01</v>
      </c>
      <c r="C261" s="14">
        <v>145.34</v>
      </c>
      <c r="D261" s="14">
        <v>147</v>
      </c>
      <c r="E261" s="14">
        <v>202.56</v>
      </c>
      <c r="F261" s="14">
        <v>113.57</v>
      </c>
      <c r="G261" s="14">
        <v>186.68</v>
      </c>
      <c r="H261" s="14">
        <v>121.52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186.68</v>
      </c>
      <c r="X261" s="14">
        <v>119.85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121.84</v>
      </c>
      <c r="AE261" s="14">
        <v>368.32</v>
      </c>
      <c r="AF261" s="14">
        <v>132</v>
      </c>
      <c r="AG261" s="14">
        <v>123.59</v>
      </c>
      <c r="AH261" s="14">
        <v>147.51</v>
      </c>
    </row>
    <row r="262" spans="1:34" ht="12.75" customHeight="1" x14ac:dyDescent="0.2">
      <c r="A262" s="17" t="s">
        <v>67</v>
      </c>
      <c r="B262" s="14">
        <v>149.88</v>
      </c>
      <c r="C262" s="14">
        <v>148.84</v>
      </c>
      <c r="D262" s="14">
        <v>153.63</v>
      </c>
      <c r="E262" s="14">
        <v>208.49</v>
      </c>
      <c r="F262" s="14">
        <v>113.1</v>
      </c>
      <c r="G262" s="14">
        <v>174.79</v>
      </c>
      <c r="H262" s="14">
        <v>126.06</v>
      </c>
      <c r="I262" s="14">
        <v>158.80000000000001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180.12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174.79</v>
      </c>
      <c r="X262" s="14">
        <v>123.77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125.05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 t="s">
        <v>68</v>
      </c>
      <c r="B263" s="14">
        <v>149.26</v>
      </c>
      <c r="C263" s="14">
        <v>148</v>
      </c>
      <c r="D263" s="14">
        <v>152.05000000000001</v>
      </c>
      <c r="E263" s="14">
        <v>204.67</v>
      </c>
      <c r="F263" s="14">
        <v>115.34</v>
      </c>
      <c r="G263" s="14">
        <v>179.33</v>
      </c>
      <c r="H263" s="14">
        <v>125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178.88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179.33</v>
      </c>
      <c r="X263" s="14">
        <v>119.39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125.14</v>
      </c>
      <c r="AE263" s="14">
        <v>369.65</v>
      </c>
      <c r="AF263" s="14">
        <v>131.9</v>
      </c>
      <c r="AG263" s="14">
        <v>127.01</v>
      </c>
      <c r="AH263" s="14">
        <v>143.15</v>
      </c>
    </row>
    <row r="264" spans="1:34" ht="12.75" customHeight="1" x14ac:dyDescent="0.2">
      <c r="A264" s="17" t="s">
        <v>69</v>
      </c>
      <c r="B264" s="14">
        <v>149.72999999999999</v>
      </c>
      <c r="C264" s="14">
        <v>148.30000000000001</v>
      </c>
      <c r="D264" s="14">
        <v>149.54</v>
      </c>
      <c r="E264" s="14">
        <v>205.65</v>
      </c>
      <c r="F264" s="14">
        <v>117.36</v>
      </c>
      <c r="G264" s="14">
        <v>183.71</v>
      </c>
      <c r="H264" s="14">
        <v>128.03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181.22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183.71</v>
      </c>
      <c r="X264" s="14">
        <v>122.64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121.99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 t="s">
        <v>70</v>
      </c>
      <c r="B265" s="14">
        <v>150.55000000000001</v>
      </c>
      <c r="C265" s="14">
        <v>148.88</v>
      </c>
      <c r="D265" s="14">
        <v>151.53</v>
      </c>
      <c r="E265" s="14">
        <v>206.6</v>
      </c>
      <c r="F265" s="14">
        <v>116.24</v>
      </c>
      <c r="G265" s="14">
        <v>190.05</v>
      </c>
      <c r="H265" s="14">
        <v>130.57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180.87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190.05</v>
      </c>
      <c r="X265" s="14">
        <v>125.71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125.39</v>
      </c>
      <c r="AE265" s="14">
        <v>352</v>
      </c>
      <c r="AF265" s="14">
        <v>134.26</v>
      </c>
      <c r="AG265" s="14">
        <v>127.4</v>
      </c>
      <c r="AH265" s="14">
        <v>137.38</v>
      </c>
    </row>
    <row r="266" spans="1:34" ht="12.75" customHeight="1" x14ac:dyDescent="0.2">
      <c r="A266" s="17" t="s">
        <v>71</v>
      </c>
      <c r="B266" s="14">
        <v>150.76</v>
      </c>
      <c r="C266" s="14">
        <v>148.74</v>
      </c>
      <c r="D266" s="14">
        <v>154.49</v>
      </c>
      <c r="E266" s="14">
        <v>211.08</v>
      </c>
      <c r="F266" s="14">
        <v>121.45</v>
      </c>
      <c r="G266" s="14">
        <v>198.79</v>
      </c>
      <c r="H266" s="14">
        <v>114.69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198.79</v>
      </c>
      <c r="X266" s="14">
        <v>130.65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</v>
      </c>
      <c r="AE266" s="14">
        <v>347.1</v>
      </c>
      <c r="AF266" s="14">
        <v>136.21</v>
      </c>
      <c r="AG266" s="14">
        <v>129.31</v>
      </c>
      <c r="AH266" s="14">
        <v>139.75</v>
      </c>
    </row>
    <row r="267" spans="1:34" ht="12.75" customHeight="1" x14ac:dyDescent="0.2">
      <c r="A267" s="17" t="s">
        <v>72</v>
      </c>
      <c r="B267" s="14">
        <v>149.69</v>
      </c>
      <c r="C267" s="14">
        <v>147.57</v>
      </c>
      <c r="D267" s="14">
        <v>153.86000000000001</v>
      </c>
      <c r="E267" s="14">
        <v>211.04</v>
      </c>
      <c r="F267" s="14">
        <v>116.38</v>
      </c>
      <c r="G267" s="14">
        <v>200.2</v>
      </c>
      <c r="H267" s="14">
        <v>116.92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185.94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130.6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124.87</v>
      </c>
      <c r="AE267" s="14">
        <v>341.42</v>
      </c>
      <c r="AF267" s="14">
        <v>135.02000000000001</v>
      </c>
      <c r="AG267" s="14">
        <v>131.46</v>
      </c>
      <c r="AH267" s="14">
        <v>137.27000000000001</v>
      </c>
    </row>
    <row r="268" spans="1:34" ht="12.75" customHeight="1" x14ac:dyDescent="0.2">
      <c r="A268" s="17" t="s">
        <v>73</v>
      </c>
      <c r="B268" s="14">
        <v>152.69</v>
      </c>
      <c r="C268" s="14">
        <v>150.38</v>
      </c>
      <c r="D268" s="14">
        <v>155.84</v>
      </c>
      <c r="E268" s="14">
        <v>212.34</v>
      </c>
      <c r="F268" s="14">
        <v>119.29</v>
      </c>
      <c r="G268" s="14">
        <v>207.62</v>
      </c>
      <c r="H268" s="14">
        <v>120.84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207.62</v>
      </c>
      <c r="X268" s="14">
        <v>135.75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126.36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 t="s">
        <v>74</v>
      </c>
      <c r="B269" s="14">
        <v>149.88999999999999</v>
      </c>
      <c r="C269" s="14">
        <v>147.72999999999999</v>
      </c>
      <c r="D269" s="14">
        <v>153.87</v>
      </c>
      <c r="E269" s="14">
        <v>211.7</v>
      </c>
      <c r="F269" s="14">
        <v>115.84</v>
      </c>
      <c r="G269" s="14">
        <v>201.2</v>
      </c>
      <c r="H269" s="14">
        <v>112.97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185.54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</v>
      </c>
      <c r="X269" s="14">
        <v>124.96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126.36</v>
      </c>
      <c r="AE269" s="14">
        <v>356.85</v>
      </c>
      <c r="AF269" s="14">
        <v>134.78</v>
      </c>
      <c r="AG269" s="14">
        <v>130.88</v>
      </c>
      <c r="AH269" s="14">
        <v>143.43</v>
      </c>
    </row>
    <row r="270" spans="1:34" ht="20.25" customHeight="1" x14ac:dyDescent="0.2">
      <c r="A270" s="16" t="s">
        <v>61</v>
      </c>
      <c r="B270" s="14">
        <v>156.26</v>
      </c>
      <c r="C270" s="14">
        <v>153.94</v>
      </c>
      <c r="D270" s="14">
        <v>158.41</v>
      </c>
      <c r="E270" s="14">
        <v>218.33</v>
      </c>
      <c r="F270" s="14">
        <v>120.5</v>
      </c>
      <c r="G270" s="14">
        <v>211.65</v>
      </c>
      <c r="H270" s="14">
        <v>127.08</v>
      </c>
      <c r="I270" s="14">
        <v>161.66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183.16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133.54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128.13</v>
      </c>
      <c r="AE270" s="14">
        <v>378.29</v>
      </c>
      <c r="AF270" s="14">
        <v>136.34</v>
      </c>
      <c r="AG270" s="14">
        <v>136.91</v>
      </c>
      <c r="AH270" s="14">
        <v>141.72</v>
      </c>
    </row>
    <row r="271" spans="1:34" ht="12.75" customHeight="1" x14ac:dyDescent="0.2">
      <c r="A271" s="17" t="s">
        <v>62</v>
      </c>
      <c r="B271" s="14">
        <v>154.96</v>
      </c>
      <c r="C271" s="14">
        <v>152.57</v>
      </c>
      <c r="D271" s="14">
        <v>158.19999999999999</v>
      </c>
      <c r="E271" s="14">
        <v>213.48</v>
      </c>
      <c r="F271" s="14">
        <v>117.29</v>
      </c>
      <c r="G271" s="14">
        <v>211.75</v>
      </c>
      <c r="H271" s="14">
        <v>126.97</v>
      </c>
      <c r="I271" s="14">
        <v>162.66999999999999</v>
      </c>
      <c r="J271" s="14">
        <v>128.54</v>
      </c>
      <c r="K271" s="14">
        <v>151.16</v>
      </c>
      <c r="L271" s="14">
        <v>294.60000000000002</v>
      </c>
      <c r="M271" s="14">
        <v>148.65</v>
      </c>
      <c r="N271" s="14">
        <v>109.16</v>
      </c>
      <c r="O271" s="14">
        <v>283.97000000000003</v>
      </c>
      <c r="P271" s="14">
        <v>182.22</v>
      </c>
      <c r="Q271" s="14">
        <v>117.28</v>
      </c>
      <c r="R271" s="14">
        <v>68.040000000000006</v>
      </c>
      <c r="S271" s="14">
        <v>108.38</v>
      </c>
      <c r="T271" s="14">
        <v>115.26</v>
      </c>
      <c r="U271" s="14">
        <v>125.09</v>
      </c>
      <c r="V271" s="14">
        <v>111.36</v>
      </c>
      <c r="W271" s="14">
        <v>211.75</v>
      </c>
      <c r="X271" s="14">
        <v>132.74</v>
      </c>
      <c r="Y271" s="14">
        <v>136.54</v>
      </c>
      <c r="Z271" s="14">
        <v>130.04</v>
      </c>
      <c r="AA271" s="14">
        <v>106.41</v>
      </c>
      <c r="AB271" s="14">
        <v>94.15</v>
      </c>
      <c r="AC271" s="14">
        <v>153.46</v>
      </c>
      <c r="AD271" s="14">
        <v>126.51</v>
      </c>
      <c r="AE271" s="14">
        <v>367.18</v>
      </c>
      <c r="AF271" s="14">
        <v>138.66999999999999</v>
      </c>
      <c r="AG271" s="14">
        <v>140.56</v>
      </c>
      <c r="AH271" s="14">
        <v>147.24</v>
      </c>
    </row>
    <row r="272" spans="1:34" ht="12.75" customHeight="1" thickBot="1" x14ac:dyDescent="0.25">
      <c r="A272" s="17">
        <v>45717</v>
      </c>
      <c r="B272" s="14">
        <v>152.11000000000001</v>
      </c>
      <c r="C272" s="14">
        <v>150.07</v>
      </c>
      <c r="D272" s="14">
        <v>156.07</v>
      </c>
      <c r="E272" s="14">
        <v>213.61</v>
      </c>
      <c r="F272" s="14">
        <v>116.21</v>
      </c>
      <c r="G272" s="14">
        <v>200.45</v>
      </c>
      <c r="H272" s="14">
        <v>117.83</v>
      </c>
      <c r="I272" s="14">
        <v>162.82</v>
      </c>
      <c r="J272" s="14">
        <v>130.66</v>
      </c>
      <c r="K272" s="14">
        <v>144.72999999999999</v>
      </c>
      <c r="L272" s="14">
        <v>281.12</v>
      </c>
      <c r="M272" s="14">
        <v>146.82</v>
      </c>
      <c r="N272" s="14">
        <v>105.57</v>
      </c>
      <c r="O272" s="14" t="s">
        <v>75</v>
      </c>
      <c r="P272" s="14" t="s">
        <v>75</v>
      </c>
      <c r="Q272" s="14" t="s">
        <v>75</v>
      </c>
      <c r="R272" s="14" t="s">
        <v>75</v>
      </c>
      <c r="S272" s="14">
        <v>106.35</v>
      </c>
      <c r="T272" s="14">
        <v>109.33</v>
      </c>
      <c r="U272" s="14">
        <v>127.01</v>
      </c>
      <c r="V272" s="14">
        <v>113.24</v>
      </c>
      <c r="W272" s="14">
        <v>200.45</v>
      </c>
      <c r="X272" s="14">
        <v>122.35</v>
      </c>
      <c r="Y272" s="14" t="s">
        <v>75</v>
      </c>
      <c r="Z272" s="14">
        <v>128.4</v>
      </c>
      <c r="AA272" s="14">
        <v>105.05</v>
      </c>
      <c r="AB272" s="14" t="s">
        <v>75</v>
      </c>
      <c r="AC272" s="14">
        <v>156.71</v>
      </c>
      <c r="AD272" s="14">
        <v>129.77000000000001</v>
      </c>
      <c r="AE272" s="14">
        <v>407.67</v>
      </c>
      <c r="AF272" s="14">
        <v>142.36000000000001</v>
      </c>
      <c r="AG272" s="14">
        <v>135.94</v>
      </c>
      <c r="AH272" s="14">
        <v>136.91999999999999</v>
      </c>
    </row>
    <row r="273" spans="1:34" ht="12.75" customHeight="1" thickTop="1" x14ac:dyDescent="0.2">
      <c r="A273" s="28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1:34" ht="12.75" customHeight="1" x14ac:dyDescent="0.2">
      <c r="A274" s="17"/>
      <c r="B274" s="30" t="s">
        <v>39</v>
      </c>
      <c r="C274" s="30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x14ac:dyDescent="0.2">
      <c r="B275" s="1" t="s">
        <v>11</v>
      </c>
    </row>
    <row r="276" spans="1:34" x14ac:dyDescent="0.2">
      <c r="B276" s="1" t="s">
        <v>12</v>
      </c>
    </row>
    <row r="277" spans="1:34" x14ac:dyDescent="0.2">
      <c r="B277" s="1" t="s">
        <v>13</v>
      </c>
    </row>
    <row r="278" spans="1:34" x14ac:dyDescent="0.2">
      <c r="B278" s="1" t="s">
        <v>43</v>
      </c>
    </row>
    <row r="279" spans="1:34" x14ac:dyDescent="0.2">
      <c r="B279" s="1" t="s">
        <v>14</v>
      </c>
    </row>
    <row r="280" spans="1:34" x14ac:dyDescent="0.2">
      <c r="B280" s="1" t="s">
        <v>15</v>
      </c>
    </row>
    <row r="282" spans="1:34" x14ac:dyDescent="0.2">
      <c r="B282" s="1" t="s">
        <v>16</v>
      </c>
    </row>
    <row r="283" spans="1:34" x14ac:dyDescent="0.2">
      <c r="B283" s="1" t="s">
        <v>17</v>
      </c>
    </row>
    <row r="284" spans="1:34" x14ac:dyDescent="0.2">
      <c r="B284" s="1" t="s">
        <v>18</v>
      </c>
    </row>
    <row r="285" spans="1:34" x14ac:dyDescent="0.2">
      <c r="B285" s="1" t="s">
        <v>20</v>
      </c>
    </row>
    <row r="286" spans="1:34" x14ac:dyDescent="0.2">
      <c r="B286" s="1" t="s">
        <v>21</v>
      </c>
      <c r="N286" s="1" t="s">
        <v>19</v>
      </c>
    </row>
    <row r="287" spans="1:34" x14ac:dyDescent="0.2">
      <c r="B287" s="18" t="s">
        <v>22</v>
      </c>
      <c r="C287" s="18"/>
    </row>
    <row r="288" spans="1:34" x14ac:dyDescent="0.2">
      <c r="B288" s="19" t="s">
        <v>23</v>
      </c>
      <c r="C288" s="19"/>
    </row>
    <row r="289" spans="2:2" x14ac:dyDescent="0.2">
      <c r="B289" s="1" t="s">
        <v>24</v>
      </c>
    </row>
    <row r="290" spans="2:2" x14ac:dyDescent="0.2">
      <c r="B290" s="1" t="s">
        <v>44</v>
      </c>
    </row>
    <row r="291" spans="2:2" x14ac:dyDescent="0.2">
      <c r="B291" s="1" t="s">
        <v>45</v>
      </c>
    </row>
    <row r="292" spans="2:2" x14ac:dyDescent="0.2">
      <c r="B292" s="1" t="s">
        <v>40</v>
      </c>
    </row>
    <row r="293" spans="2:2" x14ac:dyDescent="0.2">
      <c r="B293" s="1" t="s">
        <v>46</v>
      </c>
    </row>
    <row r="294" spans="2:2" x14ac:dyDescent="0.2">
      <c r="B294" s="1" t="s">
        <v>47</v>
      </c>
    </row>
    <row r="295" spans="2:2" x14ac:dyDescent="0.2">
      <c r="B295" s="1" t="s">
        <v>48</v>
      </c>
    </row>
    <row r="296" spans="2:2" x14ac:dyDescent="0.2">
      <c r="B296" s="1" t="s">
        <v>49</v>
      </c>
    </row>
    <row r="297" spans="2:2" x14ac:dyDescent="0.2">
      <c r="B297" s="1" t="s">
        <v>50</v>
      </c>
    </row>
    <row r="298" spans="2:2" x14ac:dyDescent="0.2">
      <c r="B298" s="1" t="s">
        <v>51</v>
      </c>
    </row>
    <row r="299" spans="2:2" x14ac:dyDescent="0.2">
      <c r="B299" s="1" t="s">
        <v>52</v>
      </c>
    </row>
    <row r="300" spans="2:2" x14ac:dyDescent="0.2">
      <c r="B300" s="1" t="s">
        <v>41</v>
      </c>
    </row>
    <row r="301" spans="2:2" x14ac:dyDescent="0.2">
      <c r="B301" s="1" t="s">
        <v>53</v>
      </c>
    </row>
    <row r="302" spans="2:2" x14ac:dyDescent="0.2">
      <c r="B302" s="1" t="s">
        <v>54</v>
      </c>
    </row>
    <row r="303" spans="2:2" x14ac:dyDescent="0.2">
      <c r="B303" s="1" t="s">
        <v>55</v>
      </c>
    </row>
    <row r="304" spans="2:2" x14ac:dyDescent="0.2">
      <c r="B304" s="1" t="s">
        <v>56</v>
      </c>
    </row>
    <row r="305" spans="1:2" x14ac:dyDescent="0.2">
      <c r="B305" s="1" t="s">
        <v>57</v>
      </c>
    </row>
    <row r="306" spans="1:2" x14ac:dyDescent="0.2">
      <c r="A306" s="18"/>
      <c r="B306" s="1" t="s">
        <v>58</v>
      </c>
    </row>
    <row r="307" spans="1:2" x14ac:dyDescent="0.2">
      <c r="B307" s="1" t="s">
        <v>59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7"/>
  <sheetViews>
    <sheetView showGridLines="0" zoomScaleNormal="100" workbookViewId="0">
      <pane xSplit="2" ySplit="7" topLeftCell="C239" activePane="bottomRight" state="frozen"/>
      <selection activeCell="J277" sqref="J277"/>
      <selection pane="topRight" activeCell="J277" sqref="J277"/>
      <selection pane="bottomLeft" activeCell="J277" sqref="J277"/>
      <selection pane="bottomRight" activeCell="J277" sqref="J27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37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42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38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140.44999999999999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147.57</v>
      </c>
      <c r="C29" s="14">
        <f>ROUND(AVERAGE(C258:C269),2)</f>
        <v>146.06</v>
      </c>
      <c r="D29" s="14">
        <f>ROUND(AVERAGE(D258:D269),2)</f>
        <v>151.09</v>
      </c>
      <c r="E29" s="14">
        <f t="shared" ref="E29:AH29" si="56">ROUND(AVERAGE(E258:E269),2)</f>
        <v>200.04</v>
      </c>
      <c r="F29" s="14">
        <f t="shared" si="56"/>
        <v>116.33</v>
      </c>
      <c r="G29" s="14">
        <f t="shared" si="56"/>
        <v>183.35</v>
      </c>
      <c r="H29" s="14">
        <f t="shared" si="56"/>
        <v>121.23</v>
      </c>
      <c r="I29" s="14">
        <f t="shared" si="56"/>
        <v>155.35</v>
      </c>
      <c r="J29" s="14">
        <f t="shared" si="56"/>
        <v>126.38</v>
      </c>
      <c r="K29" s="14">
        <f t="shared" si="56"/>
        <v>158.54</v>
      </c>
      <c r="L29" s="14">
        <f t="shared" si="56"/>
        <v>260.22000000000003</v>
      </c>
      <c r="M29" s="14">
        <f t="shared" si="56"/>
        <v>144.25</v>
      </c>
      <c r="N29" s="14">
        <f t="shared" si="56"/>
        <v>103.46</v>
      </c>
      <c r="O29" s="14">
        <f t="shared" si="56"/>
        <v>248.57</v>
      </c>
      <c r="P29" s="14">
        <f t="shared" si="56"/>
        <v>178.53</v>
      </c>
      <c r="Q29" s="14">
        <f t="shared" si="56"/>
        <v>120.73</v>
      </c>
      <c r="R29" s="14">
        <f t="shared" si="56"/>
        <v>67.02</v>
      </c>
      <c r="S29" s="14">
        <f t="shared" si="56"/>
        <v>101.79</v>
      </c>
      <c r="T29" s="14">
        <f t="shared" si="56"/>
        <v>114.08</v>
      </c>
      <c r="U29" s="14">
        <f t="shared" si="56"/>
        <v>122.62</v>
      </c>
      <c r="V29" s="14">
        <f t="shared" si="56"/>
        <v>122.48</v>
      </c>
      <c r="W29" s="14">
        <f t="shared" si="56"/>
        <v>183.35</v>
      </c>
      <c r="X29" s="14">
        <f t="shared" si="56"/>
        <v>124.32</v>
      </c>
      <c r="Y29" s="14">
        <f t="shared" si="56"/>
        <v>131.09</v>
      </c>
      <c r="Z29" s="14">
        <f t="shared" si="56"/>
        <v>124.73</v>
      </c>
      <c r="AA29" s="14">
        <f t="shared" si="56"/>
        <v>108.55</v>
      </c>
      <c r="AB29" s="14">
        <f t="shared" si="56"/>
        <v>93.13</v>
      </c>
      <c r="AC29" s="14">
        <f t="shared" si="56"/>
        <v>149.94999999999999</v>
      </c>
      <c r="AD29" s="14">
        <f t="shared" si="56"/>
        <v>123.97</v>
      </c>
      <c r="AE29" s="14">
        <f t="shared" si="56"/>
        <v>343.31</v>
      </c>
      <c r="AF29" s="14">
        <f t="shared" si="56"/>
        <v>132.72</v>
      </c>
      <c r="AG29" s="14">
        <f t="shared" si="56"/>
        <v>127.88</v>
      </c>
      <c r="AH29" s="14">
        <f t="shared" si="56"/>
        <v>141.22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148.44</v>
      </c>
      <c r="C251" s="14">
        <v>148.07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125.82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129.97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113.62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114.79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132.53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152.88</v>
      </c>
      <c r="C253" s="14">
        <v>153.29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96.47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97.28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126.12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148.07</v>
      </c>
      <c r="C254" s="14">
        <v>146.81</v>
      </c>
      <c r="D254" s="14">
        <v>148.38999999999999</v>
      </c>
      <c r="E254" s="14">
        <v>217.82</v>
      </c>
      <c r="F254" s="14">
        <v>116.77</v>
      </c>
      <c r="G254" s="14">
        <v>177.98</v>
      </c>
      <c r="H254" s="14">
        <v>114.82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177.98</v>
      </c>
      <c r="X254" s="14">
        <v>109.58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146.04</v>
      </c>
      <c r="C255" s="14">
        <v>144.15</v>
      </c>
      <c r="D255" s="14">
        <v>147.72999999999999</v>
      </c>
      <c r="E255" s="14">
        <v>198.46</v>
      </c>
      <c r="F255" s="14">
        <v>117.48</v>
      </c>
      <c r="G255" s="14">
        <v>190.9</v>
      </c>
      <c r="H255" s="14">
        <v>120.4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165.63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</v>
      </c>
      <c r="X255" s="14">
        <v>118.3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123.94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136.13999999999999</v>
      </c>
      <c r="D256" s="14">
        <v>137.74</v>
      </c>
      <c r="E256" s="14">
        <v>156.03</v>
      </c>
      <c r="F256" s="14">
        <v>120.54</v>
      </c>
      <c r="G256" s="14">
        <v>186.6</v>
      </c>
      <c r="H256" s="14">
        <v>130.04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153.93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</v>
      </c>
      <c r="X256" s="14">
        <v>118.22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149.27000000000001</v>
      </c>
      <c r="C257" s="14">
        <v>145.76</v>
      </c>
      <c r="D257" s="14">
        <v>137.19</v>
      </c>
      <c r="E257" s="14">
        <v>166.14</v>
      </c>
      <c r="F257" s="14">
        <v>133.63999999999999</v>
      </c>
      <c r="G257" s="14">
        <v>232.78</v>
      </c>
      <c r="H257" s="14">
        <v>152.41999999999999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232.78</v>
      </c>
      <c r="X257" s="14">
        <v>157.84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120.21</v>
      </c>
      <c r="AE257" s="14">
        <v>252.86</v>
      </c>
      <c r="AF257" s="14">
        <v>132.91</v>
      </c>
      <c r="AG257" s="14">
        <v>128.49</v>
      </c>
      <c r="AH257" s="14">
        <v>157.04</v>
      </c>
    </row>
    <row r="258" spans="1:34" ht="20.25" customHeight="1" x14ac:dyDescent="0.2">
      <c r="A258" s="16" t="s">
        <v>63</v>
      </c>
      <c r="B258" s="14">
        <v>121.85</v>
      </c>
      <c r="C258" s="14">
        <v>121.01</v>
      </c>
      <c r="D258" s="14">
        <v>130.93</v>
      </c>
      <c r="E258" s="14">
        <v>138.05000000000001</v>
      </c>
      <c r="F258" s="14">
        <v>109.3</v>
      </c>
      <c r="G258" s="14">
        <v>141.88999999999999</v>
      </c>
      <c r="H258" s="14">
        <v>104.87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141.88999999999999</v>
      </c>
      <c r="X258" s="14">
        <v>113.92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105.12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 t="s">
        <v>64</v>
      </c>
      <c r="B259" s="14">
        <v>124.99</v>
      </c>
      <c r="C259" s="14">
        <v>124.26</v>
      </c>
      <c r="D259" s="14">
        <v>130.26</v>
      </c>
      <c r="E259" s="14">
        <v>140.29</v>
      </c>
      <c r="F259" s="14">
        <v>110.89</v>
      </c>
      <c r="G259" s="14">
        <v>142.22</v>
      </c>
      <c r="H259" s="14">
        <v>110.95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</v>
      </c>
      <c r="X259" s="14">
        <v>110.03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112.91</v>
      </c>
      <c r="AE259" s="14">
        <v>225.88</v>
      </c>
      <c r="AF259" s="14">
        <v>124.42</v>
      </c>
      <c r="AG259" s="14">
        <v>114.34</v>
      </c>
      <c r="AH259" s="14">
        <v>131.31</v>
      </c>
    </row>
    <row r="260" spans="1:34" ht="12.75" customHeight="1" x14ac:dyDescent="0.2">
      <c r="A260" s="17" t="s">
        <v>65</v>
      </c>
      <c r="B260" s="14">
        <v>137.62</v>
      </c>
      <c r="C260" s="14">
        <v>136.76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165.65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117.29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117.33</v>
      </c>
      <c r="AE260" s="14">
        <v>303</v>
      </c>
      <c r="AF260" s="14">
        <v>128.85</v>
      </c>
      <c r="AG260" s="14">
        <v>122.88</v>
      </c>
      <c r="AH260" s="14">
        <v>143.79</v>
      </c>
    </row>
    <row r="261" spans="1:34" ht="12.75" customHeight="1" x14ac:dyDescent="0.2">
      <c r="A261" s="17" t="s">
        <v>66</v>
      </c>
      <c r="B261" s="14">
        <v>139.93</v>
      </c>
      <c r="C261" s="14">
        <v>138.61000000000001</v>
      </c>
      <c r="D261" s="14">
        <v>146.11000000000001</v>
      </c>
      <c r="E261" s="14">
        <v>185.94</v>
      </c>
      <c r="F261" s="14">
        <v>107.22</v>
      </c>
      <c r="G261" s="14">
        <v>171.41</v>
      </c>
      <c r="H261" s="14">
        <v>114.57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166.06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171.41</v>
      </c>
      <c r="X261" s="14">
        <v>117.78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</v>
      </c>
      <c r="AE261" s="14">
        <v>321.04000000000002</v>
      </c>
      <c r="AF261" s="14">
        <v>130.4</v>
      </c>
      <c r="AG261" s="14">
        <v>120.89</v>
      </c>
      <c r="AH261" s="14">
        <v>144.72</v>
      </c>
    </row>
    <row r="262" spans="1:34" ht="12.75" customHeight="1" x14ac:dyDescent="0.2">
      <c r="A262" s="17" t="s">
        <v>67</v>
      </c>
      <c r="B262" s="14">
        <v>152.01</v>
      </c>
      <c r="C262" s="14">
        <v>151.69</v>
      </c>
      <c r="D262" s="14">
        <v>159.54</v>
      </c>
      <c r="E262" s="14">
        <v>218.75</v>
      </c>
      <c r="F262" s="14">
        <v>111.71</v>
      </c>
      <c r="G262" s="14">
        <v>159.53</v>
      </c>
      <c r="H262" s="14">
        <v>124.95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186.11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127.86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126.25</v>
      </c>
      <c r="AE262" s="14">
        <v>361.17</v>
      </c>
      <c r="AF262" s="14">
        <v>136.06</v>
      </c>
      <c r="AG262" s="14">
        <v>132.63</v>
      </c>
      <c r="AH262" s="14">
        <v>145.80000000000001</v>
      </c>
    </row>
    <row r="263" spans="1:34" ht="12.75" customHeight="1" x14ac:dyDescent="0.2">
      <c r="A263" s="17" t="s">
        <v>68</v>
      </c>
      <c r="B263" s="14">
        <v>154.66</v>
      </c>
      <c r="C263" s="14">
        <v>154.15</v>
      </c>
      <c r="D263" s="14">
        <v>159.07</v>
      </c>
      <c r="E263" s="14">
        <v>222.67</v>
      </c>
      <c r="F263" s="14">
        <v>114.57</v>
      </c>
      <c r="G263" s="14">
        <v>166.62</v>
      </c>
      <c r="H263" s="14">
        <v>128.62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183.93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122.07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130.99</v>
      </c>
      <c r="AE263" s="14">
        <v>417.23</v>
      </c>
      <c r="AF263" s="14">
        <v>132.13999999999999</v>
      </c>
      <c r="AG263" s="14">
        <v>127.37</v>
      </c>
      <c r="AH263" s="14">
        <v>141.72</v>
      </c>
    </row>
    <row r="264" spans="1:34" ht="12.75" customHeight="1" x14ac:dyDescent="0.2">
      <c r="A264" s="17" t="s">
        <v>69</v>
      </c>
      <c r="B264" s="14">
        <v>165.29</v>
      </c>
      <c r="C264" s="14">
        <v>164.64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127.26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119.53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130.81</v>
      </c>
      <c r="AE264" s="14">
        <v>494.57</v>
      </c>
      <c r="AF264" s="14">
        <v>136.97</v>
      </c>
      <c r="AG264" s="14">
        <v>134.46</v>
      </c>
      <c r="AH264" s="14">
        <v>154.75</v>
      </c>
    </row>
    <row r="265" spans="1:34" ht="12.75" customHeight="1" x14ac:dyDescent="0.2">
      <c r="A265" s="17" t="s">
        <v>70</v>
      </c>
      <c r="B265" s="14">
        <v>160.61000000000001</v>
      </c>
      <c r="C265" s="14">
        <v>160.31</v>
      </c>
      <c r="D265" s="14">
        <v>163.22999999999999</v>
      </c>
      <c r="E265" s="14">
        <v>278.13</v>
      </c>
      <c r="F265" s="14">
        <v>109.48</v>
      </c>
      <c r="G265" s="14">
        <v>167.53</v>
      </c>
      <c r="H265" s="14">
        <v>107.67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167.53</v>
      </c>
      <c r="X265" s="14">
        <v>98.69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126.27</v>
      </c>
      <c r="AE265" s="14">
        <v>528.75</v>
      </c>
      <c r="AF265" s="14">
        <v>134.69</v>
      </c>
      <c r="AG265" s="14">
        <v>128.25</v>
      </c>
      <c r="AH265" s="14">
        <v>126.92</v>
      </c>
    </row>
    <row r="266" spans="1:34" ht="12.75" customHeight="1" x14ac:dyDescent="0.2">
      <c r="A266" s="17" t="s">
        <v>71</v>
      </c>
      <c r="B266" s="14">
        <v>157.68</v>
      </c>
      <c r="C266" s="14">
        <v>155.94999999999999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113.42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122.53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132.51</v>
      </c>
      <c r="AE266" s="14">
        <v>421.28</v>
      </c>
      <c r="AF266" s="14">
        <v>135.68</v>
      </c>
      <c r="AG266" s="14">
        <v>129.99</v>
      </c>
      <c r="AH266" s="14">
        <v>136.15</v>
      </c>
    </row>
    <row r="267" spans="1:34" ht="12.75" customHeight="1" x14ac:dyDescent="0.2">
      <c r="A267" s="17" t="s">
        <v>72</v>
      </c>
      <c r="B267" s="14">
        <v>154.66</v>
      </c>
      <c r="C267" s="14">
        <v>152</v>
      </c>
      <c r="D267" s="14">
        <v>160.13</v>
      </c>
      <c r="E267" s="14">
        <v>211.65</v>
      </c>
      <c r="F267" s="14">
        <v>118.57</v>
      </c>
      <c r="G267" s="14">
        <v>217.81</v>
      </c>
      <c r="H267" s="14">
        <v>124.83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217.81</v>
      </c>
      <c r="X267" s="14">
        <v>134.91999999999999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131.43</v>
      </c>
      <c r="AE267" s="14">
        <v>337.49</v>
      </c>
      <c r="AF267" s="14">
        <v>137.09</v>
      </c>
      <c r="AG267" s="14">
        <v>132.15</v>
      </c>
      <c r="AH267" s="14">
        <v>143.46</v>
      </c>
    </row>
    <row r="268" spans="1:34" ht="12.75" customHeight="1" x14ac:dyDescent="0.2">
      <c r="A268" s="17" t="s">
        <v>73</v>
      </c>
      <c r="B268" s="14">
        <v>144.59</v>
      </c>
      <c r="C268" s="14">
        <v>141.74</v>
      </c>
      <c r="D268" s="14">
        <v>145.77000000000001</v>
      </c>
      <c r="E268" s="14">
        <v>169.36</v>
      </c>
      <c r="F268" s="14">
        <v>123.9</v>
      </c>
      <c r="G268" s="14">
        <v>212.18</v>
      </c>
      <c r="H268" s="14">
        <v>126.79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212.18</v>
      </c>
      <c r="X268" s="14">
        <v>139.88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128.44999999999999</v>
      </c>
      <c r="AE268" s="14">
        <v>261.63</v>
      </c>
      <c r="AF268" s="14">
        <v>137.29</v>
      </c>
      <c r="AG268" s="14">
        <v>140.91</v>
      </c>
      <c r="AH268" s="14">
        <v>141.72</v>
      </c>
    </row>
    <row r="269" spans="1:34" ht="12.75" customHeight="1" x14ac:dyDescent="0.2">
      <c r="A269" s="17" t="s">
        <v>74</v>
      </c>
      <c r="B269" s="14">
        <v>156.91999999999999</v>
      </c>
      <c r="C269" s="14">
        <v>151.62</v>
      </c>
      <c r="D269" s="14">
        <v>146.96</v>
      </c>
      <c r="E269" s="14">
        <v>172.82</v>
      </c>
      <c r="F269" s="14">
        <v>136.5</v>
      </c>
      <c r="G269" s="14">
        <v>283</v>
      </c>
      <c r="H269" s="14">
        <v>152.75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184.55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</v>
      </c>
      <c r="X269" s="14">
        <v>167.29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126.78</v>
      </c>
      <c r="AE269" s="14">
        <v>264.94</v>
      </c>
      <c r="AF269" s="14">
        <v>140.78</v>
      </c>
      <c r="AG269" s="14">
        <v>143.27000000000001</v>
      </c>
      <c r="AH269" s="14">
        <v>158.97999999999999</v>
      </c>
    </row>
    <row r="270" spans="1:34" ht="20.25" customHeight="1" x14ac:dyDescent="0.2">
      <c r="A270" s="16" t="s">
        <v>61</v>
      </c>
      <c r="B270" s="14">
        <v>130.88</v>
      </c>
      <c r="C270" s="14">
        <v>128.84</v>
      </c>
      <c r="D270" s="14">
        <v>139.47</v>
      </c>
      <c r="E270" s="14">
        <v>147.11000000000001</v>
      </c>
      <c r="F270" s="14">
        <v>115.5</v>
      </c>
      <c r="G270" s="14">
        <v>179.55</v>
      </c>
      <c r="H270" s="14">
        <v>111.6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154.75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179.55</v>
      </c>
      <c r="X270" s="14">
        <v>126.37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113.27</v>
      </c>
      <c r="AE270" s="14">
        <v>199.95</v>
      </c>
      <c r="AF270" s="14">
        <v>125.81</v>
      </c>
      <c r="AG270" s="14">
        <v>122.77</v>
      </c>
      <c r="AH270" s="14">
        <v>129.52000000000001</v>
      </c>
    </row>
    <row r="271" spans="1:34" ht="12.75" customHeight="1" x14ac:dyDescent="0.2">
      <c r="A271" s="17" t="s">
        <v>62</v>
      </c>
      <c r="B271" s="14">
        <v>127.61</v>
      </c>
      <c r="C271" s="14">
        <v>125.73</v>
      </c>
      <c r="D271" s="14">
        <v>133.91999999999999</v>
      </c>
      <c r="E271" s="14">
        <v>142.27000000000001</v>
      </c>
      <c r="F271" s="14">
        <v>109.3</v>
      </c>
      <c r="G271" s="14">
        <v>172.24</v>
      </c>
      <c r="H271" s="14">
        <v>110.36</v>
      </c>
      <c r="I271" s="14">
        <v>136.36000000000001</v>
      </c>
      <c r="J271" s="14">
        <v>121.14</v>
      </c>
      <c r="K271" s="14">
        <v>133.21</v>
      </c>
      <c r="L271" s="14">
        <v>199.39</v>
      </c>
      <c r="M271" s="14">
        <v>128.54</v>
      </c>
      <c r="N271" s="14">
        <v>103.04</v>
      </c>
      <c r="O271" s="14">
        <v>134.19</v>
      </c>
      <c r="P271" s="14">
        <v>145.86000000000001</v>
      </c>
      <c r="Q271" s="14">
        <v>104.14</v>
      </c>
      <c r="R271" s="14">
        <v>61.93</v>
      </c>
      <c r="S271" s="14">
        <v>97.11</v>
      </c>
      <c r="T271" s="14">
        <v>111.29</v>
      </c>
      <c r="U271" s="14">
        <v>114.46</v>
      </c>
      <c r="V271" s="14">
        <v>103.08</v>
      </c>
      <c r="W271" s="14">
        <v>172.24</v>
      </c>
      <c r="X271" s="14">
        <v>119.35</v>
      </c>
      <c r="Y271" s="14">
        <v>112.17</v>
      </c>
      <c r="Z271" s="14">
        <v>128.22</v>
      </c>
      <c r="AA271" s="14">
        <v>88.36</v>
      </c>
      <c r="AB271" s="14">
        <v>76.53</v>
      </c>
      <c r="AC271" s="14">
        <v>122.56</v>
      </c>
      <c r="AD271" s="14">
        <v>116.9</v>
      </c>
      <c r="AE271" s="14">
        <v>220.92</v>
      </c>
      <c r="AF271" s="14">
        <v>134.82</v>
      </c>
      <c r="AG271" s="14">
        <v>129.91999999999999</v>
      </c>
      <c r="AH271" s="14">
        <v>133.91</v>
      </c>
    </row>
    <row r="272" spans="1:34" ht="12.75" customHeight="1" thickBot="1" x14ac:dyDescent="0.25">
      <c r="A272" s="17">
        <v>45717</v>
      </c>
      <c r="B272" s="14">
        <v>140.49</v>
      </c>
      <c r="C272" s="14">
        <v>138.66</v>
      </c>
      <c r="D272" s="14">
        <v>146.55000000000001</v>
      </c>
      <c r="E272" s="14">
        <v>174.1</v>
      </c>
      <c r="F272" s="14">
        <v>115.13</v>
      </c>
      <c r="G272" s="14">
        <v>184.13</v>
      </c>
      <c r="H272" s="14">
        <v>115.89</v>
      </c>
      <c r="I272" s="14">
        <v>150.02000000000001</v>
      </c>
      <c r="J272" s="14">
        <v>133.65</v>
      </c>
      <c r="K272" s="14">
        <v>136.37</v>
      </c>
      <c r="L272" s="14">
        <v>228.46</v>
      </c>
      <c r="M272" s="14">
        <v>138.19</v>
      </c>
      <c r="N272" s="14">
        <v>103.88</v>
      </c>
      <c r="O272" s="14" t="s">
        <v>75</v>
      </c>
      <c r="P272" s="14" t="s">
        <v>75</v>
      </c>
      <c r="Q272" s="14" t="s">
        <v>75</v>
      </c>
      <c r="R272" s="14" t="s">
        <v>75</v>
      </c>
      <c r="S272" s="14">
        <v>107.01</v>
      </c>
      <c r="T272" s="14">
        <v>109.24</v>
      </c>
      <c r="U272" s="14">
        <v>127.63</v>
      </c>
      <c r="V272" s="14">
        <v>118.97</v>
      </c>
      <c r="W272" s="14">
        <v>184.13</v>
      </c>
      <c r="X272" s="14">
        <v>124.76</v>
      </c>
      <c r="Y272" s="14" t="s">
        <v>75</v>
      </c>
      <c r="Z272" s="14">
        <v>125.31</v>
      </c>
      <c r="AA272" s="14">
        <v>102.68</v>
      </c>
      <c r="AB272" s="14" t="s">
        <v>75</v>
      </c>
      <c r="AC272" s="14">
        <v>139.15</v>
      </c>
      <c r="AD272" s="14">
        <v>123.92</v>
      </c>
      <c r="AE272" s="14">
        <v>298.07</v>
      </c>
      <c r="AF272" s="14">
        <v>141.04</v>
      </c>
      <c r="AG272" s="14">
        <v>134.5</v>
      </c>
      <c r="AH272" s="14">
        <v>139.04</v>
      </c>
    </row>
    <row r="273" spans="1:34" ht="12.75" customHeight="1" thickTop="1" x14ac:dyDescent="0.2">
      <c r="A273" s="28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1:34" ht="12.75" customHeight="1" x14ac:dyDescent="0.2">
      <c r="A274" s="17"/>
      <c r="B274" s="30" t="s">
        <v>39</v>
      </c>
      <c r="C274" s="30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x14ac:dyDescent="0.2">
      <c r="B275" s="1" t="s">
        <v>11</v>
      </c>
    </row>
    <row r="276" spans="1:34" x14ac:dyDescent="0.2">
      <c r="B276" s="1" t="s">
        <v>12</v>
      </c>
    </row>
    <row r="277" spans="1:34" x14ac:dyDescent="0.2">
      <c r="B277" s="1" t="s">
        <v>13</v>
      </c>
    </row>
    <row r="278" spans="1:34" x14ac:dyDescent="0.2">
      <c r="B278" s="1" t="s">
        <v>43</v>
      </c>
    </row>
    <row r="279" spans="1:34" x14ac:dyDescent="0.2">
      <c r="B279" s="1" t="s">
        <v>14</v>
      </c>
    </row>
    <row r="280" spans="1:34" x14ac:dyDescent="0.2">
      <c r="B280" s="1" t="s">
        <v>15</v>
      </c>
    </row>
    <row r="282" spans="1:34" x14ac:dyDescent="0.2">
      <c r="B282" s="1" t="s">
        <v>16</v>
      </c>
    </row>
    <row r="283" spans="1:34" x14ac:dyDescent="0.2">
      <c r="B283" s="1" t="s">
        <v>17</v>
      </c>
    </row>
    <row r="284" spans="1:34" x14ac:dyDescent="0.2">
      <c r="B284" s="1" t="s">
        <v>18</v>
      </c>
    </row>
    <row r="285" spans="1:34" x14ac:dyDescent="0.2">
      <c r="B285" s="1" t="s">
        <v>20</v>
      </c>
    </row>
    <row r="286" spans="1:34" x14ac:dyDescent="0.2">
      <c r="B286" s="1" t="s">
        <v>21</v>
      </c>
      <c r="N286" s="1" t="s">
        <v>19</v>
      </c>
    </row>
    <row r="287" spans="1:34" x14ac:dyDescent="0.2">
      <c r="B287" s="18" t="s">
        <v>22</v>
      </c>
      <c r="C287" s="18"/>
    </row>
    <row r="288" spans="1:34" x14ac:dyDescent="0.2">
      <c r="B288" s="19" t="s">
        <v>23</v>
      </c>
      <c r="C288" s="19"/>
    </row>
    <row r="289" spans="2:2" x14ac:dyDescent="0.2">
      <c r="B289" s="1" t="s">
        <v>24</v>
      </c>
    </row>
    <row r="290" spans="2:2" x14ac:dyDescent="0.2">
      <c r="B290" s="1" t="s">
        <v>44</v>
      </c>
    </row>
    <row r="291" spans="2:2" x14ac:dyDescent="0.2">
      <c r="B291" s="1" t="s">
        <v>45</v>
      </c>
    </row>
    <row r="292" spans="2:2" x14ac:dyDescent="0.2">
      <c r="B292" s="1" t="s">
        <v>40</v>
      </c>
    </row>
    <row r="293" spans="2:2" x14ac:dyDescent="0.2">
      <c r="B293" s="1" t="s">
        <v>46</v>
      </c>
    </row>
    <row r="294" spans="2:2" x14ac:dyDescent="0.2">
      <c r="B294" s="1" t="s">
        <v>47</v>
      </c>
    </row>
    <row r="295" spans="2:2" x14ac:dyDescent="0.2">
      <c r="B295" s="1" t="s">
        <v>48</v>
      </c>
    </row>
    <row r="296" spans="2:2" x14ac:dyDescent="0.2">
      <c r="B296" s="1" t="s">
        <v>49</v>
      </c>
    </row>
    <row r="297" spans="2:2" x14ac:dyDescent="0.2">
      <c r="B297" s="1" t="s">
        <v>50</v>
      </c>
    </row>
    <row r="298" spans="2:2" x14ac:dyDescent="0.2">
      <c r="B298" s="1" t="s">
        <v>51</v>
      </c>
    </row>
    <row r="299" spans="2:2" x14ac:dyDescent="0.2">
      <c r="B299" s="1" t="s">
        <v>52</v>
      </c>
    </row>
    <row r="300" spans="2:2" x14ac:dyDescent="0.2">
      <c r="B300" s="1" t="s">
        <v>41</v>
      </c>
    </row>
    <row r="301" spans="2:2" x14ac:dyDescent="0.2">
      <c r="B301" s="1" t="s">
        <v>53</v>
      </c>
    </row>
    <row r="302" spans="2:2" x14ac:dyDescent="0.2">
      <c r="B302" s="1" t="s">
        <v>54</v>
      </c>
    </row>
    <row r="303" spans="2:2" x14ac:dyDescent="0.2">
      <c r="B303" s="1" t="s">
        <v>55</v>
      </c>
    </row>
    <row r="304" spans="2:2" x14ac:dyDescent="0.2">
      <c r="B304" s="1" t="s">
        <v>56</v>
      </c>
    </row>
    <row r="305" spans="1:2" x14ac:dyDescent="0.2">
      <c r="B305" s="1" t="s">
        <v>57</v>
      </c>
    </row>
    <row r="306" spans="1:2" x14ac:dyDescent="0.2">
      <c r="A306" s="18"/>
      <c r="B306" s="1" t="s">
        <v>58</v>
      </c>
    </row>
    <row r="307" spans="1:2" x14ac:dyDescent="0.2">
      <c r="B307" s="1" t="s">
        <v>59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7"/>
  <sheetViews>
    <sheetView showGridLines="0" zoomScaleNormal="100" workbookViewId="0">
      <pane xSplit="2" ySplit="7" topLeftCell="C245" activePane="bottomRight" state="frozen"/>
      <selection activeCell="B272" sqref="B272"/>
      <selection pane="topRight" activeCell="B272" sqref="B272"/>
      <selection pane="bottomLeft" activeCell="B272" sqref="B272"/>
      <selection pane="bottomRight" activeCell="E272" sqref="E27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37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42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38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119.55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125.24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56">ROUND(AVERAGE(E258:E269),2)</f>
        <v>139.77000000000001</v>
      </c>
      <c r="F29" s="14">
        <f t="shared" si="56"/>
        <v>129.24</v>
      </c>
      <c r="G29" s="14">
        <f t="shared" si="56"/>
        <v>129.47999999999999</v>
      </c>
      <c r="H29" s="14">
        <f t="shared" si="56"/>
        <v>121.19</v>
      </c>
      <c r="I29" s="14">
        <f t="shared" si="56"/>
        <v>116.97</v>
      </c>
      <c r="J29" s="14">
        <f t="shared" si="56"/>
        <v>126.65</v>
      </c>
      <c r="K29" s="14">
        <f t="shared" si="56"/>
        <v>120.88</v>
      </c>
      <c r="L29" s="14">
        <f t="shared" si="56"/>
        <v>125.77</v>
      </c>
      <c r="M29" s="14">
        <f t="shared" si="56"/>
        <v>111.37</v>
      </c>
      <c r="N29" s="14">
        <f t="shared" si="56"/>
        <v>109.39</v>
      </c>
      <c r="O29" s="14">
        <f t="shared" si="56"/>
        <v>154.85</v>
      </c>
      <c r="P29" s="14">
        <f t="shared" si="56"/>
        <v>133.87</v>
      </c>
      <c r="Q29" s="14">
        <f t="shared" si="56"/>
        <v>103.35</v>
      </c>
      <c r="R29" s="14">
        <f t="shared" si="56"/>
        <v>121.33</v>
      </c>
      <c r="S29" s="14">
        <f t="shared" si="56"/>
        <v>99.66</v>
      </c>
      <c r="T29" s="14">
        <f t="shared" si="56"/>
        <v>94.99</v>
      </c>
      <c r="U29" s="14">
        <f t="shared" si="56"/>
        <v>142.47999999999999</v>
      </c>
      <c r="V29" s="14">
        <f t="shared" si="56"/>
        <v>107.21</v>
      </c>
      <c r="W29" s="14">
        <f t="shared" si="56"/>
        <v>129.47999999999999</v>
      </c>
      <c r="X29" s="14">
        <f t="shared" si="56"/>
        <v>120.14</v>
      </c>
      <c r="Y29" s="14">
        <f t="shared" si="56"/>
        <v>123.5</v>
      </c>
      <c r="Z29" s="14">
        <f t="shared" si="56"/>
        <v>125.53</v>
      </c>
      <c r="AA29" s="14">
        <f t="shared" si="56"/>
        <v>116.36</v>
      </c>
      <c r="AB29" s="14">
        <f t="shared" si="56"/>
        <v>123.82</v>
      </c>
      <c r="AC29" s="14">
        <f t="shared" si="56"/>
        <v>132.28</v>
      </c>
      <c r="AD29" s="14">
        <f t="shared" si="56"/>
        <v>113.27</v>
      </c>
      <c r="AE29" s="14">
        <f t="shared" si="56"/>
        <v>137.22999999999999</v>
      </c>
      <c r="AF29" s="14">
        <f t="shared" si="56"/>
        <v>115.93</v>
      </c>
      <c r="AG29" s="14">
        <f t="shared" si="56"/>
        <v>114.05</v>
      </c>
      <c r="AH29" s="14">
        <f t="shared" si="56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94.62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95.64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95.64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93.88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94.99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94.99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94.51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95.52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95.52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95.49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97.81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97.26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97.26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100.83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99.14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99.14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100.61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100.61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102.65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100.92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100.92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104.15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101.92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101.92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104.43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103.02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103.02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105.17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104.45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104.45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104.17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104.67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104.67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103.43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105.44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105.44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106.58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106.58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106.45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108.41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108.41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108.22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109.83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109.83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110.67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110.99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110.99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113.07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112.19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112.19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114.32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113.22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113.22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114.55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113.79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113.79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114.9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114.9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114.93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115.4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115.4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115.05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116.57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116.57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113.69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117.34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117.34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112.64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117.47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117.47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113.29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117.64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117.64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115.71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119.71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119.71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117.22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120.61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120.61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119.67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122.01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122.01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121.63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123.02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123.02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122.84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123.42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123.42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122.66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123.26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123.26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123.27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123.84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123.84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122.63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124.35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124.35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125.2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125.2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120.65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124.43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124.43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 t="s">
        <v>63</v>
      </c>
      <c r="B258" s="14">
        <v>119.24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124.14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124.14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 t="s">
        <v>64</v>
      </c>
      <c r="B259" s="14">
        <v>119.58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124.89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124.89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 t="s">
        <v>65</v>
      </c>
      <c r="B260" s="14">
        <v>121.59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126.24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126.24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 t="s">
        <v>66</v>
      </c>
      <c r="B261" s="14">
        <v>123.24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127.57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127.57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 t="s">
        <v>67</v>
      </c>
      <c r="B262" s="14">
        <v>125.39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128.91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128.91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 t="s">
        <v>68</v>
      </c>
      <c r="B263" s="14">
        <v>127.61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129.97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129.97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 t="s">
        <v>69</v>
      </c>
      <c r="B264" s="14">
        <v>128.62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131.22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131.22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 t="s">
        <v>70</v>
      </c>
      <c r="B265" s="14">
        <v>128.28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130.97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130.97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 t="s">
        <v>71</v>
      </c>
      <c r="B266" s="14">
        <v>128.74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 t="s">
        <v>72</v>
      </c>
      <c r="B267" s="14">
        <v>127.8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132.44999999999999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132.44999999999999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 t="s">
        <v>73</v>
      </c>
      <c r="B268" s="14">
        <v>127.15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132.82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132.82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 t="s">
        <v>74</v>
      </c>
      <c r="B269" s="14">
        <v>125.6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132.6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132.6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 t="s">
        <v>61</v>
      </c>
      <c r="B270" s="14">
        <v>124.18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132.88999999999999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132.88999999999999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 t="s">
        <v>62</v>
      </c>
      <c r="B271" s="14">
        <v>124.37</v>
      </c>
      <c r="C271" s="14">
        <v>124.16</v>
      </c>
      <c r="D271" s="14">
        <v>123.3</v>
      </c>
      <c r="E271" s="14">
        <v>135.08000000000001</v>
      </c>
      <c r="F271" s="14">
        <v>131.30000000000001</v>
      </c>
      <c r="G271" s="14">
        <v>133.83000000000001</v>
      </c>
      <c r="H271" s="14">
        <v>123.66</v>
      </c>
      <c r="I271" s="14">
        <v>114.9</v>
      </c>
      <c r="J271" s="14">
        <v>129.47</v>
      </c>
      <c r="K271" s="14">
        <v>105.54</v>
      </c>
      <c r="L271" s="14">
        <v>124.63</v>
      </c>
      <c r="M271" s="14">
        <v>111.5</v>
      </c>
      <c r="N271" s="14">
        <v>106.16</v>
      </c>
      <c r="O271" s="14">
        <v>147.19999999999999</v>
      </c>
      <c r="P271" s="14">
        <v>130.34</v>
      </c>
      <c r="Q271" s="14">
        <v>102.3</v>
      </c>
      <c r="R271" s="14">
        <v>120.46</v>
      </c>
      <c r="S271" s="14">
        <v>99.85</v>
      </c>
      <c r="T271" s="14">
        <v>97.74</v>
      </c>
      <c r="U271" s="14">
        <v>147.11000000000001</v>
      </c>
      <c r="V271" s="14">
        <v>95.87</v>
      </c>
      <c r="W271" s="14">
        <v>133.83000000000001</v>
      </c>
      <c r="X271" s="14">
        <v>122.18</v>
      </c>
      <c r="Y271" s="14">
        <v>127.76</v>
      </c>
      <c r="Z271" s="14">
        <v>128.21</v>
      </c>
      <c r="AA271" s="14">
        <v>117.64</v>
      </c>
      <c r="AB271" s="14">
        <v>125.37</v>
      </c>
      <c r="AC271" s="14">
        <v>130.21</v>
      </c>
      <c r="AD271" s="14">
        <v>101.62</v>
      </c>
      <c r="AE271" s="14">
        <v>133.12</v>
      </c>
      <c r="AF271" s="14">
        <v>114.71</v>
      </c>
      <c r="AG271" s="14">
        <v>112.46</v>
      </c>
      <c r="AH271" s="14">
        <v>120.59</v>
      </c>
    </row>
    <row r="272" spans="1:34" ht="12.75" customHeight="1" thickBot="1" x14ac:dyDescent="0.25">
      <c r="A272" s="17">
        <v>45717</v>
      </c>
      <c r="B272" s="14">
        <v>125.41</v>
      </c>
      <c r="C272" s="14">
        <v>125.2</v>
      </c>
      <c r="D272" s="14">
        <v>123.2</v>
      </c>
      <c r="E272" s="14">
        <v>137.47999999999999</v>
      </c>
      <c r="F272" s="14">
        <v>134.65</v>
      </c>
      <c r="G272" s="14">
        <v>134.69999999999999</v>
      </c>
      <c r="H272" s="14">
        <v>124.06</v>
      </c>
      <c r="I272" s="14">
        <v>115.12</v>
      </c>
      <c r="J272" s="14">
        <v>128.97999999999999</v>
      </c>
      <c r="K272" s="14">
        <v>108.91</v>
      </c>
      <c r="L272" s="14">
        <v>125.95</v>
      </c>
      <c r="M272" s="14">
        <v>112.74</v>
      </c>
      <c r="N272" s="14">
        <v>105.03</v>
      </c>
      <c r="O272" s="14">
        <v>152.02000000000001</v>
      </c>
      <c r="P272" s="14">
        <v>131.79</v>
      </c>
      <c r="Q272" s="14">
        <v>102.41</v>
      </c>
      <c r="R272" s="14">
        <v>119.88</v>
      </c>
      <c r="S272" s="14">
        <v>100.06</v>
      </c>
      <c r="T272" s="14">
        <v>98.82</v>
      </c>
      <c r="U272" s="14">
        <v>152.5</v>
      </c>
      <c r="V272" s="14">
        <v>93.47</v>
      </c>
      <c r="W272" s="14">
        <v>134.69999999999999</v>
      </c>
      <c r="X272" s="14">
        <v>122.3</v>
      </c>
      <c r="Y272" s="14">
        <v>129</v>
      </c>
      <c r="Z272" s="14">
        <v>129.41999999999999</v>
      </c>
      <c r="AA272" s="14">
        <v>118.29</v>
      </c>
      <c r="AB272" s="14">
        <v>125.15</v>
      </c>
      <c r="AC272" s="14">
        <v>131.62</v>
      </c>
      <c r="AD272" s="14">
        <v>102.24</v>
      </c>
      <c r="AE272" s="14">
        <v>134.4</v>
      </c>
      <c r="AF272" s="14">
        <v>115.31</v>
      </c>
      <c r="AG272" s="14">
        <v>112.5</v>
      </c>
      <c r="AH272" s="14">
        <v>120.48</v>
      </c>
    </row>
    <row r="273" spans="1:34" ht="12.75" customHeight="1" thickTop="1" x14ac:dyDescent="0.2">
      <c r="A273" s="28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1:34" ht="12.75" customHeight="1" x14ac:dyDescent="0.2">
      <c r="A274" s="17"/>
      <c r="B274" s="30" t="s">
        <v>39</v>
      </c>
      <c r="C274" s="30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x14ac:dyDescent="0.2">
      <c r="B275" s="1" t="s">
        <v>11</v>
      </c>
    </row>
    <row r="276" spans="1:34" x14ac:dyDescent="0.2">
      <c r="B276" s="1" t="s">
        <v>12</v>
      </c>
    </row>
    <row r="277" spans="1:34" x14ac:dyDescent="0.2">
      <c r="B277" s="1" t="s">
        <v>13</v>
      </c>
    </row>
    <row r="278" spans="1:34" x14ac:dyDescent="0.2">
      <c r="B278" s="1" t="s">
        <v>43</v>
      </c>
    </row>
    <row r="279" spans="1:34" x14ac:dyDescent="0.2">
      <c r="B279" s="1" t="s">
        <v>14</v>
      </c>
    </row>
    <row r="280" spans="1:34" x14ac:dyDescent="0.2">
      <c r="B280" s="1" t="s">
        <v>15</v>
      </c>
    </row>
    <row r="282" spans="1:34" x14ac:dyDescent="0.2">
      <c r="B282" s="1" t="s">
        <v>16</v>
      </c>
    </row>
    <row r="283" spans="1:34" x14ac:dyDescent="0.2">
      <c r="B283" s="1" t="s">
        <v>17</v>
      </c>
    </row>
    <row r="284" spans="1:34" x14ac:dyDescent="0.2">
      <c r="B284" s="1" t="s">
        <v>18</v>
      </c>
    </row>
    <row r="285" spans="1:34" x14ac:dyDescent="0.2">
      <c r="B285" s="1" t="s">
        <v>20</v>
      </c>
    </row>
    <row r="286" spans="1:34" x14ac:dyDescent="0.2">
      <c r="B286" s="1" t="s">
        <v>21</v>
      </c>
      <c r="N286" s="1" t="s">
        <v>19</v>
      </c>
    </row>
    <row r="287" spans="1:34" x14ac:dyDescent="0.2">
      <c r="B287" s="18" t="s">
        <v>22</v>
      </c>
      <c r="C287" s="18"/>
    </row>
    <row r="288" spans="1:34" x14ac:dyDescent="0.2">
      <c r="B288" s="19" t="s">
        <v>23</v>
      </c>
      <c r="C288" s="19"/>
    </row>
    <row r="289" spans="2:2" x14ac:dyDescent="0.2">
      <c r="B289" s="1" t="s">
        <v>24</v>
      </c>
    </row>
    <row r="290" spans="2:2" x14ac:dyDescent="0.2">
      <c r="B290" s="1" t="s">
        <v>44</v>
      </c>
    </row>
    <row r="291" spans="2:2" x14ac:dyDescent="0.2">
      <c r="B291" s="1" t="s">
        <v>45</v>
      </c>
    </row>
    <row r="292" spans="2:2" x14ac:dyDescent="0.2">
      <c r="B292" s="1" t="s">
        <v>40</v>
      </c>
    </row>
    <row r="293" spans="2:2" x14ac:dyDescent="0.2">
      <c r="B293" s="1" t="s">
        <v>46</v>
      </c>
    </row>
    <row r="294" spans="2:2" x14ac:dyDescent="0.2">
      <c r="B294" s="1" t="s">
        <v>47</v>
      </c>
    </row>
    <row r="295" spans="2:2" x14ac:dyDescent="0.2">
      <c r="B295" s="1" t="s">
        <v>48</v>
      </c>
    </row>
    <row r="296" spans="2:2" x14ac:dyDescent="0.2">
      <c r="B296" s="1" t="s">
        <v>49</v>
      </c>
    </row>
    <row r="297" spans="2:2" x14ac:dyDescent="0.2">
      <c r="B297" s="1" t="s">
        <v>50</v>
      </c>
    </row>
    <row r="298" spans="2:2" x14ac:dyDescent="0.2">
      <c r="B298" s="1" t="s">
        <v>51</v>
      </c>
    </row>
    <row r="299" spans="2:2" x14ac:dyDescent="0.2">
      <c r="B299" s="1" t="s">
        <v>52</v>
      </c>
    </row>
    <row r="300" spans="2:2" x14ac:dyDescent="0.2">
      <c r="B300" s="1" t="s">
        <v>41</v>
      </c>
    </row>
    <row r="301" spans="2:2" x14ac:dyDescent="0.2">
      <c r="B301" s="1" t="s">
        <v>53</v>
      </c>
    </row>
    <row r="302" spans="2:2" x14ac:dyDescent="0.2">
      <c r="B302" s="1" t="s">
        <v>54</v>
      </c>
    </row>
    <row r="303" spans="2:2" x14ac:dyDescent="0.2">
      <c r="B303" s="1" t="s">
        <v>55</v>
      </c>
    </row>
    <row r="304" spans="2:2" x14ac:dyDescent="0.2">
      <c r="B304" s="1" t="s">
        <v>56</v>
      </c>
    </row>
    <row r="305" spans="1:2" x14ac:dyDescent="0.2">
      <c r="B305" s="1" t="s">
        <v>57</v>
      </c>
    </row>
    <row r="306" spans="1:2" x14ac:dyDescent="0.2">
      <c r="A306" s="18"/>
      <c r="B306" s="1" t="s">
        <v>58</v>
      </c>
    </row>
    <row r="307" spans="1:2" x14ac:dyDescent="0.2">
      <c r="B307" s="1" t="s">
        <v>59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7"/>
  <sheetViews>
    <sheetView showGridLines="0" zoomScaleNormal="75" workbookViewId="0">
      <pane xSplit="2" ySplit="7" topLeftCell="C239" activePane="bottomRight" state="frozen"/>
      <selection activeCell="E272" sqref="E272"/>
      <selection pane="topRight" activeCell="E272" sqref="E272"/>
      <selection pane="bottomLeft" activeCell="E272" sqref="E272"/>
      <selection pane="bottomRight" activeCell="E272" sqref="E27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37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42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38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99.98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117.55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136.72999999999999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151.83000000000001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6">ROUND(AVERAGE(E258:E269),2)</f>
        <v>170.39</v>
      </c>
      <c r="F29" s="14">
        <f t="shared" si="56"/>
        <v>153.61000000000001</v>
      </c>
      <c r="G29" s="14">
        <f t="shared" si="56"/>
        <v>147.75</v>
      </c>
      <c r="H29" s="14">
        <f t="shared" si="56"/>
        <v>151.71</v>
      </c>
      <c r="I29" s="14">
        <f t="shared" si="56"/>
        <v>144.13</v>
      </c>
      <c r="J29" s="14">
        <f t="shared" si="56"/>
        <v>140</v>
      </c>
      <c r="K29" s="14">
        <f t="shared" si="56"/>
        <v>145.47</v>
      </c>
      <c r="L29" s="14">
        <f t="shared" si="56"/>
        <v>213.33</v>
      </c>
      <c r="M29" s="14">
        <f t="shared" si="56"/>
        <v>128.65</v>
      </c>
      <c r="N29" s="14">
        <f t="shared" si="56"/>
        <v>112.4</v>
      </c>
      <c r="O29" s="14">
        <f t="shared" si="56"/>
        <v>179.61</v>
      </c>
      <c r="P29" s="14">
        <f t="shared" si="56"/>
        <v>166.2</v>
      </c>
      <c r="Q29" s="14">
        <f t="shared" si="56"/>
        <v>121.44</v>
      </c>
      <c r="R29" s="14">
        <f t="shared" si="56"/>
        <v>134.44999999999999</v>
      </c>
      <c r="S29" s="14">
        <f t="shared" si="56"/>
        <v>111.67</v>
      </c>
      <c r="T29" s="14">
        <f t="shared" si="56"/>
        <v>96.34</v>
      </c>
      <c r="U29" s="14">
        <f t="shared" si="56"/>
        <v>177.86</v>
      </c>
      <c r="V29" s="14">
        <f t="shared" si="56"/>
        <v>130.66</v>
      </c>
      <c r="W29" s="14">
        <f t="shared" si="56"/>
        <v>147.75</v>
      </c>
      <c r="X29" s="14">
        <f t="shared" si="56"/>
        <v>152.47</v>
      </c>
      <c r="Y29" s="14">
        <f t="shared" si="56"/>
        <v>148.72999999999999</v>
      </c>
      <c r="Z29" s="14">
        <f t="shared" si="56"/>
        <v>145.88999999999999</v>
      </c>
      <c r="AA29" s="14">
        <f t="shared" si="56"/>
        <v>143.24</v>
      </c>
      <c r="AB29" s="14">
        <f t="shared" si="56"/>
        <v>165.12</v>
      </c>
      <c r="AC29" s="14">
        <f t="shared" si="56"/>
        <v>158.22</v>
      </c>
      <c r="AD29" s="14">
        <f t="shared" si="56"/>
        <v>142.96</v>
      </c>
      <c r="AE29" s="14">
        <f t="shared" si="56"/>
        <v>166.83</v>
      </c>
      <c r="AF29" s="14">
        <f t="shared" si="56"/>
        <v>126.62</v>
      </c>
      <c r="AG29" s="14">
        <f t="shared" si="56"/>
        <v>143.53</v>
      </c>
      <c r="AH29" s="14">
        <f t="shared" si="56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85.69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84.6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84.6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87.08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85.51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85.51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88.51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88.51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88.81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87.92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87.92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92.57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89.36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89.36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112.35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107.57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107.57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107.75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110.96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110.96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97.19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97.33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97.33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95.36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93.84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93.84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96.89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95.17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95.17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131.47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133.91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133.91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116.52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118.5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118.5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96.25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101.43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101.43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99.84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99.84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104.39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106.46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106.46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106.83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105.39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105.39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110.25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106.21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106.21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132.94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127.26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127.26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126.85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129.78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129.78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115.16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115.35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115.35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112.54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110.25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110.25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114.32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111.15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111.15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154.96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154.74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154.74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137.19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137.46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137.46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116.78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118.02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118.02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118.34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117.94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117.94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123.19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126.69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126.69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125.36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120.99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120.99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129.41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122.83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122.83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157.32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146.96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146.96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146.04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147.75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147.75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133.08000000000001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130.24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130.24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128.97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124.22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124.22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131.07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125.51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125.51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174.31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174.31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153.99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150.55000000000001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150.55000000000001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 t="s">
        <v>63</v>
      </c>
      <c r="B258" s="14">
        <v>131.51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128.65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128.65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 t="s">
        <v>64</v>
      </c>
      <c r="B259" s="14">
        <v>133.69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128.38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128.38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 t="s">
        <v>65</v>
      </c>
      <c r="B260" s="14">
        <v>139.72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140.13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140.13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 t="s">
        <v>66</v>
      </c>
      <c r="B261" s="14">
        <v>139.51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133.44999999999999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133.44999999999999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 t="s">
        <v>67</v>
      </c>
      <c r="B262" s="14">
        <v>144.32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135.87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135.87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 t="s">
        <v>68</v>
      </c>
      <c r="B263" s="14">
        <v>173.42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160.79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160.79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 t="s">
        <v>69</v>
      </c>
      <c r="B264" s="14">
        <v>161.1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162.74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162.74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 t="s">
        <v>70</v>
      </c>
      <c r="B265" s="14">
        <v>147.08000000000001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144.04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144.04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 t="s">
        <v>71</v>
      </c>
      <c r="B266" s="14">
        <v>143.25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139.32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139.32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 t="s">
        <v>72</v>
      </c>
      <c r="B267" s="14">
        <v>145.27000000000001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140.08000000000001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140.08000000000001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 t="s">
        <v>73</v>
      </c>
      <c r="B268" s="14">
        <v>195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193.2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193.2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 t="s">
        <v>74</v>
      </c>
      <c r="B269" s="14">
        <v>168.05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166.35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166.35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 t="s">
        <v>61</v>
      </c>
      <c r="B270" s="14">
        <v>144.19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145.56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145.56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 t="s">
        <v>62</v>
      </c>
      <c r="B271" s="14">
        <v>145.30000000000001</v>
      </c>
      <c r="C271" s="14">
        <v>145.22</v>
      </c>
      <c r="D271" s="14">
        <v>140.27000000000001</v>
      </c>
      <c r="E271" s="14">
        <v>160.24</v>
      </c>
      <c r="F271" s="14">
        <v>145.37</v>
      </c>
      <c r="G271" s="14">
        <v>147.79</v>
      </c>
      <c r="H271" s="14">
        <v>147.65</v>
      </c>
      <c r="I271" s="14">
        <v>136.41999999999999</v>
      </c>
      <c r="J271" s="14">
        <v>138.44999999999999</v>
      </c>
      <c r="K271" s="14">
        <v>132.22</v>
      </c>
      <c r="L271" s="14">
        <v>219.57</v>
      </c>
      <c r="M271" s="14">
        <v>117.33</v>
      </c>
      <c r="N271" s="14">
        <v>98.63</v>
      </c>
      <c r="O271" s="14">
        <v>161.28</v>
      </c>
      <c r="P271" s="14">
        <v>159.77000000000001</v>
      </c>
      <c r="Q271" s="14">
        <v>116.33</v>
      </c>
      <c r="R271" s="14">
        <v>126.22</v>
      </c>
      <c r="S271" s="14">
        <v>99.02</v>
      </c>
      <c r="T271" s="14">
        <v>84.75</v>
      </c>
      <c r="U271" s="14">
        <v>171.11</v>
      </c>
      <c r="V271" s="14">
        <v>116.81</v>
      </c>
      <c r="W271" s="14">
        <v>147.79</v>
      </c>
      <c r="X271" s="14">
        <v>148.31</v>
      </c>
      <c r="Y271" s="14">
        <v>144.21</v>
      </c>
      <c r="Z271" s="14">
        <v>135.16999999999999</v>
      </c>
      <c r="AA271" s="14">
        <v>143.91999999999999</v>
      </c>
      <c r="AB271" s="14">
        <v>162.65</v>
      </c>
      <c r="AC271" s="14">
        <v>144.41</v>
      </c>
      <c r="AD271" s="14">
        <v>129.63</v>
      </c>
      <c r="AE271" s="14">
        <v>152.93</v>
      </c>
      <c r="AF271" s="14">
        <v>121.44</v>
      </c>
      <c r="AG271" s="14">
        <v>137.13999999999999</v>
      </c>
      <c r="AH271" s="14">
        <v>145.82</v>
      </c>
    </row>
    <row r="272" spans="1:34" ht="12.75" customHeight="1" thickBot="1" x14ac:dyDescent="0.25">
      <c r="A272" s="17">
        <v>45717</v>
      </c>
      <c r="B272" s="14">
        <v>151.44999999999999</v>
      </c>
      <c r="C272" s="14">
        <v>151.5</v>
      </c>
      <c r="D272" s="14">
        <v>142.5</v>
      </c>
      <c r="E272" s="14">
        <v>166.97</v>
      </c>
      <c r="F272" s="14">
        <v>160.53</v>
      </c>
      <c r="G272" s="14">
        <v>150.05000000000001</v>
      </c>
      <c r="H272" s="14">
        <v>151.63</v>
      </c>
      <c r="I272" s="14">
        <v>139.44999999999999</v>
      </c>
      <c r="J272" s="14">
        <v>139.08000000000001</v>
      </c>
      <c r="K272" s="14">
        <v>135.63999999999999</v>
      </c>
      <c r="L272" s="14">
        <v>223.63</v>
      </c>
      <c r="M272" s="14">
        <v>121.88</v>
      </c>
      <c r="N272" s="14">
        <v>101.84</v>
      </c>
      <c r="O272" s="14">
        <v>173.54</v>
      </c>
      <c r="P272" s="14">
        <v>163.98</v>
      </c>
      <c r="Q272" s="14">
        <v>114.09</v>
      </c>
      <c r="R272" s="14">
        <v>130.31</v>
      </c>
      <c r="S272" s="14">
        <v>96.85</v>
      </c>
      <c r="T272" s="14">
        <v>84.58</v>
      </c>
      <c r="U272" s="14">
        <v>197.57</v>
      </c>
      <c r="V272" s="14">
        <v>104.37</v>
      </c>
      <c r="W272" s="14">
        <v>150.05000000000001</v>
      </c>
      <c r="X272" s="14">
        <v>150.28</v>
      </c>
      <c r="Y272" s="14">
        <v>153.13999999999999</v>
      </c>
      <c r="Z272" s="14">
        <v>139.54</v>
      </c>
      <c r="AA272" s="14">
        <v>147.16</v>
      </c>
      <c r="AB272" s="14">
        <v>166.96</v>
      </c>
      <c r="AC272" s="14">
        <v>144.66</v>
      </c>
      <c r="AD272" s="14">
        <v>131.85</v>
      </c>
      <c r="AE272" s="14">
        <v>156.99</v>
      </c>
      <c r="AF272" s="14">
        <v>123.75</v>
      </c>
      <c r="AG272" s="14">
        <v>140.1</v>
      </c>
      <c r="AH272" s="14">
        <v>150.30000000000001</v>
      </c>
    </row>
    <row r="273" spans="1:34" ht="12.75" customHeight="1" thickTop="1" x14ac:dyDescent="0.2">
      <c r="A273" s="28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1:34" ht="12.75" customHeight="1" x14ac:dyDescent="0.2">
      <c r="A274" s="17"/>
      <c r="B274" s="30" t="s">
        <v>39</v>
      </c>
      <c r="C274" s="30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x14ac:dyDescent="0.2">
      <c r="B275" s="1" t="s">
        <v>11</v>
      </c>
    </row>
    <row r="276" spans="1:34" x14ac:dyDescent="0.2">
      <c r="B276" s="1" t="s">
        <v>12</v>
      </c>
    </row>
    <row r="277" spans="1:34" x14ac:dyDescent="0.2">
      <c r="B277" s="1" t="s">
        <v>13</v>
      </c>
    </row>
    <row r="278" spans="1:34" x14ac:dyDescent="0.2">
      <c r="B278" s="1" t="s">
        <v>43</v>
      </c>
    </row>
    <row r="279" spans="1:34" x14ac:dyDescent="0.2">
      <c r="B279" s="1" t="s">
        <v>14</v>
      </c>
    </row>
    <row r="280" spans="1:34" x14ac:dyDescent="0.2">
      <c r="B280" s="1" t="s">
        <v>15</v>
      </c>
    </row>
    <row r="282" spans="1:34" x14ac:dyDescent="0.2">
      <c r="B282" s="1" t="s">
        <v>16</v>
      </c>
    </row>
    <row r="283" spans="1:34" x14ac:dyDescent="0.2">
      <c r="B283" s="1" t="s">
        <v>17</v>
      </c>
    </row>
    <row r="284" spans="1:34" x14ac:dyDescent="0.2">
      <c r="B284" s="1" t="s">
        <v>18</v>
      </c>
    </row>
    <row r="285" spans="1:34" x14ac:dyDescent="0.2">
      <c r="B285" s="1" t="s">
        <v>20</v>
      </c>
    </row>
    <row r="286" spans="1:34" x14ac:dyDescent="0.2">
      <c r="B286" s="1" t="s">
        <v>21</v>
      </c>
      <c r="N286" s="1" t="s">
        <v>19</v>
      </c>
    </row>
    <row r="287" spans="1:34" x14ac:dyDescent="0.2">
      <c r="B287" s="18" t="s">
        <v>22</v>
      </c>
      <c r="C287" s="18"/>
    </row>
    <row r="288" spans="1:34" x14ac:dyDescent="0.2">
      <c r="B288" s="19" t="s">
        <v>23</v>
      </c>
      <c r="C288" s="19"/>
    </row>
    <row r="289" spans="2:2" x14ac:dyDescent="0.2">
      <c r="B289" s="1" t="s">
        <v>24</v>
      </c>
    </row>
    <row r="290" spans="2:2" x14ac:dyDescent="0.2">
      <c r="B290" s="1" t="s">
        <v>44</v>
      </c>
    </row>
    <row r="291" spans="2:2" x14ac:dyDescent="0.2">
      <c r="B291" s="1" t="s">
        <v>45</v>
      </c>
    </row>
    <row r="292" spans="2:2" x14ac:dyDescent="0.2">
      <c r="B292" s="1" t="s">
        <v>40</v>
      </c>
    </row>
    <row r="293" spans="2:2" x14ac:dyDescent="0.2">
      <c r="B293" s="1" t="s">
        <v>46</v>
      </c>
    </row>
    <row r="294" spans="2:2" x14ac:dyDescent="0.2">
      <c r="B294" s="1" t="s">
        <v>47</v>
      </c>
    </row>
    <row r="295" spans="2:2" x14ac:dyDescent="0.2">
      <c r="B295" s="1" t="s">
        <v>48</v>
      </c>
    </row>
    <row r="296" spans="2:2" x14ac:dyDescent="0.2">
      <c r="B296" s="1" t="s">
        <v>49</v>
      </c>
    </row>
    <row r="297" spans="2:2" x14ac:dyDescent="0.2">
      <c r="B297" s="1" t="s">
        <v>50</v>
      </c>
    </row>
    <row r="298" spans="2:2" x14ac:dyDescent="0.2">
      <c r="B298" s="1" t="s">
        <v>51</v>
      </c>
    </row>
    <row r="299" spans="2:2" x14ac:dyDescent="0.2">
      <c r="B299" s="1" t="s">
        <v>52</v>
      </c>
    </row>
    <row r="300" spans="2:2" x14ac:dyDescent="0.2">
      <c r="B300" s="1" t="s">
        <v>41</v>
      </c>
    </row>
    <row r="301" spans="2:2" x14ac:dyDescent="0.2">
      <c r="B301" s="1" t="s">
        <v>53</v>
      </c>
    </row>
    <row r="302" spans="2:2" x14ac:dyDescent="0.2">
      <c r="B302" s="1" t="s">
        <v>54</v>
      </c>
    </row>
    <row r="303" spans="2:2" x14ac:dyDescent="0.2">
      <c r="B303" s="1" t="s">
        <v>55</v>
      </c>
    </row>
    <row r="304" spans="2:2" x14ac:dyDescent="0.2">
      <c r="B304" s="1" t="s">
        <v>56</v>
      </c>
    </row>
    <row r="305" spans="1:2" x14ac:dyDescent="0.2">
      <c r="B305" s="1" t="s">
        <v>57</v>
      </c>
    </row>
    <row r="306" spans="1:2" x14ac:dyDescent="0.2">
      <c r="A306" s="18"/>
      <c r="B306" s="1" t="s">
        <v>58</v>
      </c>
    </row>
    <row r="307" spans="1:2" x14ac:dyDescent="0.2">
      <c r="B307" s="1" t="s">
        <v>59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7"/>
  <sheetViews>
    <sheetView showGridLines="0" zoomScaleNormal="100" workbookViewId="0">
      <pane xSplit="2" ySplit="7" topLeftCell="C253" activePane="bottomRight" state="frozen"/>
      <selection activeCell="E272" sqref="E272"/>
      <selection pane="topRight" activeCell="E272" sqref="E272"/>
      <selection pane="bottomLeft" activeCell="E272" sqref="E272"/>
      <selection pane="bottomRight" activeCell="Q283" sqref="Q28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37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42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38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120.24</v>
      </c>
      <c r="C28" s="14">
        <f t="shared" ref="C28" si="53">ROUND(AVERAGE(C246:C257),2)</f>
        <v>120.57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122.11</v>
      </c>
      <c r="C29" s="14">
        <f>ROUND(AVERAGE(C258:C269),2)</f>
        <v>121.92</v>
      </c>
      <c r="D29" s="14">
        <f>ROUND(AVERAGE(D258:D269),2)</f>
        <v>107.72</v>
      </c>
      <c r="E29" s="14">
        <f t="shared" ref="E29:AH29" si="56">ROUND(AVERAGE(E258:E269),2)</f>
        <v>158.44999999999999</v>
      </c>
      <c r="F29" s="14">
        <f t="shared" si="56"/>
        <v>111.21</v>
      </c>
      <c r="G29" s="14">
        <f t="shared" si="56"/>
        <v>125.42</v>
      </c>
      <c r="H29" s="14">
        <f t="shared" si="56"/>
        <v>111.78</v>
      </c>
      <c r="I29" s="14">
        <f t="shared" si="56"/>
        <v>109.03</v>
      </c>
      <c r="J29" s="14">
        <f t="shared" si="56"/>
        <v>106.53</v>
      </c>
      <c r="K29" s="14">
        <f t="shared" si="56"/>
        <v>184.42</v>
      </c>
      <c r="L29" s="14">
        <f t="shared" si="56"/>
        <v>120.83</v>
      </c>
      <c r="M29" s="14">
        <f t="shared" si="56"/>
        <v>109.95</v>
      </c>
      <c r="N29" s="14">
        <f t="shared" si="56"/>
        <v>92.77</v>
      </c>
      <c r="O29" s="14">
        <f t="shared" si="56"/>
        <v>184.8</v>
      </c>
      <c r="P29" s="14">
        <f t="shared" si="56"/>
        <v>149</v>
      </c>
      <c r="Q29" s="14">
        <f t="shared" si="56"/>
        <v>97.31</v>
      </c>
      <c r="R29" s="14">
        <f t="shared" si="56"/>
        <v>118.31</v>
      </c>
      <c r="S29" s="14">
        <f t="shared" si="56"/>
        <v>103.93</v>
      </c>
      <c r="T29" s="14">
        <f t="shared" si="56"/>
        <v>101.93</v>
      </c>
      <c r="U29" s="14">
        <f t="shared" si="56"/>
        <v>115.02</v>
      </c>
      <c r="V29" s="14">
        <f t="shared" si="56"/>
        <v>104.44</v>
      </c>
      <c r="W29" s="14">
        <f t="shared" si="56"/>
        <v>125.42</v>
      </c>
      <c r="X29" s="14">
        <f t="shared" si="56"/>
        <v>109.38</v>
      </c>
      <c r="Y29" s="14">
        <f t="shared" si="56"/>
        <v>123.01</v>
      </c>
      <c r="Z29" s="14">
        <f t="shared" si="56"/>
        <v>104.93</v>
      </c>
      <c r="AA29" s="14">
        <f t="shared" si="56"/>
        <v>115.31</v>
      </c>
      <c r="AB29" s="14">
        <f t="shared" si="56"/>
        <v>99.63</v>
      </c>
      <c r="AC29" s="14">
        <f t="shared" si="56"/>
        <v>136.12</v>
      </c>
      <c r="AD29" s="14">
        <f t="shared" si="56"/>
        <v>93.62</v>
      </c>
      <c r="AE29" s="14">
        <f t="shared" si="56"/>
        <v>223.21</v>
      </c>
      <c r="AF29" s="14">
        <f t="shared" si="56"/>
        <v>117.31</v>
      </c>
      <c r="AG29" s="14">
        <f t="shared" si="56"/>
        <v>111.71</v>
      </c>
      <c r="AH29" s="14">
        <f t="shared" si="56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108.25</v>
      </c>
      <c r="H251" s="14">
        <v>110.09</v>
      </c>
      <c r="I251" s="14">
        <v>115.35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108.25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114.53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121.97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106.04</v>
      </c>
      <c r="H252" s="14">
        <v>108.75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106.04</v>
      </c>
      <c r="X252" s="14">
        <v>109.3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121.25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119.88</v>
      </c>
      <c r="H253" s="14">
        <v>103.35</v>
      </c>
      <c r="I253" s="14">
        <v>114.41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119.88</v>
      </c>
      <c r="X253" s="14">
        <v>103.28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110.16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126.38</v>
      </c>
      <c r="H254" s="14">
        <v>111.28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126.38</v>
      </c>
      <c r="X254" s="14">
        <v>112.32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111.46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126.39</v>
      </c>
      <c r="H255" s="14">
        <v>113.57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126.39</v>
      </c>
      <c r="X255" s="14">
        <v>114.07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121.71</v>
      </c>
      <c r="C256" s="14">
        <v>121.42</v>
      </c>
      <c r="D256" s="14">
        <v>107.69</v>
      </c>
      <c r="E256" s="14">
        <v>151.16</v>
      </c>
      <c r="F256" s="14">
        <v>117.67</v>
      </c>
      <c r="G256" s="14">
        <v>126.98</v>
      </c>
      <c r="H256" s="14">
        <v>113.93</v>
      </c>
      <c r="I256" s="14">
        <v>109.62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126.98</v>
      </c>
      <c r="X256" s="14">
        <v>113.97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96.54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111.37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114.79</v>
      </c>
      <c r="H257" s="14">
        <v>102.3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114.79</v>
      </c>
      <c r="X257" s="14">
        <v>102.77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 t="s">
        <v>63</v>
      </c>
      <c r="B258" s="14">
        <v>121.56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128.38</v>
      </c>
      <c r="H258" s="14">
        <v>115.47</v>
      </c>
      <c r="I258" s="14">
        <v>106.16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128.38</v>
      </c>
      <c r="X258" s="14">
        <v>112.41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84.62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 t="s">
        <v>64</v>
      </c>
      <c r="B259" s="14">
        <v>118.14</v>
      </c>
      <c r="C259" s="14">
        <v>117.87</v>
      </c>
      <c r="D259" s="14">
        <v>105.91</v>
      </c>
      <c r="E259" s="14">
        <v>148.37</v>
      </c>
      <c r="F259" s="14">
        <v>115.18</v>
      </c>
      <c r="G259" s="14">
        <v>122.87</v>
      </c>
      <c r="H259" s="14">
        <v>109.81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122.87</v>
      </c>
      <c r="X259" s="14">
        <v>107.11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86.49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 t="s">
        <v>65</v>
      </c>
      <c r="B260" s="14">
        <v>119.11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123.29</v>
      </c>
      <c r="H260" s="14">
        <v>111.07</v>
      </c>
      <c r="I260" s="14">
        <v>104.67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123.29</v>
      </c>
      <c r="X260" s="14">
        <v>108.72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87.57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 t="s">
        <v>66</v>
      </c>
      <c r="B261" s="14">
        <v>121.52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125.58</v>
      </c>
      <c r="H261" s="14">
        <v>112.89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145.72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125.58</v>
      </c>
      <c r="X261" s="14">
        <v>110.35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90.83</v>
      </c>
      <c r="AE261" s="14">
        <v>221.99</v>
      </c>
      <c r="AF261" s="14">
        <v>116.2</v>
      </c>
      <c r="AG261" s="14">
        <v>110.06</v>
      </c>
      <c r="AH261" s="14">
        <v>105.94</v>
      </c>
    </row>
    <row r="262" spans="1:34" ht="12.75" customHeight="1" x14ac:dyDescent="0.2">
      <c r="A262" s="17" t="s">
        <v>67</v>
      </c>
      <c r="B262" s="14">
        <v>123.86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127.38</v>
      </c>
      <c r="H262" s="14">
        <v>113.3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127.38</v>
      </c>
      <c r="X262" s="14">
        <v>110.47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96.01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 t="s">
        <v>68</v>
      </c>
      <c r="B263" s="14">
        <v>117.69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118.27</v>
      </c>
      <c r="H263" s="14">
        <v>103.69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118.27</v>
      </c>
      <c r="X263" s="14">
        <v>100.82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95.65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 t="s">
        <v>69</v>
      </c>
      <c r="B264" s="14">
        <v>127.88</v>
      </c>
      <c r="C264" s="14">
        <v>127.84</v>
      </c>
      <c r="D264" s="14">
        <v>110.96</v>
      </c>
      <c r="E264" s="14">
        <v>169.12</v>
      </c>
      <c r="F264" s="14">
        <v>114.64</v>
      </c>
      <c r="G264" s="14">
        <v>128.55000000000001</v>
      </c>
      <c r="H264" s="14">
        <v>115.1</v>
      </c>
      <c r="I264" s="14">
        <v>114.86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128.55000000000001</v>
      </c>
      <c r="X264" s="14">
        <v>111.95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</v>
      </c>
      <c r="AE264" s="14">
        <v>239.89</v>
      </c>
      <c r="AF264" s="14">
        <v>121.38</v>
      </c>
      <c r="AG264" s="14">
        <v>115.95</v>
      </c>
      <c r="AH264" s="14">
        <v>108.76</v>
      </c>
    </row>
    <row r="265" spans="1:34" ht="12.75" customHeight="1" x14ac:dyDescent="0.2">
      <c r="A265" s="17" t="s">
        <v>70</v>
      </c>
      <c r="B265" s="14">
        <v>118.75</v>
      </c>
      <c r="C265" s="14">
        <v>119.04</v>
      </c>
      <c r="D265" s="14">
        <v>103.31</v>
      </c>
      <c r="E265" s="14">
        <v>164</v>
      </c>
      <c r="F265" s="14">
        <v>98.8</v>
      </c>
      <c r="G265" s="14">
        <v>113.66</v>
      </c>
      <c r="H265" s="14">
        <v>100.56</v>
      </c>
      <c r="I265" s="14">
        <v>108.65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152.19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113.66</v>
      </c>
      <c r="X265" s="14">
        <v>97.96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 t="s">
        <v>71</v>
      </c>
      <c r="B266" s="14">
        <v>123.97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127.89</v>
      </c>
      <c r="H266" s="14">
        <v>112.13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127.89</v>
      </c>
      <c r="X266" s="14">
        <v>109.51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100.48</v>
      </c>
      <c r="AE266" s="14">
        <v>228.71</v>
      </c>
      <c r="AF266" s="14">
        <v>120.2</v>
      </c>
      <c r="AG266" s="14">
        <v>112.32</v>
      </c>
      <c r="AH266" s="14">
        <v>103.91</v>
      </c>
    </row>
    <row r="267" spans="1:34" ht="12.75" customHeight="1" x14ac:dyDescent="0.2">
      <c r="A267" s="17" t="s">
        <v>72</v>
      </c>
      <c r="B267" s="14">
        <v>131.43</v>
      </c>
      <c r="C267" s="14">
        <v>131.24</v>
      </c>
      <c r="D267" s="14">
        <v>115.98</v>
      </c>
      <c r="E267" s="14">
        <v>167.09</v>
      </c>
      <c r="F267" s="14">
        <v>120.35</v>
      </c>
      <c r="G267" s="14">
        <v>134.84</v>
      </c>
      <c r="H267" s="14">
        <v>123.27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134.84</v>
      </c>
      <c r="X267" s="14">
        <v>121.95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 t="s">
        <v>73</v>
      </c>
      <c r="B268" s="14">
        <v>121.5</v>
      </c>
      <c r="C268" s="14">
        <v>121.14</v>
      </c>
      <c r="D268" s="14">
        <v>107.68</v>
      </c>
      <c r="E268" s="14">
        <v>154.32</v>
      </c>
      <c r="F268" s="14">
        <v>110.33</v>
      </c>
      <c r="G268" s="14">
        <v>127.79</v>
      </c>
      <c r="H268" s="14">
        <v>114.2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127.79</v>
      </c>
      <c r="X268" s="14">
        <v>113.15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 t="s">
        <v>74</v>
      </c>
      <c r="B269" s="14">
        <v>119.88</v>
      </c>
      <c r="C269" s="14">
        <v>119.51</v>
      </c>
      <c r="D269" s="14">
        <v>106.97</v>
      </c>
      <c r="E269" s="14">
        <v>155.44999999999999</v>
      </c>
      <c r="F269" s="14">
        <v>106.57</v>
      </c>
      <c r="G269" s="14">
        <v>126.54</v>
      </c>
      <c r="H269" s="14">
        <v>109.82</v>
      </c>
      <c r="I269" s="14">
        <v>106.85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150.63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126.54</v>
      </c>
      <c r="X269" s="14">
        <v>108.21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88.39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 t="s">
        <v>61</v>
      </c>
      <c r="B270" s="14">
        <v>123.05</v>
      </c>
      <c r="C270" s="14">
        <v>122.4</v>
      </c>
      <c r="D270" s="14">
        <v>111.46</v>
      </c>
      <c r="E270" s="14">
        <v>155.71</v>
      </c>
      <c r="F270" s="14">
        <v>116.39</v>
      </c>
      <c r="G270" s="14">
        <v>134.74</v>
      </c>
      <c r="H270" s="14">
        <v>115.02</v>
      </c>
      <c r="I270" s="14">
        <v>107.12</v>
      </c>
      <c r="J270" s="14">
        <v>109.7</v>
      </c>
      <c r="K270" s="14">
        <v>183.99</v>
      </c>
      <c r="L270" s="14">
        <v>127.56</v>
      </c>
      <c r="M270" s="14">
        <v>115.01</v>
      </c>
      <c r="N270" s="14">
        <v>97.01</v>
      </c>
      <c r="O270" s="14">
        <v>176.11</v>
      </c>
      <c r="P270" s="14">
        <v>148.38999999999999</v>
      </c>
      <c r="Q270" s="14">
        <v>100.8</v>
      </c>
      <c r="R270" s="14">
        <v>121</v>
      </c>
      <c r="S270" s="14">
        <v>108.24</v>
      </c>
      <c r="T270" s="14">
        <v>110.79</v>
      </c>
      <c r="U270" s="14">
        <v>120.34</v>
      </c>
      <c r="V270" s="14">
        <v>107.84</v>
      </c>
      <c r="W270" s="14">
        <v>134.74</v>
      </c>
      <c r="X270" s="14">
        <v>111.95</v>
      </c>
      <c r="Y270" s="14">
        <v>130.03</v>
      </c>
      <c r="Z270" s="14">
        <v>108.53</v>
      </c>
      <c r="AA270" s="14">
        <v>118.39</v>
      </c>
      <c r="AB270" s="14">
        <v>98.09</v>
      </c>
      <c r="AC270" s="14">
        <v>138.22999999999999</v>
      </c>
      <c r="AD270" s="14">
        <v>81.75</v>
      </c>
      <c r="AE270" s="14">
        <v>222.33</v>
      </c>
      <c r="AF270" s="14">
        <v>119.77</v>
      </c>
      <c r="AG270" s="14">
        <v>110.76</v>
      </c>
      <c r="AH270" s="14">
        <v>112.37</v>
      </c>
    </row>
    <row r="271" spans="1:34" ht="12.75" customHeight="1" x14ac:dyDescent="0.2">
      <c r="A271" s="17" t="s">
        <v>62</v>
      </c>
      <c r="B271" s="14">
        <v>118.46</v>
      </c>
      <c r="C271" s="14">
        <v>117.89</v>
      </c>
      <c r="D271" s="14">
        <v>106.91</v>
      </c>
      <c r="E271" s="14">
        <v>150.01</v>
      </c>
      <c r="F271" s="14">
        <v>109.23</v>
      </c>
      <c r="G271" s="14">
        <v>128.69</v>
      </c>
      <c r="H271" s="14">
        <v>110.3</v>
      </c>
      <c r="I271" s="14">
        <v>104.72</v>
      </c>
      <c r="J271" s="14">
        <v>106.63</v>
      </c>
      <c r="K271" s="14">
        <v>179.65</v>
      </c>
      <c r="L271" s="14">
        <v>116.78</v>
      </c>
      <c r="M271" s="14">
        <v>107.83</v>
      </c>
      <c r="N271" s="14">
        <v>90.35</v>
      </c>
      <c r="O271" s="14">
        <v>169.55</v>
      </c>
      <c r="P271" s="14">
        <v>143.01</v>
      </c>
      <c r="Q271" s="14">
        <v>94.67</v>
      </c>
      <c r="R271" s="14">
        <v>113.69</v>
      </c>
      <c r="S271" s="14">
        <v>101.67</v>
      </c>
      <c r="T271" s="14">
        <v>102.33</v>
      </c>
      <c r="U271" s="14">
        <v>113.59</v>
      </c>
      <c r="V271" s="14">
        <v>98.48</v>
      </c>
      <c r="W271" s="14">
        <v>128.69</v>
      </c>
      <c r="X271" s="14">
        <v>106.79</v>
      </c>
      <c r="Y271" s="14">
        <v>126.54</v>
      </c>
      <c r="Z271" s="14">
        <v>101.71</v>
      </c>
      <c r="AA271" s="14">
        <v>110.7</v>
      </c>
      <c r="AB271" s="14">
        <v>95.63</v>
      </c>
      <c r="AC271" s="14">
        <v>133.57</v>
      </c>
      <c r="AD271" s="14">
        <v>81.64</v>
      </c>
      <c r="AE271" s="14">
        <v>213.76</v>
      </c>
      <c r="AF271" s="14">
        <v>115.63</v>
      </c>
      <c r="AG271" s="14">
        <v>109.51</v>
      </c>
      <c r="AH271" s="14">
        <v>108.52</v>
      </c>
    </row>
    <row r="272" spans="1:34" ht="12.75" customHeight="1" thickBot="1" x14ac:dyDescent="0.25">
      <c r="A272" s="17">
        <v>45717</v>
      </c>
      <c r="B272" s="14">
        <v>121.37</v>
      </c>
      <c r="C272" s="14">
        <v>120.87</v>
      </c>
      <c r="D272" s="14">
        <v>108.48</v>
      </c>
      <c r="E272" s="14">
        <v>155.88</v>
      </c>
      <c r="F272" s="14">
        <v>110.96</v>
      </c>
      <c r="G272" s="14">
        <v>130.47999999999999</v>
      </c>
      <c r="H272" s="14">
        <v>113.23</v>
      </c>
      <c r="I272" s="14">
        <v>106.49</v>
      </c>
      <c r="J272" s="14">
        <v>107.76</v>
      </c>
      <c r="K272" s="14">
        <v>185.4</v>
      </c>
      <c r="L272" s="14">
        <v>120.32</v>
      </c>
      <c r="M272" s="14">
        <v>111.7</v>
      </c>
      <c r="N272" s="14">
        <v>89.1</v>
      </c>
      <c r="O272" s="14">
        <v>180.45</v>
      </c>
      <c r="P272" s="14">
        <v>147.07</v>
      </c>
      <c r="Q272" s="14">
        <v>95.26</v>
      </c>
      <c r="R272" s="14">
        <v>116.09</v>
      </c>
      <c r="S272" s="14">
        <v>104.29</v>
      </c>
      <c r="T272" s="14">
        <v>103.06</v>
      </c>
      <c r="U272" s="14">
        <v>115.58</v>
      </c>
      <c r="V272" s="14">
        <v>99.8</v>
      </c>
      <c r="W272" s="14">
        <v>130.47999999999999</v>
      </c>
      <c r="X272" s="14">
        <v>110.49</v>
      </c>
      <c r="Y272" s="14">
        <v>128.41</v>
      </c>
      <c r="Z272" s="14">
        <v>104.97</v>
      </c>
      <c r="AA272" s="14">
        <v>111.26</v>
      </c>
      <c r="AB272" s="14">
        <v>97.76</v>
      </c>
      <c r="AC272" s="14">
        <v>134.94</v>
      </c>
      <c r="AD272" s="14">
        <v>83.54</v>
      </c>
      <c r="AE272" s="14">
        <v>216.98</v>
      </c>
      <c r="AF272" s="14">
        <v>120.43</v>
      </c>
      <c r="AG272" s="14">
        <v>110.62</v>
      </c>
      <c r="AH272" s="14">
        <v>109.23</v>
      </c>
    </row>
    <row r="273" spans="1:34" ht="12.75" customHeight="1" thickTop="1" x14ac:dyDescent="0.2">
      <c r="A273" s="28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1:34" ht="12.75" customHeight="1" x14ac:dyDescent="0.2">
      <c r="A274" s="17"/>
      <c r="B274" s="30" t="s">
        <v>39</v>
      </c>
      <c r="C274" s="30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x14ac:dyDescent="0.2">
      <c r="B275" s="1" t="s">
        <v>11</v>
      </c>
    </row>
    <row r="276" spans="1:34" x14ac:dyDescent="0.2">
      <c r="B276" s="1" t="s">
        <v>12</v>
      </c>
    </row>
    <row r="277" spans="1:34" x14ac:dyDescent="0.2">
      <c r="B277" s="1" t="s">
        <v>13</v>
      </c>
    </row>
    <row r="278" spans="1:34" x14ac:dyDescent="0.2">
      <c r="B278" s="1" t="s">
        <v>43</v>
      </c>
    </row>
    <row r="279" spans="1:34" x14ac:dyDescent="0.2">
      <c r="B279" s="1" t="s">
        <v>14</v>
      </c>
    </row>
    <row r="280" spans="1:34" x14ac:dyDescent="0.2">
      <c r="B280" s="1" t="s">
        <v>15</v>
      </c>
    </row>
    <row r="282" spans="1:34" x14ac:dyDescent="0.2">
      <c r="B282" s="1" t="s">
        <v>16</v>
      </c>
    </row>
    <row r="283" spans="1:34" x14ac:dyDescent="0.2">
      <c r="B283" s="1" t="s">
        <v>17</v>
      </c>
    </row>
    <row r="284" spans="1:34" x14ac:dyDescent="0.2">
      <c r="B284" s="1" t="s">
        <v>18</v>
      </c>
    </row>
    <row r="285" spans="1:34" x14ac:dyDescent="0.2">
      <c r="B285" s="1" t="s">
        <v>20</v>
      </c>
    </row>
    <row r="286" spans="1:34" x14ac:dyDescent="0.2">
      <c r="B286" s="1" t="s">
        <v>21</v>
      </c>
      <c r="N286" s="1" t="s">
        <v>19</v>
      </c>
    </row>
    <row r="287" spans="1:34" x14ac:dyDescent="0.2">
      <c r="B287" s="18" t="s">
        <v>22</v>
      </c>
      <c r="C287" s="18"/>
    </row>
    <row r="288" spans="1:34" x14ac:dyDescent="0.2">
      <c r="B288" s="19" t="s">
        <v>23</v>
      </c>
      <c r="C288" s="19"/>
    </row>
    <row r="289" spans="2:2" x14ac:dyDescent="0.2">
      <c r="B289" s="1" t="s">
        <v>24</v>
      </c>
    </row>
    <row r="290" spans="2:2" x14ac:dyDescent="0.2">
      <c r="B290" s="1" t="s">
        <v>44</v>
      </c>
    </row>
    <row r="291" spans="2:2" x14ac:dyDescent="0.2">
      <c r="B291" s="1" t="s">
        <v>45</v>
      </c>
    </row>
    <row r="292" spans="2:2" x14ac:dyDescent="0.2">
      <c r="B292" s="1" t="s">
        <v>40</v>
      </c>
    </row>
    <row r="293" spans="2:2" x14ac:dyDescent="0.2">
      <c r="B293" s="1" t="s">
        <v>46</v>
      </c>
    </row>
    <row r="294" spans="2:2" x14ac:dyDescent="0.2">
      <c r="B294" s="1" t="s">
        <v>47</v>
      </c>
    </row>
    <row r="295" spans="2:2" x14ac:dyDescent="0.2">
      <c r="B295" s="1" t="s">
        <v>48</v>
      </c>
    </row>
    <row r="296" spans="2:2" x14ac:dyDescent="0.2">
      <c r="B296" s="1" t="s">
        <v>49</v>
      </c>
    </row>
    <row r="297" spans="2:2" x14ac:dyDescent="0.2">
      <c r="B297" s="1" t="s">
        <v>50</v>
      </c>
    </row>
    <row r="298" spans="2:2" x14ac:dyDescent="0.2">
      <c r="B298" s="1" t="s">
        <v>51</v>
      </c>
    </row>
    <row r="299" spans="2:2" x14ac:dyDescent="0.2">
      <c r="B299" s="1" t="s">
        <v>52</v>
      </c>
    </row>
    <row r="300" spans="2:2" x14ac:dyDescent="0.2">
      <c r="B300" s="1" t="s">
        <v>41</v>
      </c>
    </row>
    <row r="301" spans="2:2" x14ac:dyDescent="0.2">
      <c r="B301" s="1" t="s">
        <v>53</v>
      </c>
    </row>
    <row r="302" spans="2:2" x14ac:dyDescent="0.2">
      <c r="B302" s="1" t="s">
        <v>54</v>
      </c>
    </row>
    <row r="303" spans="2:2" x14ac:dyDescent="0.2">
      <c r="B303" s="1" t="s">
        <v>55</v>
      </c>
    </row>
    <row r="304" spans="2:2" x14ac:dyDescent="0.2">
      <c r="B304" s="1" t="s">
        <v>56</v>
      </c>
    </row>
    <row r="305" spans="1:2" x14ac:dyDescent="0.2">
      <c r="B305" s="1" t="s">
        <v>57</v>
      </c>
    </row>
    <row r="306" spans="1:2" x14ac:dyDescent="0.2">
      <c r="A306" s="18"/>
      <c r="B306" s="1" t="s">
        <v>58</v>
      </c>
    </row>
    <row r="307" spans="1:2" x14ac:dyDescent="0.2">
      <c r="B307" s="1" t="s">
        <v>59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7"/>
  <sheetViews>
    <sheetView showGridLines="0" zoomScaleNormal="100" workbookViewId="0">
      <pane xSplit="2" ySplit="7" topLeftCell="C245" activePane="bottomRight" state="frozen"/>
      <selection activeCell="E272" sqref="E272"/>
      <selection pane="topRight" activeCell="E272" sqref="E272"/>
      <selection pane="bottomLeft" activeCell="E272" sqref="E272"/>
      <selection pane="bottomRight" activeCell="E272" sqref="E27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37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42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38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122.08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6">ROUND(AVERAGE(E258:E269),2)</f>
        <v>158.53</v>
      </c>
      <c r="F29" s="14">
        <f t="shared" si="56"/>
        <v>111.12</v>
      </c>
      <c r="G29" s="14">
        <f t="shared" si="56"/>
        <v>125.42</v>
      </c>
      <c r="H29" s="14">
        <f t="shared" si="56"/>
        <v>111.72</v>
      </c>
      <c r="I29" s="14">
        <f t="shared" si="56"/>
        <v>108.97</v>
      </c>
      <c r="J29" s="14">
        <f t="shared" si="56"/>
        <v>106.42</v>
      </c>
      <c r="K29" s="14">
        <f t="shared" si="56"/>
        <v>184.66</v>
      </c>
      <c r="L29" s="14">
        <f t="shared" si="56"/>
        <v>120.98</v>
      </c>
      <c r="M29" s="14">
        <f t="shared" si="56"/>
        <v>109.99</v>
      </c>
      <c r="N29" s="14">
        <f t="shared" si="56"/>
        <v>92.83</v>
      </c>
      <c r="O29" s="14">
        <f t="shared" si="56"/>
        <v>184.83</v>
      </c>
      <c r="P29" s="14">
        <f t="shared" si="56"/>
        <v>149.11000000000001</v>
      </c>
      <c r="Q29" s="14">
        <f t="shared" si="56"/>
        <v>97.31</v>
      </c>
      <c r="R29" s="14">
        <f t="shared" si="56"/>
        <v>118.4</v>
      </c>
      <c r="S29" s="14">
        <f t="shared" si="56"/>
        <v>104.05</v>
      </c>
      <c r="T29" s="14">
        <f t="shared" si="56"/>
        <v>101.77</v>
      </c>
      <c r="U29" s="14">
        <f t="shared" si="56"/>
        <v>114.85</v>
      </c>
      <c r="V29" s="14">
        <f t="shared" si="56"/>
        <v>104.66</v>
      </c>
      <c r="W29" s="14">
        <f t="shared" si="56"/>
        <v>125.42</v>
      </c>
      <c r="X29" s="14">
        <f t="shared" si="56"/>
        <v>109.32</v>
      </c>
      <c r="Y29" s="14">
        <f t="shared" si="56"/>
        <v>122.86</v>
      </c>
      <c r="Z29" s="14">
        <f t="shared" si="56"/>
        <v>104.79</v>
      </c>
      <c r="AA29" s="14">
        <f t="shared" si="56"/>
        <v>115.47</v>
      </c>
      <c r="AB29" s="14">
        <f t="shared" si="56"/>
        <v>99.68</v>
      </c>
      <c r="AC29" s="14">
        <f t="shared" si="56"/>
        <v>136.13</v>
      </c>
      <c r="AD29" s="14">
        <f t="shared" si="56"/>
        <v>93.5</v>
      </c>
      <c r="AE29" s="14">
        <f t="shared" si="56"/>
        <v>223.05</v>
      </c>
      <c r="AF29" s="14">
        <f t="shared" si="56"/>
        <v>117</v>
      </c>
      <c r="AG29" s="14">
        <f t="shared" si="56"/>
        <v>111.76</v>
      </c>
      <c r="AH29" s="14">
        <f t="shared" si="56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106.15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106.15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124.87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108.92</v>
      </c>
      <c r="H252" s="14">
        <v>112.7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108.92</v>
      </c>
      <c r="X252" s="14">
        <v>113.17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120.22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118.68</v>
      </c>
      <c r="H253" s="14">
        <v>101.97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118.68</v>
      </c>
      <c r="X253" s="14">
        <v>101.93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124.06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127.85</v>
      </c>
      <c r="H254" s="14">
        <v>112.98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127.85</v>
      </c>
      <c r="X254" s="14">
        <v>114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125.61</v>
      </c>
      <c r="C255" s="14">
        <v>125.49</v>
      </c>
      <c r="D255" s="14">
        <v>107.85</v>
      </c>
      <c r="E255" s="14">
        <v>158.33000000000001</v>
      </c>
      <c r="F255" s="14">
        <v>118.8</v>
      </c>
      <c r="G255" s="14">
        <v>127.86</v>
      </c>
      <c r="H255" s="14">
        <v>115.32</v>
      </c>
      <c r="I255" s="14">
        <v>115.78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127.86</v>
      </c>
      <c r="X255" s="14">
        <v>115.78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108.28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121.29</v>
      </c>
      <c r="C256" s="14">
        <v>121</v>
      </c>
      <c r="D256" s="14">
        <v>107.27</v>
      </c>
      <c r="E256" s="14">
        <v>150.96</v>
      </c>
      <c r="F256" s="14">
        <v>117</v>
      </c>
      <c r="G256" s="14">
        <v>126.49</v>
      </c>
      <c r="H256" s="14">
        <v>113.33</v>
      </c>
      <c r="I256" s="14">
        <v>109.23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126.49</v>
      </c>
      <c r="X256" s="14">
        <v>113.39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96.15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115.96</v>
      </c>
      <c r="C257" s="14">
        <v>115.73</v>
      </c>
      <c r="D257" s="14">
        <v>101.75</v>
      </c>
      <c r="E257" s="14">
        <v>146.84</v>
      </c>
      <c r="F257" s="14">
        <v>107.32</v>
      </c>
      <c r="G257" s="14">
        <v>120.13</v>
      </c>
      <c r="H257" s="14">
        <v>108.65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120.13</v>
      </c>
      <c r="X257" s="14">
        <v>108.99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 t="s">
        <v>63</v>
      </c>
      <c r="B258" s="14">
        <v>120.46</v>
      </c>
      <c r="C258" s="14">
        <v>120.09</v>
      </c>
      <c r="D258" s="14">
        <v>108.57</v>
      </c>
      <c r="E258" s="14">
        <v>149.9</v>
      </c>
      <c r="F258" s="14">
        <v>119.42</v>
      </c>
      <c r="G258" s="14">
        <v>127.1</v>
      </c>
      <c r="H258" s="14">
        <v>113.94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144.41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127.1</v>
      </c>
      <c r="X258" s="14">
        <v>110.96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83.82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 t="s">
        <v>64</v>
      </c>
      <c r="B259" s="14">
        <v>116.34</v>
      </c>
      <c r="C259" s="14">
        <v>116.06</v>
      </c>
      <c r="D259" s="14">
        <v>104.06</v>
      </c>
      <c r="E259" s="14">
        <v>147.76</v>
      </c>
      <c r="F259" s="14">
        <v>112.19</v>
      </c>
      <c r="G259" s="14">
        <v>121.31</v>
      </c>
      <c r="H259" s="14">
        <v>107.33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121.31</v>
      </c>
      <c r="X259" s="14">
        <v>104.71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84.01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 t="s">
        <v>65</v>
      </c>
      <c r="B260" s="14">
        <v>123.64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128.58000000000001</v>
      </c>
      <c r="H260" s="14">
        <v>117.52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128.58000000000001</v>
      </c>
      <c r="X260" s="14">
        <v>114.71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90.94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 t="s">
        <v>66</v>
      </c>
      <c r="B261" s="14">
        <v>119.53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123.23</v>
      </c>
      <c r="H261" s="14">
        <v>109.95</v>
      </c>
      <c r="I261" s="14">
        <v>105.59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123.23</v>
      </c>
      <c r="X261" s="14">
        <v>107.71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89.27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 t="s">
        <v>67</v>
      </c>
      <c r="B262" s="14">
        <v>124.49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128.11000000000001</v>
      </c>
      <c r="H262" s="14">
        <v>114.14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128.11000000000001</v>
      </c>
      <c r="X262" s="14">
        <v>111.26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96.47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 t="s">
        <v>68</v>
      </c>
      <c r="B263" s="14">
        <v>120.12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121.1</v>
      </c>
      <c r="H263" s="14">
        <v>106.94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121.1</v>
      </c>
      <c r="X263" s="14">
        <v>103.9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 t="s">
        <v>69</v>
      </c>
      <c r="B264" s="14">
        <v>126.11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126.48</v>
      </c>
      <c r="H264" s="14">
        <v>112.66</v>
      </c>
      <c r="I264" s="14">
        <v>113.23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126.48</v>
      </c>
      <c r="X264" s="14">
        <v>109.64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101.59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 t="s">
        <v>70</v>
      </c>
      <c r="B265" s="14">
        <v>119.93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114.98</v>
      </c>
      <c r="H265" s="14">
        <v>102.09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114.98</v>
      </c>
      <c r="X265" s="14">
        <v>99.41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98.47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 t="s">
        <v>71</v>
      </c>
      <c r="B266" s="14">
        <v>125.22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129.38</v>
      </c>
      <c r="H266" s="14">
        <v>113.83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129.38</v>
      </c>
      <c r="X266" s="14">
        <v>111.13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101.48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 t="s">
        <v>72</v>
      </c>
      <c r="B267" s="14">
        <v>127.84</v>
      </c>
      <c r="C267" s="14">
        <v>127.68</v>
      </c>
      <c r="D267" s="14">
        <v>112.41</v>
      </c>
      <c r="E267" s="14">
        <v>165.09</v>
      </c>
      <c r="F267" s="14">
        <v>114.99</v>
      </c>
      <c r="G267" s="14">
        <v>130.63</v>
      </c>
      <c r="H267" s="14">
        <v>118.25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154.29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130.63</v>
      </c>
      <c r="X267" s="14">
        <v>117.1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97.97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 t="s">
        <v>73</v>
      </c>
      <c r="B268" s="14">
        <v>123.42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130.08000000000001</v>
      </c>
      <c r="H268" s="14">
        <v>116.87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130.08000000000001</v>
      </c>
      <c r="X268" s="14">
        <v>115.74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 t="s">
        <v>74</v>
      </c>
      <c r="B269" s="14">
        <v>117.87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124.11</v>
      </c>
      <c r="H269" s="14">
        <v>107.06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124.11</v>
      </c>
      <c r="X269" s="14">
        <v>105.56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 t="s">
        <v>61</v>
      </c>
      <c r="B270" s="14">
        <v>121.96</v>
      </c>
      <c r="C270" s="14">
        <v>121.32</v>
      </c>
      <c r="D270" s="14">
        <v>110.35</v>
      </c>
      <c r="E270" s="14">
        <v>155.11000000000001</v>
      </c>
      <c r="F270" s="14">
        <v>114.68</v>
      </c>
      <c r="G270" s="14">
        <v>133.38999999999999</v>
      </c>
      <c r="H270" s="14">
        <v>113.5</v>
      </c>
      <c r="I270" s="14">
        <v>106.17</v>
      </c>
      <c r="J270" s="14">
        <v>108.69</v>
      </c>
      <c r="K270" s="14">
        <v>182.95</v>
      </c>
      <c r="L270" s="14">
        <v>126.17</v>
      </c>
      <c r="M270" s="14">
        <v>113.96</v>
      </c>
      <c r="N270" s="14">
        <v>95.27</v>
      </c>
      <c r="O270" s="14">
        <v>175.64</v>
      </c>
      <c r="P270" s="14">
        <v>147.75</v>
      </c>
      <c r="Q270" s="14">
        <v>99.45</v>
      </c>
      <c r="R270" s="14">
        <v>120.11</v>
      </c>
      <c r="S270" s="14">
        <v>107.56</v>
      </c>
      <c r="T270" s="14">
        <v>108.53</v>
      </c>
      <c r="U270" s="14">
        <v>118.54</v>
      </c>
      <c r="V270" s="14">
        <v>106.3</v>
      </c>
      <c r="W270" s="14">
        <v>133.38999999999999</v>
      </c>
      <c r="X270" s="14">
        <v>110.51</v>
      </c>
      <c r="Y270" s="14">
        <v>128.30000000000001</v>
      </c>
      <c r="Z270" s="14">
        <v>106.9</v>
      </c>
      <c r="AA270" s="14">
        <v>116.65</v>
      </c>
      <c r="AB270" s="14">
        <v>96.78</v>
      </c>
      <c r="AC270" s="14">
        <v>137</v>
      </c>
      <c r="AD270" s="14">
        <v>80.98</v>
      </c>
      <c r="AE270" s="14">
        <v>219.39</v>
      </c>
      <c r="AF270" s="14">
        <v>119.37</v>
      </c>
      <c r="AG270" s="14">
        <v>110.2</v>
      </c>
      <c r="AH270" s="14">
        <v>111.04</v>
      </c>
    </row>
    <row r="271" spans="1:34" ht="12.75" customHeight="1" x14ac:dyDescent="0.2">
      <c r="A271" s="17" t="s">
        <v>62</v>
      </c>
      <c r="B271" s="14">
        <v>119.18</v>
      </c>
      <c r="C271" s="14">
        <v>118.62</v>
      </c>
      <c r="D271" s="14">
        <v>107.64</v>
      </c>
      <c r="E271" s="14">
        <v>150.34</v>
      </c>
      <c r="F271" s="14">
        <v>110.36</v>
      </c>
      <c r="G271" s="14">
        <v>129.36000000000001</v>
      </c>
      <c r="H271" s="14">
        <v>111.29</v>
      </c>
      <c r="I271" s="14">
        <v>105.45</v>
      </c>
      <c r="J271" s="14">
        <v>107.49</v>
      </c>
      <c r="K271" s="14">
        <v>180.01</v>
      </c>
      <c r="L271" s="14">
        <v>117.12</v>
      </c>
      <c r="M271" s="14">
        <v>108.18</v>
      </c>
      <c r="N271" s="14">
        <v>91.23</v>
      </c>
      <c r="O271" s="14">
        <v>170.3</v>
      </c>
      <c r="P271" s="14">
        <v>143.19</v>
      </c>
      <c r="Q271" s="14">
        <v>95.43</v>
      </c>
      <c r="R271" s="14">
        <v>113.84</v>
      </c>
      <c r="S271" s="14">
        <v>101.69</v>
      </c>
      <c r="T271" s="14">
        <v>103.63</v>
      </c>
      <c r="U271" s="14">
        <v>114.97</v>
      </c>
      <c r="V271" s="14">
        <v>98.9</v>
      </c>
      <c r="W271" s="14">
        <v>129.36000000000001</v>
      </c>
      <c r="X271" s="14">
        <v>107.74</v>
      </c>
      <c r="Y271" s="14">
        <v>127.9</v>
      </c>
      <c r="Z271" s="14">
        <v>102.94</v>
      </c>
      <c r="AA271" s="14">
        <v>111.24</v>
      </c>
      <c r="AB271" s="14">
        <v>96.28</v>
      </c>
      <c r="AC271" s="14">
        <v>134.38999999999999</v>
      </c>
      <c r="AD271" s="14">
        <v>82.49</v>
      </c>
      <c r="AE271" s="14">
        <v>216.35</v>
      </c>
      <c r="AF271" s="14">
        <v>116.65</v>
      </c>
      <c r="AG271" s="14">
        <v>109.7</v>
      </c>
      <c r="AH271" s="14">
        <v>109.09</v>
      </c>
    </row>
    <row r="272" spans="1:34" ht="12.75" customHeight="1" thickBot="1" x14ac:dyDescent="0.25">
      <c r="A272" s="17">
        <v>45717</v>
      </c>
      <c r="B272" s="14">
        <v>123.6</v>
      </c>
      <c r="C272" s="14">
        <v>123.07</v>
      </c>
      <c r="D272" s="14">
        <v>110.78</v>
      </c>
      <c r="E272" s="14">
        <v>157.36000000000001</v>
      </c>
      <c r="F272" s="14">
        <v>114.18</v>
      </c>
      <c r="G272" s="14">
        <v>133.18</v>
      </c>
      <c r="H272" s="14">
        <v>116.18</v>
      </c>
      <c r="I272" s="14">
        <v>108.41</v>
      </c>
      <c r="J272" s="14">
        <v>109.8</v>
      </c>
      <c r="K272" s="14">
        <v>188.31</v>
      </c>
      <c r="L272" s="14">
        <v>123.18</v>
      </c>
      <c r="M272" s="14">
        <v>113.86</v>
      </c>
      <c r="N272" s="14">
        <v>93.04</v>
      </c>
      <c r="O272" s="14">
        <v>182.13</v>
      </c>
      <c r="P272" s="14">
        <v>148.47999999999999</v>
      </c>
      <c r="Q272" s="14">
        <v>97.94</v>
      </c>
      <c r="R272" s="14">
        <v>116.96</v>
      </c>
      <c r="S272" s="14">
        <v>105.7</v>
      </c>
      <c r="T272" s="14">
        <v>107.2</v>
      </c>
      <c r="U272" s="14">
        <v>119.08</v>
      </c>
      <c r="V272" s="14">
        <v>102.4</v>
      </c>
      <c r="W272" s="14">
        <v>133.18</v>
      </c>
      <c r="X272" s="14">
        <v>113.4</v>
      </c>
      <c r="Y272" s="14">
        <v>131.33000000000001</v>
      </c>
      <c r="Z272" s="14">
        <v>108.16</v>
      </c>
      <c r="AA272" s="14">
        <v>114.79</v>
      </c>
      <c r="AB272" s="14">
        <v>100.51</v>
      </c>
      <c r="AC272" s="14">
        <v>137.62</v>
      </c>
      <c r="AD272" s="14">
        <v>85.07</v>
      </c>
      <c r="AE272" s="14">
        <v>222.98</v>
      </c>
      <c r="AF272" s="14">
        <v>121</v>
      </c>
      <c r="AG272" s="14">
        <v>111.78</v>
      </c>
      <c r="AH272" s="14">
        <v>111.97</v>
      </c>
    </row>
    <row r="273" spans="1:34" ht="12.75" customHeight="1" thickTop="1" x14ac:dyDescent="0.2">
      <c r="A273" s="28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</row>
    <row r="274" spans="1:34" ht="12.75" customHeight="1" x14ac:dyDescent="0.2">
      <c r="A274" s="17"/>
      <c r="B274" s="30" t="s">
        <v>39</v>
      </c>
      <c r="C274" s="30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</row>
    <row r="275" spans="1:34" x14ac:dyDescent="0.2">
      <c r="B275" s="1" t="s">
        <v>11</v>
      </c>
    </row>
    <row r="276" spans="1:34" x14ac:dyDescent="0.2">
      <c r="B276" s="1" t="s">
        <v>12</v>
      </c>
    </row>
    <row r="277" spans="1:34" x14ac:dyDescent="0.2">
      <c r="B277" s="1" t="s">
        <v>13</v>
      </c>
    </row>
    <row r="278" spans="1:34" x14ac:dyDescent="0.2">
      <c r="B278" s="1" t="s">
        <v>43</v>
      </c>
    </row>
    <row r="279" spans="1:34" x14ac:dyDescent="0.2">
      <c r="B279" s="1" t="s">
        <v>14</v>
      </c>
    </row>
    <row r="280" spans="1:34" x14ac:dyDescent="0.2">
      <c r="B280" s="1" t="s">
        <v>15</v>
      </c>
    </row>
    <row r="282" spans="1:34" x14ac:dyDescent="0.2">
      <c r="B282" s="1" t="s">
        <v>16</v>
      </c>
    </row>
    <row r="283" spans="1:34" x14ac:dyDescent="0.2">
      <c r="B283" s="1" t="s">
        <v>17</v>
      </c>
    </row>
    <row r="284" spans="1:34" x14ac:dyDescent="0.2">
      <c r="B284" s="1" t="s">
        <v>18</v>
      </c>
    </row>
    <row r="285" spans="1:34" x14ac:dyDescent="0.2">
      <c r="B285" s="1" t="s">
        <v>20</v>
      </c>
    </row>
    <row r="286" spans="1:34" x14ac:dyDescent="0.2">
      <c r="B286" s="1" t="s">
        <v>21</v>
      </c>
      <c r="N286" s="1" t="s">
        <v>19</v>
      </c>
    </row>
    <row r="287" spans="1:34" x14ac:dyDescent="0.2">
      <c r="B287" s="18" t="s">
        <v>22</v>
      </c>
      <c r="C287" s="18"/>
    </row>
    <row r="288" spans="1:34" x14ac:dyDescent="0.2">
      <c r="B288" s="19" t="s">
        <v>23</v>
      </c>
      <c r="C288" s="19"/>
    </row>
    <row r="289" spans="2:2" x14ac:dyDescent="0.2">
      <c r="B289" s="1" t="s">
        <v>24</v>
      </c>
    </row>
    <row r="290" spans="2:2" x14ac:dyDescent="0.2">
      <c r="B290" s="1" t="s">
        <v>44</v>
      </c>
    </row>
    <row r="291" spans="2:2" x14ac:dyDescent="0.2">
      <c r="B291" s="1" t="s">
        <v>45</v>
      </c>
    </row>
    <row r="292" spans="2:2" x14ac:dyDescent="0.2">
      <c r="B292" s="1" t="s">
        <v>40</v>
      </c>
    </row>
    <row r="293" spans="2:2" x14ac:dyDescent="0.2">
      <c r="B293" s="1" t="s">
        <v>46</v>
      </c>
    </row>
    <row r="294" spans="2:2" x14ac:dyDescent="0.2">
      <c r="B294" s="1" t="s">
        <v>47</v>
      </c>
    </row>
    <row r="295" spans="2:2" x14ac:dyDescent="0.2">
      <c r="B295" s="1" t="s">
        <v>48</v>
      </c>
    </row>
    <row r="296" spans="2:2" x14ac:dyDescent="0.2">
      <c r="B296" s="1" t="s">
        <v>49</v>
      </c>
    </row>
    <row r="297" spans="2:2" x14ac:dyDescent="0.2">
      <c r="B297" s="1" t="s">
        <v>50</v>
      </c>
    </row>
    <row r="298" spans="2:2" x14ac:dyDescent="0.2">
      <c r="B298" s="1" t="s">
        <v>51</v>
      </c>
    </row>
    <row r="299" spans="2:2" x14ac:dyDescent="0.2">
      <c r="B299" s="1" t="s">
        <v>52</v>
      </c>
    </row>
    <row r="300" spans="2:2" x14ac:dyDescent="0.2">
      <c r="B300" s="1" t="s">
        <v>41</v>
      </c>
    </row>
    <row r="301" spans="2:2" x14ac:dyDescent="0.2">
      <c r="B301" s="1" t="s">
        <v>53</v>
      </c>
    </row>
    <row r="302" spans="2:2" x14ac:dyDescent="0.2">
      <c r="B302" s="1" t="s">
        <v>54</v>
      </c>
    </row>
    <row r="303" spans="2:2" x14ac:dyDescent="0.2">
      <c r="B303" s="1" t="s">
        <v>55</v>
      </c>
    </row>
    <row r="304" spans="2:2" x14ac:dyDescent="0.2">
      <c r="B304" s="1" t="s">
        <v>56</v>
      </c>
    </row>
    <row r="305" spans="1:2" x14ac:dyDescent="0.2">
      <c r="B305" s="1" t="s">
        <v>57</v>
      </c>
    </row>
    <row r="306" spans="1:2" x14ac:dyDescent="0.2">
      <c r="A306" s="18"/>
      <c r="B306" s="1" t="s">
        <v>58</v>
      </c>
    </row>
    <row r="307" spans="1:2" x14ac:dyDescent="0.2">
      <c r="B307" s="1" t="s">
        <v>59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2025-05-12T15:36:14Z</dcterms:modified>
</cp:coreProperties>
</file>